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firstSheet="3" activeTab="6"/>
  </bookViews>
  <sheets>
    <sheet name="T23 - Rail Transit Way Mileage" sheetId="2" r:id="rId1"/>
    <sheet name="T23 - Pivot" sheetId="7" r:id="rId2"/>
    <sheet name="T24 - Non-Rail Transit Way Mile" sheetId="3" r:id="rId3"/>
    <sheet name="T24 - Pivot" sheetId="9" r:id="rId4"/>
    <sheet name="T26 - Unlinked Passenger Trips" sheetId="1" r:id="rId5"/>
    <sheet name="T26 - Pivot" sheetId="6" r:id="rId6"/>
    <sheet name="Data" sheetId="4" r:id="rId7"/>
    <sheet name="Other" sheetId="8" r:id="rId8"/>
  </sheets>
  <definedNames>
    <definedName name="_xlnm._FilterDatabase" localSheetId="4" hidden="1">'T26 - Unlinked Passenger Trips'!$A$1:$M$1776</definedName>
  </definedNames>
  <calcPr calcId="145621"/>
  <pivotCaches>
    <pivotCache cacheId="2" r:id="rId9"/>
    <pivotCache cacheId="6" r:id="rId10"/>
    <pivotCache cacheId="10" r:id="rId11"/>
  </pivotCaches>
</workbook>
</file>

<file path=xl/calcChain.xml><?xml version="1.0" encoding="utf-8"?>
<calcChain xmlns="http://schemas.openxmlformats.org/spreadsheetml/2006/main">
  <c r="L2" i="4" l="1"/>
  <c r="M2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M3" i="4"/>
  <c r="L3" i="4"/>
  <c r="D2" i="4"/>
  <c r="E2" i="4"/>
  <c r="F2" i="4"/>
  <c r="G2" i="4"/>
  <c r="H2" i="4"/>
  <c r="I2" i="4"/>
  <c r="J2" i="4"/>
  <c r="K2" i="4"/>
  <c r="E4" i="4"/>
  <c r="F4" i="4"/>
  <c r="G4" i="4"/>
  <c r="H4" i="4"/>
  <c r="I4" i="4"/>
  <c r="J4" i="4"/>
  <c r="K4" i="4"/>
  <c r="E5" i="4"/>
  <c r="F5" i="4"/>
  <c r="G5" i="4"/>
  <c r="H5" i="4"/>
  <c r="I5" i="4"/>
  <c r="J5" i="4"/>
  <c r="K5" i="4"/>
  <c r="E6" i="4"/>
  <c r="F6" i="4"/>
  <c r="G6" i="4"/>
  <c r="H6" i="4"/>
  <c r="I6" i="4"/>
  <c r="J6" i="4"/>
  <c r="K6" i="4"/>
  <c r="E7" i="4"/>
  <c r="F7" i="4"/>
  <c r="G7" i="4"/>
  <c r="H7" i="4"/>
  <c r="I7" i="4"/>
  <c r="J7" i="4"/>
  <c r="K7" i="4"/>
  <c r="E8" i="4"/>
  <c r="F8" i="4"/>
  <c r="G8" i="4"/>
  <c r="H8" i="4"/>
  <c r="I8" i="4"/>
  <c r="J8" i="4"/>
  <c r="K8" i="4"/>
  <c r="E9" i="4"/>
  <c r="F9" i="4"/>
  <c r="G9" i="4"/>
  <c r="H9" i="4"/>
  <c r="I9" i="4"/>
  <c r="J9" i="4"/>
  <c r="K9" i="4"/>
  <c r="E10" i="4"/>
  <c r="F10" i="4"/>
  <c r="G10" i="4"/>
  <c r="H10" i="4"/>
  <c r="I10" i="4"/>
  <c r="J10" i="4"/>
  <c r="K10" i="4"/>
  <c r="E11" i="4"/>
  <c r="F11" i="4"/>
  <c r="G11" i="4"/>
  <c r="H11" i="4"/>
  <c r="I11" i="4"/>
  <c r="J11" i="4"/>
  <c r="K11" i="4"/>
  <c r="E12" i="4"/>
  <c r="F12" i="4"/>
  <c r="G12" i="4"/>
  <c r="H12" i="4"/>
  <c r="I12" i="4"/>
  <c r="J12" i="4"/>
  <c r="K12" i="4"/>
  <c r="E13" i="4"/>
  <c r="F13" i="4"/>
  <c r="G13" i="4"/>
  <c r="H13" i="4"/>
  <c r="I13" i="4"/>
  <c r="J13" i="4"/>
  <c r="K13" i="4"/>
  <c r="E14" i="4"/>
  <c r="F14" i="4"/>
  <c r="G14" i="4"/>
  <c r="H14" i="4"/>
  <c r="I14" i="4"/>
  <c r="J14" i="4"/>
  <c r="K14" i="4"/>
  <c r="E15" i="4"/>
  <c r="F15" i="4"/>
  <c r="G15" i="4"/>
  <c r="H15" i="4"/>
  <c r="I15" i="4"/>
  <c r="J15" i="4"/>
  <c r="K15" i="4"/>
  <c r="E16" i="4"/>
  <c r="F16" i="4"/>
  <c r="G16" i="4"/>
  <c r="H16" i="4"/>
  <c r="I16" i="4"/>
  <c r="J16" i="4"/>
  <c r="K16" i="4"/>
  <c r="E17" i="4"/>
  <c r="F17" i="4"/>
  <c r="G17" i="4"/>
  <c r="H17" i="4"/>
  <c r="I17" i="4"/>
  <c r="J17" i="4"/>
  <c r="K17" i="4"/>
  <c r="E18" i="4"/>
  <c r="F18" i="4"/>
  <c r="G18" i="4"/>
  <c r="H18" i="4"/>
  <c r="I18" i="4"/>
  <c r="J18" i="4"/>
  <c r="K18" i="4"/>
  <c r="E19" i="4"/>
  <c r="F19" i="4"/>
  <c r="G19" i="4"/>
  <c r="H19" i="4"/>
  <c r="I19" i="4"/>
  <c r="J19" i="4"/>
  <c r="K19" i="4"/>
  <c r="E20" i="4"/>
  <c r="F20" i="4"/>
  <c r="G20" i="4"/>
  <c r="H20" i="4"/>
  <c r="I20" i="4"/>
  <c r="J20" i="4"/>
  <c r="K20" i="4"/>
  <c r="E21" i="4"/>
  <c r="F21" i="4"/>
  <c r="G21" i="4"/>
  <c r="H21" i="4"/>
  <c r="I21" i="4"/>
  <c r="J21" i="4"/>
  <c r="K21" i="4"/>
  <c r="E22" i="4"/>
  <c r="F22" i="4"/>
  <c r="G22" i="4"/>
  <c r="H22" i="4"/>
  <c r="I22" i="4"/>
  <c r="J22" i="4"/>
  <c r="K22" i="4"/>
  <c r="E23" i="4"/>
  <c r="F23" i="4"/>
  <c r="G23" i="4"/>
  <c r="H23" i="4"/>
  <c r="I23" i="4"/>
  <c r="J23" i="4"/>
  <c r="K23" i="4"/>
  <c r="E24" i="4"/>
  <c r="F24" i="4"/>
  <c r="G24" i="4"/>
  <c r="H24" i="4"/>
  <c r="I24" i="4"/>
  <c r="J24" i="4"/>
  <c r="K24" i="4"/>
  <c r="E25" i="4"/>
  <c r="F25" i="4"/>
  <c r="G25" i="4"/>
  <c r="H25" i="4"/>
  <c r="I25" i="4"/>
  <c r="J25" i="4"/>
  <c r="K25" i="4"/>
  <c r="E26" i="4"/>
  <c r="F26" i="4"/>
  <c r="G26" i="4"/>
  <c r="H26" i="4"/>
  <c r="I26" i="4"/>
  <c r="J26" i="4"/>
  <c r="K26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E30" i="4"/>
  <c r="F30" i="4"/>
  <c r="G30" i="4"/>
  <c r="H30" i="4"/>
  <c r="I30" i="4"/>
  <c r="J30" i="4"/>
  <c r="K30" i="4"/>
  <c r="E31" i="4"/>
  <c r="F31" i="4"/>
  <c r="G31" i="4"/>
  <c r="H31" i="4"/>
  <c r="I31" i="4"/>
  <c r="J31" i="4"/>
  <c r="K31" i="4"/>
  <c r="E32" i="4"/>
  <c r="F32" i="4"/>
  <c r="G32" i="4"/>
  <c r="H32" i="4"/>
  <c r="I32" i="4"/>
  <c r="J32" i="4"/>
  <c r="K32" i="4"/>
  <c r="E33" i="4"/>
  <c r="F33" i="4"/>
  <c r="G33" i="4"/>
  <c r="H33" i="4"/>
  <c r="I33" i="4"/>
  <c r="J33" i="4"/>
  <c r="K33" i="4"/>
  <c r="E34" i="4"/>
  <c r="F34" i="4"/>
  <c r="G34" i="4"/>
  <c r="H34" i="4"/>
  <c r="I34" i="4"/>
  <c r="J34" i="4"/>
  <c r="K34" i="4"/>
  <c r="E35" i="4"/>
  <c r="F35" i="4"/>
  <c r="G35" i="4"/>
  <c r="H35" i="4"/>
  <c r="I35" i="4"/>
  <c r="J35" i="4"/>
  <c r="K35" i="4"/>
  <c r="E36" i="4"/>
  <c r="F36" i="4"/>
  <c r="G36" i="4"/>
  <c r="H36" i="4"/>
  <c r="I36" i="4"/>
  <c r="J36" i="4"/>
  <c r="K36" i="4"/>
  <c r="E37" i="4"/>
  <c r="F37" i="4"/>
  <c r="G37" i="4"/>
  <c r="H37" i="4"/>
  <c r="I37" i="4"/>
  <c r="J37" i="4"/>
  <c r="K37" i="4"/>
  <c r="E38" i="4"/>
  <c r="F38" i="4"/>
  <c r="G38" i="4"/>
  <c r="H38" i="4"/>
  <c r="I38" i="4"/>
  <c r="J38" i="4"/>
  <c r="K38" i="4"/>
  <c r="E39" i="4"/>
  <c r="F39" i="4"/>
  <c r="G39" i="4"/>
  <c r="H39" i="4"/>
  <c r="I39" i="4"/>
  <c r="J39" i="4"/>
  <c r="K39" i="4"/>
  <c r="E40" i="4"/>
  <c r="F40" i="4"/>
  <c r="G40" i="4"/>
  <c r="H40" i="4"/>
  <c r="I40" i="4"/>
  <c r="J40" i="4"/>
  <c r="K40" i="4"/>
  <c r="E41" i="4"/>
  <c r="F41" i="4"/>
  <c r="G41" i="4"/>
  <c r="H41" i="4"/>
  <c r="I41" i="4"/>
  <c r="J41" i="4"/>
  <c r="K41" i="4"/>
  <c r="E42" i="4"/>
  <c r="F42" i="4"/>
  <c r="G42" i="4"/>
  <c r="H42" i="4"/>
  <c r="I42" i="4"/>
  <c r="J42" i="4"/>
  <c r="K42" i="4"/>
  <c r="E43" i="4"/>
  <c r="F43" i="4"/>
  <c r="G43" i="4"/>
  <c r="H43" i="4"/>
  <c r="I43" i="4"/>
  <c r="J43" i="4"/>
  <c r="K43" i="4"/>
  <c r="E44" i="4"/>
  <c r="F44" i="4"/>
  <c r="G44" i="4"/>
  <c r="H44" i="4"/>
  <c r="I44" i="4"/>
  <c r="J44" i="4"/>
  <c r="K44" i="4"/>
  <c r="E45" i="4"/>
  <c r="F45" i="4"/>
  <c r="G45" i="4"/>
  <c r="H45" i="4"/>
  <c r="I45" i="4"/>
  <c r="J45" i="4"/>
  <c r="K45" i="4"/>
  <c r="E46" i="4"/>
  <c r="F46" i="4"/>
  <c r="G46" i="4"/>
  <c r="H46" i="4"/>
  <c r="I46" i="4"/>
  <c r="J46" i="4"/>
  <c r="K46" i="4"/>
  <c r="E47" i="4"/>
  <c r="F47" i="4"/>
  <c r="G47" i="4"/>
  <c r="H47" i="4"/>
  <c r="I47" i="4"/>
  <c r="J47" i="4"/>
  <c r="K47" i="4"/>
  <c r="E48" i="4"/>
  <c r="F48" i="4"/>
  <c r="G48" i="4"/>
  <c r="H48" i="4"/>
  <c r="I48" i="4"/>
  <c r="J48" i="4"/>
  <c r="K48" i="4"/>
  <c r="E49" i="4"/>
  <c r="F49" i="4"/>
  <c r="G49" i="4"/>
  <c r="H49" i="4"/>
  <c r="I49" i="4"/>
  <c r="J49" i="4"/>
  <c r="K49" i="4"/>
  <c r="E50" i="4"/>
  <c r="F50" i="4"/>
  <c r="G50" i="4"/>
  <c r="H50" i="4"/>
  <c r="I50" i="4"/>
  <c r="J50" i="4"/>
  <c r="K50" i="4"/>
  <c r="E51" i="4"/>
  <c r="F51" i="4"/>
  <c r="G51" i="4"/>
  <c r="H51" i="4"/>
  <c r="I51" i="4"/>
  <c r="J51" i="4"/>
  <c r="K51" i="4"/>
  <c r="E52" i="4"/>
  <c r="F52" i="4"/>
  <c r="G52" i="4"/>
  <c r="H52" i="4"/>
  <c r="I52" i="4"/>
  <c r="J52" i="4"/>
  <c r="K52" i="4"/>
  <c r="E53" i="4"/>
  <c r="F53" i="4"/>
  <c r="G53" i="4"/>
  <c r="H53" i="4"/>
  <c r="I53" i="4"/>
  <c r="J53" i="4"/>
  <c r="K53" i="4"/>
  <c r="E3" i="4"/>
  <c r="F3" i="4"/>
  <c r="G3" i="4"/>
  <c r="H3" i="4"/>
  <c r="I3" i="4"/>
  <c r="J3" i="4"/>
  <c r="K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3" i="4"/>
  <c r="C1" i="8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B1" i="8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</calcChain>
</file>

<file path=xl/sharedStrings.xml><?xml version="1.0" encoding="utf-8"?>
<sst xmlns="http://schemas.openxmlformats.org/spreadsheetml/2006/main" count="17238" uniqueCount="1844">
  <si>
    <t>Table 26: Fare per Passenger and Recovery Ratio</t>
  </si>
  <si>
    <t>State</t>
  </si>
  <si>
    <t>Name</t>
  </si>
  <si>
    <t>ID</t>
  </si>
  <si>
    <t>Org Type</t>
  </si>
  <si>
    <t>SSW</t>
  </si>
  <si>
    <t>Mode</t>
  </si>
  <si>
    <t>TOS</t>
  </si>
  <si>
    <t>VOMS</t>
  </si>
  <si>
    <t>Fare Revenues Earned</t>
  </si>
  <si>
    <t>Total Operating Expenses</t>
  </si>
  <si>
    <t>Unlinked Passenger Trips</t>
  </si>
  <si>
    <t xml:space="preserve">Fare Revenues per Unlinked Passenger Trip </t>
  </si>
  <si>
    <t>Fare Revenues per Total Operating Expense (Recovery Ratio)</t>
  </si>
  <si>
    <t>AK</t>
  </si>
  <si>
    <t>Alaska Railroad Corporation(ARRC)</t>
  </si>
  <si>
    <t>0041</t>
  </si>
  <si>
    <t>State Government</t>
  </si>
  <si>
    <t>N</t>
  </si>
  <si>
    <t>AR</t>
  </si>
  <si>
    <t>DO</t>
  </si>
  <si>
    <t>Fairbanks North Star Borough Transit(MACS)</t>
  </si>
  <si>
    <t>0045</t>
  </si>
  <si>
    <t>City</t>
  </si>
  <si>
    <t>Y</t>
  </si>
  <si>
    <t>DR</t>
  </si>
  <si>
    <t>MB</t>
  </si>
  <si>
    <t>VP</t>
  </si>
  <si>
    <t>PT</t>
  </si>
  <si>
    <t>Municipality of Anchorage - Public Transportation Department(People Mover)</t>
  </si>
  <si>
    <t>0012</t>
  </si>
  <si>
    <t>vRide, Anchorage</t>
  </si>
  <si>
    <t>0049</t>
  </si>
  <si>
    <t>Contractor</t>
  </si>
  <si>
    <t>AL</t>
  </si>
  <si>
    <t>Autauga County Commission(ACRT)</t>
  </si>
  <si>
    <t>4213</t>
  </si>
  <si>
    <t>Birmingham-Jefferson County Transit Authority(MAX)</t>
  </si>
  <si>
    <t>4042</t>
  </si>
  <si>
    <t>Authority</t>
  </si>
  <si>
    <t>City of Huntsville, Alabama - Public Transportation Division</t>
  </si>
  <si>
    <t>4071</t>
  </si>
  <si>
    <t>City of Montgomery-Montgomery Area Transit System(MATS)</t>
  </si>
  <si>
    <t>4044</t>
  </si>
  <si>
    <t>East Alabama Regional Planning and Development Commission(EARPDC)</t>
  </si>
  <si>
    <t>4064</t>
  </si>
  <si>
    <t>MPO</t>
  </si>
  <si>
    <t>Gadsden Transportation Services - City of Gadsden(GTS)</t>
  </si>
  <si>
    <t>4049</t>
  </si>
  <si>
    <t>Lee-Russell Council of Governments(LRCOG)</t>
  </si>
  <si>
    <t>4073</t>
  </si>
  <si>
    <t>Morgan County Area Transportation System(MCATS)</t>
  </si>
  <si>
    <t>4111</t>
  </si>
  <si>
    <t>Northwest Alabama Council of Local Governments(NACOLG)</t>
  </si>
  <si>
    <t>4068</t>
  </si>
  <si>
    <t>Phenix City Express(PEX)</t>
  </si>
  <si>
    <t>4089</t>
  </si>
  <si>
    <t>Regional Planning Commission of Greater Birmingham(RPCGB)</t>
  </si>
  <si>
    <t>4169</t>
  </si>
  <si>
    <t>The Wave Transit System(WTS)</t>
  </si>
  <si>
    <t>4043</t>
  </si>
  <si>
    <t>Tuscaloosa County Parking and Transit Authority(TMT)</t>
  </si>
  <si>
    <t>4045</t>
  </si>
  <si>
    <t>Wiregrass Transit Authority(WTA)</t>
  </si>
  <si>
    <t>4103</t>
  </si>
  <si>
    <t>DT</t>
  </si>
  <si>
    <t>Central Arkansas Transit Authority(CATA)</t>
  </si>
  <si>
    <t>6033</t>
  </si>
  <si>
    <t>SR</t>
  </si>
  <si>
    <t>Fort Smith Transit(FST)</t>
  </si>
  <si>
    <t>6086</t>
  </si>
  <si>
    <t>Intracity Transit(Intracity Transit)</t>
  </si>
  <si>
    <t>6105</t>
  </si>
  <si>
    <t>Jonesboro Economical Transportation System(JETS)</t>
  </si>
  <si>
    <t>6104</t>
  </si>
  <si>
    <t>Ozark Regional Transit(ORT)</t>
  </si>
  <si>
    <t>6072</t>
  </si>
  <si>
    <t>Pine Bluff Transit(PBT)</t>
  </si>
  <si>
    <t>6034</t>
  </si>
  <si>
    <t>University of Arkansas, Fayetteville(Razorback Transit)</t>
  </si>
  <si>
    <t>6062</t>
  </si>
  <si>
    <t>University</t>
  </si>
  <si>
    <t>AZ</t>
  </si>
  <si>
    <t>City of Glendale Transit</t>
  </si>
  <si>
    <t>9034</t>
  </si>
  <si>
    <t>City of Lake Havasu(HAT)</t>
  </si>
  <si>
    <t>9240</t>
  </si>
  <si>
    <t>City of Phoenix Public Transit Department dba Valley Metro(Valley Metro)</t>
  </si>
  <si>
    <t>9032</t>
  </si>
  <si>
    <t>City of Scottsdale - Scottsdale Trolley(COS)</t>
  </si>
  <si>
    <t>9131</t>
  </si>
  <si>
    <t>City of Sierra Vista</t>
  </si>
  <si>
    <t>9239</t>
  </si>
  <si>
    <t>City of Tempe Transit Division - dba Valley Metro(TIM - Tempe in Motion)</t>
  </si>
  <si>
    <t>9172</t>
  </si>
  <si>
    <t>City of Tucson(COT)</t>
  </si>
  <si>
    <t>9033</t>
  </si>
  <si>
    <t>LR</t>
  </si>
  <si>
    <t>Northern Arizona Intergovernmental Public Transportation Authority(NAIPTA)</t>
  </si>
  <si>
    <t>9219</t>
  </si>
  <si>
    <t>Peoria Transit</t>
  </si>
  <si>
    <t>9140</t>
  </si>
  <si>
    <t>Pima Association of Governments(PAG)</t>
  </si>
  <si>
    <t>9222</t>
  </si>
  <si>
    <t>Regional Public Transportation Authority, dba: Valley Metro(RPTA)</t>
  </si>
  <si>
    <t>9136</t>
  </si>
  <si>
    <t>Surprise Dial-A-Ride Transit System(Surprise DAR)</t>
  </si>
  <si>
    <t>9137</t>
  </si>
  <si>
    <t>Town of Oro Valley - Transit Services Division(SunShutDNR)</t>
  </si>
  <si>
    <t>9191</t>
  </si>
  <si>
    <t>Valley Metro Rail, Inc.(VMR)</t>
  </si>
  <si>
    <t>9209</t>
  </si>
  <si>
    <t>Semi-Public Corp</t>
  </si>
  <si>
    <t>Yuma County Intergovernmental Public Transportation Authority(YCAT)</t>
  </si>
  <si>
    <t>9233</t>
  </si>
  <si>
    <t>Yuma Metropolitan Planning Organization(Yuma County Area Transit)</t>
  </si>
  <si>
    <t>9192</t>
  </si>
  <si>
    <t>vRide, Inc. - Tucson</t>
  </si>
  <si>
    <t>9228</t>
  </si>
  <si>
    <t>vRide, Inc. - Valley Metro</t>
  </si>
  <si>
    <t>9169</t>
  </si>
  <si>
    <t>CA</t>
  </si>
  <si>
    <t>Access Services  (AS)</t>
  </si>
  <si>
    <t>9157</t>
  </si>
  <si>
    <t>Alameda-Contra Costa Transit District(AC Transit)</t>
  </si>
  <si>
    <t>9014</t>
  </si>
  <si>
    <t>Altamont Commuter Express(ACE)</t>
  </si>
  <si>
    <t>9182</t>
  </si>
  <si>
    <t>CR</t>
  </si>
  <si>
    <t>Anaheim Transportation Network(ATN)</t>
  </si>
  <si>
    <t>9211</t>
  </si>
  <si>
    <t>Non-Profit</t>
  </si>
  <si>
    <t>Antelope Valley Transit Authority(AVTA)</t>
  </si>
  <si>
    <t>9121</t>
  </si>
  <si>
    <t>CB</t>
  </si>
  <si>
    <t>Butte County Association of Governments(BCAG)</t>
  </si>
  <si>
    <t>9208</t>
  </si>
  <si>
    <t>California Vanpool Authority(CalVans)</t>
  </si>
  <si>
    <t>9230</t>
  </si>
  <si>
    <t>Camarillo Area Transit(CAT)</t>
  </si>
  <si>
    <t>9163</t>
  </si>
  <si>
    <t>Central Contra Costa Transit Authority(County Connection)</t>
  </si>
  <si>
    <t>9078</t>
  </si>
  <si>
    <t>Chula Vista Transit(CVT)</t>
  </si>
  <si>
    <t>9193</t>
  </si>
  <si>
    <t>City of Arcadia Transit(Arcadia Transit)</t>
  </si>
  <si>
    <t>9044</t>
  </si>
  <si>
    <t>City of Atascadero(No Acronym)</t>
  </si>
  <si>
    <t>9194</t>
  </si>
  <si>
    <t>City of Commerce Municipal Buslines(CBL)</t>
  </si>
  <si>
    <t>9043</t>
  </si>
  <si>
    <t>City of Corona(CCTS)</t>
  </si>
  <si>
    <t>9052</t>
  </si>
  <si>
    <t>City of Delano(DART)</t>
  </si>
  <si>
    <t>9238</t>
  </si>
  <si>
    <t>City of Elk Grove(etran)</t>
  </si>
  <si>
    <t>9205</t>
  </si>
  <si>
    <t>City of Fairfield - Fairfield and Suisun Transit(FAST)</t>
  </si>
  <si>
    <t>9092</t>
  </si>
  <si>
    <t>City of Folsom(FSL)</t>
  </si>
  <si>
    <t>9220</t>
  </si>
  <si>
    <t>City of Gardena Transportation Department(GMBL)</t>
  </si>
  <si>
    <t>9042</t>
  </si>
  <si>
    <t>City of Irvine(COI)</t>
  </si>
  <si>
    <t>9231</t>
  </si>
  <si>
    <t>City of La Mirada Transit(LMT)</t>
  </si>
  <si>
    <t>9024</t>
  </si>
  <si>
    <t>City of Lincoln(COL)</t>
  </si>
  <si>
    <t>9235</t>
  </si>
  <si>
    <t>City of Lodi - Transit Division(Grapeline)</t>
  </si>
  <si>
    <t>9175</t>
  </si>
  <si>
    <t>City of Lompoc - Lompoc Transit(COLT)</t>
  </si>
  <si>
    <t>9149</t>
  </si>
  <si>
    <t>City of Los Angeles Department of Transportation(LADOT)</t>
  </si>
  <si>
    <t>9147</t>
  </si>
  <si>
    <t>City of Madera(MAX/DAR)</t>
  </si>
  <si>
    <t>9199</t>
  </si>
  <si>
    <t>City of Manteca</t>
  </si>
  <si>
    <t>9217</t>
  </si>
  <si>
    <t>City of Moorpark(MCT)</t>
  </si>
  <si>
    <t>9227</t>
  </si>
  <si>
    <t>City of Petaluma(Petaluma Transit)</t>
  </si>
  <si>
    <t>9213</t>
  </si>
  <si>
    <t>City of Porterville(C.O.L.T.)</t>
  </si>
  <si>
    <t>9198</t>
  </si>
  <si>
    <t>City of Redondo Beach - Beach Cities Transit(BCT)</t>
  </si>
  <si>
    <t>9214</t>
  </si>
  <si>
    <t>City of Riverside Special Transportation(City of Riverside)</t>
  </si>
  <si>
    <t>9086</t>
  </si>
  <si>
    <t>City of San Luis Obispo(SLO Transit)</t>
  </si>
  <si>
    <t>9156</t>
  </si>
  <si>
    <t>City of Santa Rosa(Santa Rosa CityBus)</t>
  </si>
  <si>
    <t>9017</t>
  </si>
  <si>
    <t>City of Tracy(TRACER)</t>
  </si>
  <si>
    <t>9197</t>
  </si>
  <si>
    <t>City of Turlock(BLAST and DART)</t>
  </si>
  <si>
    <t>9201</t>
  </si>
  <si>
    <t>City of Union City Transit Division(UCT)</t>
  </si>
  <si>
    <t>9161</t>
  </si>
  <si>
    <t>City of Vacaville(City Coach)</t>
  </si>
  <si>
    <t>9155</t>
  </si>
  <si>
    <t>City of Vallejo Transportation Program(Vallejo Transit, Baylink)</t>
  </si>
  <si>
    <t>9028</t>
  </si>
  <si>
    <t>FB</t>
  </si>
  <si>
    <t>City of Visalia - Visalia City Coach(Visalia Transit)</t>
  </si>
  <si>
    <t>9091</t>
  </si>
  <si>
    <t>Culver City Municipal Bus Lines(Culver CityBus)</t>
  </si>
  <si>
    <t>9039</t>
  </si>
  <si>
    <t>Davis Community Transit(DCT)</t>
  </si>
  <si>
    <t>9167</t>
  </si>
  <si>
    <t>El Dorado County Transit Authority(EDCTA)</t>
  </si>
  <si>
    <t>9229</t>
  </si>
  <si>
    <t>Foothill Transit</t>
  </si>
  <si>
    <t>9146</t>
  </si>
  <si>
    <t>Fresno Area Express(FAX)</t>
  </si>
  <si>
    <t>9027</t>
  </si>
  <si>
    <t>Gold Coast Transit(GCT)</t>
  </si>
  <si>
    <t>9035</t>
  </si>
  <si>
    <t>Golden Empire Transit District(GET)</t>
  </si>
  <si>
    <t>9004</t>
  </si>
  <si>
    <t>Golden Gate Bridge, Highway and Transportation District(GGBHTD)</t>
  </si>
  <si>
    <t>9016</t>
  </si>
  <si>
    <t>Imperial County Transportation Commission(ICTC)</t>
  </si>
  <si>
    <t>9226</t>
  </si>
  <si>
    <t>Kings County Area Public Transit Agency(KART)</t>
  </si>
  <si>
    <t>9200</t>
  </si>
  <si>
    <t>LACMTA - Small Operators(LACMTA)</t>
  </si>
  <si>
    <t>9166</t>
  </si>
  <si>
    <t>Consolidated</t>
  </si>
  <si>
    <t>Laguna Beach Municipal Transit(CLB)</t>
  </si>
  <si>
    <t>9119</t>
  </si>
  <si>
    <t>Livermore / Amador Valley Transit Authority(LAVTA)</t>
  </si>
  <si>
    <t>9144</t>
  </si>
  <si>
    <t>Long Beach Transit(LBT)</t>
  </si>
  <si>
    <t>9023</t>
  </si>
  <si>
    <t>Los Angeles County Metropolitan Transportation Authority dba: Metro(LACMTA)</t>
  </si>
  <si>
    <t>9154</t>
  </si>
  <si>
    <t>HR</t>
  </si>
  <si>
    <t>RB</t>
  </si>
  <si>
    <t>Merced County Transit(The Bus)</t>
  </si>
  <si>
    <t>9173</t>
  </si>
  <si>
    <t>Modesto Area Express(MAX)</t>
  </si>
  <si>
    <t>9007</t>
  </si>
  <si>
    <t>Montebello Bus Lines(MBL)</t>
  </si>
  <si>
    <t>9041</t>
  </si>
  <si>
    <t>Monterey-Salinas Transit(MST)</t>
  </si>
  <si>
    <t>9062</t>
  </si>
  <si>
    <t>Napa County Transportation Planning Agency(NCTPA)</t>
  </si>
  <si>
    <t>9088</t>
  </si>
  <si>
    <t>North County Transit District(NCTD)</t>
  </si>
  <si>
    <t>9030</t>
  </si>
  <si>
    <t>YR</t>
  </si>
  <si>
    <t>Norwalk Transit System(NTS)</t>
  </si>
  <si>
    <t>9022</t>
  </si>
  <si>
    <t>Omnitrans(OMNI)</t>
  </si>
  <si>
    <t>9029</t>
  </si>
  <si>
    <t>Orange County Transportation Authority(OCTA)</t>
  </si>
  <si>
    <t>9036</t>
  </si>
  <si>
    <t>Paratransit, Inc. CTSA</t>
  </si>
  <si>
    <t>9224</t>
  </si>
  <si>
    <t>Paratransit, Inc.</t>
  </si>
  <si>
    <t>9223</t>
  </si>
  <si>
    <t>Paso Robles Transit Service(PE )</t>
  </si>
  <si>
    <t>9195</t>
  </si>
  <si>
    <t>Peninsula Corridor Joint Powers Board dba: Caltrain(PCJPB)</t>
  </si>
  <si>
    <t>9134</t>
  </si>
  <si>
    <t>Placer County Department of Public Works(PCDPW)</t>
  </si>
  <si>
    <t>9196</t>
  </si>
  <si>
    <t>Redding Area Bus Authority(RABA)</t>
  </si>
  <si>
    <t>9093</t>
  </si>
  <si>
    <t>Riverside County Transportation Commission(RCTC)</t>
  </si>
  <si>
    <t>9218</t>
  </si>
  <si>
    <t>Riverside Transit Agency(RTA)</t>
  </si>
  <si>
    <t>9031</t>
  </si>
  <si>
    <t>Roseville Transit</t>
  </si>
  <si>
    <t>9168</t>
  </si>
  <si>
    <t>Sacramento Regional Transit District(Sacramento RT)</t>
  </si>
  <si>
    <t>9019</t>
  </si>
  <si>
    <t>San Diego Association of Governments(SANDAG)</t>
  </si>
  <si>
    <t>9095</t>
  </si>
  <si>
    <t>San Diego Metropolitan Transit System(MTS)</t>
  </si>
  <si>
    <t>9026</t>
  </si>
  <si>
    <t>San Francisco Bay Area Rapid Transit District(BART)</t>
  </si>
  <si>
    <t>9003</t>
  </si>
  <si>
    <t>San Francisco Bay Area Water Emergency Transportation Authority(WETA)</t>
  </si>
  <si>
    <t>9225</t>
  </si>
  <si>
    <t>San Francisco Municipal Railway(MUNI)</t>
  </si>
  <si>
    <t>9015</t>
  </si>
  <si>
    <t>CC</t>
  </si>
  <si>
    <t>TB</t>
  </si>
  <si>
    <t>San Joaquin Regional Transit District(RTD)</t>
  </si>
  <si>
    <t>9012</t>
  </si>
  <si>
    <t>San Luis Obispo Regional Transit Authority(SLORTA)</t>
  </si>
  <si>
    <t>9206</t>
  </si>
  <si>
    <t>San Mateo County Transit District(SamTrans)</t>
  </si>
  <si>
    <t>9009</t>
  </si>
  <si>
    <t>Santa Barbara Metropolitan Transit District(SBMTD)</t>
  </si>
  <si>
    <t>9020</t>
  </si>
  <si>
    <t>Santa Clara Valley Transportation Authority(VTA)</t>
  </si>
  <si>
    <t>9013</t>
  </si>
  <si>
    <t>Santa Clarita Transit(SCT)</t>
  </si>
  <si>
    <t>9171</t>
  </si>
  <si>
    <t>Santa Cruz Metropolitan Transit District(SCMTD)</t>
  </si>
  <si>
    <t>9006</t>
  </si>
  <si>
    <t>Santa Maria Area Transit(SMAT)</t>
  </si>
  <si>
    <t>9087</t>
  </si>
  <si>
    <t>Santa Monica's Big Blue Bus(Big Blue Bus )</t>
  </si>
  <si>
    <t>9008</t>
  </si>
  <si>
    <t>Simi Valley Transit(SVT)</t>
  </si>
  <si>
    <t>9050</t>
  </si>
  <si>
    <t>Solano County Transit(SolTrans)</t>
  </si>
  <si>
    <t>9232</t>
  </si>
  <si>
    <t>Sonoma County Transit</t>
  </si>
  <si>
    <t>9089</t>
  </si>
  <si>
    <t>Southern California Regional Rail Authority dba: Metrolink(Metrolink)</t>
  </si>
  <si>
    <t>9151</t>
  </si>
  <si>
    <t>Stanislaus County Public Works - Transit(StaRT)</t>
  </si>
  <si>
    <t>9236</t>
  </si>
  <si>
    <t>SunLine Transit Agency(SunLine)</t>
  </si>
  <si>
    <t>9079</t>
  </si>
  <si>
    <t>The Eastern Contra Costa Transit Authority(Tri Delta Transit)</t>
  </si>
  <si>
    <t>9162</t>
  </si>
  <si>
    <t>Thousand Oaks Transit(TOT)</t>
  </si>
  <si>
    <t>9165</t>
  </si>
  <si>
    <t>Torrance Transit System(TTS)</t>
  </si>
  <si>
    <t>9010</t>
  </si>
  <si>
    <t>Unitrans - City of Davis/ASUCD(Unitrans)</t>
  </si>
  <si>
    <t>9142</t>
  </si>
  <si>
    <t>Ventura Intercity Service Transit Authority(VISTA)</t>
  </si>
  <si>
    <t>9164</t>
  </si>
  <si>
    <t>Victor Valley Transit Authority(VVTA)</t>
  </si>
  <si>
    <t>9148</t>
  </si>
  <si>
    <t>Western Contra Costa Transit Authority(WestCAT)</t>
  </si>
  <si>
    <t>9159</t>
  </si>
  <si>
    <t>Yolo County Transportation District(YCTD)</t>
  </si>
  <si>
    <t>9090</t>
  </si>
  <si>
    <t>Yuba-Sutter Transit Authority(YSTA)</t>
  </si>
  <si>
    <t>9061</t>
  </si>
  <si>
    <t>CO</t>
  </si>
  <si>
    <t>Berthoud Area Transportation Service(BATS)</t>
  </si>
  <si>
    <t>8027</t>
  </si>
  <si>
    <t>City of Greeley - Transit Services(GET)</t>
  </si>
  <si>
    <t>8010</t>
  </si>
  <si>
    <t>City of Loveland Transit(COLT)</t>
  </si>
  <si>
    <t>8025</t>
  </si>
  <si>
    <t>Denver Regional Transportation District(RTD)</t>
  </si>
  <si>
    <t>8006</t>
  </si>
  <si>
    <t>Mesa County(GVT)</t>
  </si>
  <si>
    <t>8016</t>
  </si>
  <si>
    <t>Mountain Metropolitan Transit(MMT)</t>
  </si>
  <si>
    <t>8005</t>
  </si>
  <si>
    <t>North Front Range Metropolitan Planning Organization(NFRMPO)</t>
  </si>
  <si>
    <t>8106</t>
  </si>
  <si>
    <t>Pueblo Transit System(PT)</t>
  </si>
  <si>
    <t>8007</t>
  </si>
  <si>
    <t xml:space="preserve">Transfort </t>
  </si>
  <si>
    <t>8011</t>
  </si>
  <si>
    <t>vRide, Inc. - Denver</t>
  </si>
  <si>
    <t>8109</t>
  </si>
  <si>
    <t>CT</t>
  </si>
  <si>
    <t>City of Stamford</t>
  </si>
  <si>
    <t>1127</t>
  </si>
  <si>
    <t>Connecticut Department of Transportation - CTTRANSIT - Hartford Division(CTTransit)</t>
  </si>
  <si>
    <t>1048</t>
  </si>
  <si>
    <t>Connecticut Department of Transportation - CTTRANSIT New Haven Division(CTTRANSIT)</t>
  </si>
  <si>
    <t>1055</t>
  </si>
  <si>
    <t>Connecticut Department of Transportation - CTTRANSIT Stamford Division(CTTransit)</t>
  </si>
  <si>
    <t>1056</t>
  </si>
  <si>
    <t>Connecticut Department of Transportation - CTTransit New Britain -Dattco.(CDOT CTTransit DATTCO)</t>
  </si>
  <si>
    <t>1045</t>
  </si>
  <si>
    <t>Subsidiary</t>
  </si>
  <si>
    <t xml:space="preserve">Connecticut Department of Transportation -CTTRANSIT New Britain </t>
  </si>
  <si>
    <t>1130</t>
  </si>
  <si>
    <t>Connecticut Department of Transportation(CDOT)</t>
  </si>
  <si>
    <t>1102</t>
  </si>
  <si>
    <t>Connecticut Department of Transportation- CTTransit Waterbury- NET</t>
  </si>
  <si>
    <t>1128</t>
  </si>
  <si>
    <t>Greater Bridgeport Transit Authority(GBT)</t>
  </si>
  <si>
    <t>1050</t>
  </si>
  <si>
    <t>Greater Hartford Ridesharing Corporation - The Rideshare Company(GHRC)</t>
  </si>
  <si>
    <t>1108</t>
  </si>
  <si>
    <t>Greater Hartford Transit District(GHTD)</t>
  </si>
  <si>
    <t>1017</t>
  </si>
  <si>
    <t>Housatonic Area Regional Transit (HARTransit)</t>
  </si>
  <si>
    <t>1051</t>
  </si>
  <si>
    <t>Middletown Transit District(MTD)</t>
  </si>
  <si>
    <t>1063</t>
  </si>
  <si>
    <t>Milford Transit District(MTD)</t>
  </si>
  <si>
    <t>1107</t>
  </si>
  <si>
    <t>Norwalk Transit District</t>
  </si>
  <si>
    <t>1057</t>
  </si>
  <si>
    <t>Southeast Area Transit(SEAT)</t>
  </si>
  <si>
    <t>1040</t>
  </si>
  <si>
    <t>The Greater New Haven Transit District(GNHTD)</t>
  </si>
  <si>
    <t>1049</t>
  </si>
  <si>
    <t>Valley Transit District(VTD)</t>
  </si>
  <si>
    <t>1042</t>
  </si>
  <si>
    <t>DC</t>
  </si>
  <si>
    <t>Metropolitan Washington Airports Authority(MWAA)</t>
  </si>
  <si>
    <t>3104</t>
  </si>
  <si>
    <t>Other</t>
  </si>
  <si>
    <t>National Capital Region Transportation Planning Board(MWCOG/TPB)</t>
  </si>
  <si>
    <t>3106</t>
  </si>
  <si>
    <t>Washington Metropolitan Area Transit Authority(WMATA)</t>
  </si>
  <si>
    <t>3030</t>
  </si>
  <si>
    <t>DE</t>
  </si>
  <si>
    <t>Delaware Transit Corporation(DTC)</t>
  </si>
  <si>
    <t>3075</t>
  </si>
  <si>
    <t>FL</t>
  </si>
  <si>
    <t>Bay County Transportation Planning Organization(BTT)</t>
  </si>
  <si>
    <t>4185</t>
  </si>
  <si>
    <t>Board of County Commissioners, Palm Beach County, PalmTran, Inc.(PalmTran)</t>
  </si>
  <si>
    <t>4037</t>
  </si>
  <si>
    <t>Broward County Community Bus Service(BCT)</t>
  </si>
  <si>
    <t>4179</t>
  </si>
  <si>
    <t>Broward County Transit Division(BCT)</t>
  </si>
  <si>
    <t>4029</t>
  </si>
  <si>
    <t>Central Florida Regional Transportation Authority(LYNX)</t>
  </si>
  <si>
    <t>4035</t>
  </si>
  <si>
    <t>Charlotte County Transit Division</t>
  </si>
  <si>
    <t>4129</t>
  </si>
  <si>
    <t>City of Ocala, Florida(SunTran)</t>
  </si>
  <si>
    <t>4120</t>
  </si>
  <si>
    <t>City of Tallahassee(StarMetro )</t>
  </si>
  <si>
    <t>4036</t>
  </si>
  <si>
    <t>Collier Area Transit(CAT)</t>
  </si>
  <si>
    <t>4140</t>
  </si>
  <si>
    <t>Council on Aging of St. Lucie, Inc.(CT)</t>
  </si>
  <si>
    <t>4097</t>
  </si>
  <si>
    <t>County of Volusia, dba: VOTRAN(Votran)</t>
  </si>
  <si>
    <t>4032</t>
  </si>
  <si>
    <t>Escambia County Area Transit(ECAT)</t>
  </si>
  <si>
    <t>4038</t>
  </si>
  <si>
    <t>Gainesville Regional Transit System(RTS)</t>
  </si>
  <si>
    <t>4030</t>
  </si>
  <si>
    <t>Hernando County Board of County Commissioners(The Bus)</t>
  </si>
  <si>
    <t>4146</t>
  </si>
  <si>
    <t>Hillsborough Area Regional Transit Authority(HART)</t>
  </si>
  <si>
    <t>4041</t>
  </si>
  <si>
    <t>Jacksonville Transportation Authority(JTA)</t>
  </si>
  <si>
    <t>4040</t>
  </si>
  <si>
    <t>MG</t>
  </si>
  <si>
    <t>Lake County Board of County Commissioners(LCBOCC)</t>
  </si>
  <si>
    <t>4158</t>
  </si>
  <si>
    <t>Lakeland Area Mass Transit District (Citrus Connection)</t>
  </si>
  <si>
    <t>4031</t>
  </si>
  <si>
    <t>Lee County Transit(LeeTran)</t>
  </si>
  <si>
    <t>4028</t>
  </si>
  <si>
    <t>Manatee County Area Transit(MCAT)</t>
  </si>
  <si>
    <t>4026</t>
  </si>
  <si>
    <t>Martin County</t>
  </si>
  <si>
    <t>4192</t>
  </si>
  <si>
    <t>Miami Lakes - vRide, Inc.</t>
  </si>
  <si>
    <t>4152</t>
  </si>
  <si>
    <t>Miami-Dade Transit(MDT)</t>
  </si>
  <si>
    <t>4034</t>
  </si>
  <si>
    <t>Okaloosa County Board of County Commissioners</t>
  </si>
  <si>
    <t>4128</t>
  </si>
  <si>
    <t>Pasco County Public Transportation(PCPT)</t>
  </si>
  <si>
    <t>4074</t>
  </si>
  <si>
    <t>Pinellas Suncoast Transit Authority(PSTA)</t>
  </si>
  <si>
    <t>4027</t>
  </si>
  <si>
    <t>Polk County Transit Services Division - Polk County Board of County Commissioners(PCTS)</t>
  </si>
  <si>
    <t>4127</t>
  </si>
  <si>
    <t>Sarasota County Area Transit(SCAT)</t>
  </si>
  <si>
    <t>4046</t>
  </si>
  <si>
    <t>Senior Resource Association, Inc.(SRA)</t>
  </si>
  <si>
    <t>4104</t>
  </si>
  <si>
    <t>South Florida Regional Transportation Authority(TRI-Rail)</t>
  </si>
  <si>
    <t>4077</t>
  </si>
  <si>
    <t>Space Coast Area Transit(SCAT)</t>
  </si>
  <si>
    <t>4063</t>
  </si>
  <si>
    <t>St Johns County, Florida,  Board of County Commissioners(St Johns County)</t>
  </si>
  <si>
    <t>4155</t>
  </si>
  <si>
    <t>Tampa Bay Area Regional Transportation Authority(TBARTA)</t>
  </si>
  <si>
    <t>4200</t>
  </si>
  <si>
    <t>Tri-County Community Council, Inc.(TCCC)</t>
  </si>
  <si>
    <t>4148</t>
  </si>
  <si>
    <t>GA</t>
  </si>
  <si>
    <t>Albany Transit System(ATS)</t>
  </si>
  <si>
    <t>4021</t>
  </si>
  <si>
    <t>Athens Transit System(ATS)</t>
  </si>
  <si>
    <t>4047</t>
  </si>
  <si>
    <t>Augusta Richmond County Transit Department(APT)</t>
  </si>
  <si>
    <t>4023</t>
  </si>
  <si>
    <t>Buckhead Community Improvement District(BCID)</t>
  </si>
  <si>
    <t>4177</t>
  </si>
  <si>
    <t>Chatham Area Transit Authority(CAT)</t>
  </si>
  <si>
    <t>4025</t>
  </si>
  <si>
    <t>Cherokee County Board of Commissioners(CATS)</t>
  </si>
  <si>
    <t>4161</t>
  </si>
  <si>
    <t>City of Rome Transit Department(RTD)</t>
  </si>
  <si>
    <t>4058</t>
  </si>
  <si>
    <t>Cobb County Department of Transportation Authority(CCT)</t>
  </si>
  <si>
    <t>4078</t>
  </si>
  <si>
    <t>Douglas County Rideshare(Rideshare)</t>
  </si>
  <si>
    <t>4082</t>
  </si>
  <si>
    <t>Enterprise Rideshare</t>
  </si>
  <si>
    <t>4203</t>
  </si>
  <si>
    <t>For-Profit</t>
  </si>
  <si>
    <t>Georgia Regional Transportation Authority(GRTA)</t>
  </si>
  <si>
    <t>4135</t>
  </si>
  <si>
    <t>Gwinnett County Board of Commissioners(GCT)</t>
  </si>
  <si>
    <t>4138</t>
  </si>
  <si>
    <t>Hall Area Transit(HAT)</t>
  </si>
  <si>
    <t>4144</t>
  </si>
  <si>
    <t>Henry County Transit(HC)</t>
  </si>
  <si>
    <t>4181</t>
  </si>
  <si>
    <t>Liberty Transit(LT)</t>
  </si>
  <si>
    <t>4193</t>
  </si>
  <si>
    <t>Macon-Bibb County Transit Authority(MTA    )</t>
  </si>
  <si>
    <t>4130</t>
  </si>
  <si>
    <t>Metra Transit System (Columbus, GA)(Metra)</t>
  </si>
  <si>
    <t>4024</t>
  </si>
  <si>
    <t>Metropolitan Atlanta Rapid Transit Authority(MARTA)</t>
  </si>
  <si>
    <t>4022</t>
  </si>
  <si>
    <t>University of Georgia Transit System(UGA)</t>
  </si>
  <si>
    <t>4180</t>
  </si>
  <si>
    <t>vRide, Inc. - Atlanta</t>
  </si>
  <si>
    <t>4153</t>
  </si>
  <si>
    <t>HI</t>
  </si>
  <si>
    <t>City and County of Honolulu Department of Transportation Services(DTS)</t>
  </si>
  <si>
    <t>9002</t>
  </si>
  <si>
    <t>IA</t>
  </si>
  <si>
    <t>Ames Transit Agency dba CyRide</t>
  </si>
  <si>
    <t>7041</t>
  </si>
  <si>
    <t>Bettendorf Transit System(BT)</t>
  </si>
  <si>
    <t>7007</t>
  </si>
  <si>
    <t>Cedar Rapids Transit(CRT)</t>
  </si>
  <si>
    <t>7008</t>
  </si>
  <si>
    <t>City of Dubuque(KeyLine)</t>
  </si>
  <si>
    <t>7011</t>
  </si>
  <si>
    <t>Coralville Transit System(CTS)</t>
  </si>
  <si>
    <t>7030</t>
  </si>
  <si>
    <t>Davenport Public Transit(CITIBUS)</t>
  </si>
  <si>
    <t>7009</t>
  </si>
  <si>
    <t>Des Moines Area Regional Transit Authority(DART)</t>
  </si>
  <si>
    <t>7010</t>
  </si>
  <si>
    <t>Iowa City Transit(ICT)</t>
  </si>
  <si>
    <t>7018</t>
  </si>
  <si>
    <t>Johnson County SEATS(SEATS)</t>
  </si>
  <si>
    <t>7045</t>
  </si>
  <si>
    <t>Metropolitan Transit Authority of Black Hawk County(MET Transit)</t>
  </si>
  <si>
    <t>7013</t>
  </si>
  <si>
    <t>Sioux City Transit System(SCTS)</t>
  </si>
  <si>
    <t>7012</t>
  </si>
  <si>
    <t>University of Iowa(Cambus)</t>
  </si>
  <si>
    <t>7019</t>
  </si>
  <si>
    <t>City of Pocatello - Pocatello Regional Transit(PRT)</t>
  </si>
  <si>
    <t>0022</t>
  </si>
  <si>
    <t>Coeur d'Alene Tribe dba Citylink Transit(Citylink)</t>
  </si>
  <si>
    <t>0053</t>
  </si>
  <si>
    <t>Kootenai County(KC)</t>
  </si>
  <si>
    <t>0055</t>
  </si>
  <si>
    <t>Lewiston Transit System(LTS)</t>
  </si>
  <si>
    <t>0048</t>
  </si>
  <si>
    <t>Targhee Regional Public Transit Authority(TRPTA)</t>
  </si>
  <si>
    <t>0042</t>
  </si>
  <si>
    <t>Valley Regional Transit(VRT)</t>
  </si>
  <si>
    <t>0011</t>
  </si>
  <si>
    <t>IL</t>
  </si>
  <si>
    <t>Bloomington-Normal Public Transit System(B-NPTS)</t>
  </si>
  <si>
    <t>5047</t>
  </si>
  <si>
    <t>Champaign-Urbana Mass Transit District(C-U MTD)</t>
  </si>
  <si>
    <t>5060</t>
  </si>
  <si>
    <t>Chicago Transit Authority(CTA)</t>
  </si>
  <si>
    <t>5066</t>
  </si>
  <si>
    <t>City of Chicago Department of Transportation(CDOT)</t>
  </si>
  <si>
    <t>5190</t>
  </si>
  <si>
    <t>City of Danville/Danville Mass Transit(DMT)</t>
  </si>
  <si>
    <t>5174</t>
  </si>
  <si>
    <t>City of DeKalb(DSATS)</t>
  </si>
  <si>
    <t>5176</t>
  </si>
  <si>
    <t>Decatur Public Transit System(DPTS)</t>
  </si>
  <si>
    <t>5061</t>
  </si>
  <si>
    <t>Greater Peoria Mass Transit District(CityLink)</t>
  </si>
  <si>
    <t>5056</t>
  </si>
  <si>
    <t>Jackson County Mass Transit District(JCMTD)</t>
  </si>
  <si>
    <t>5204</t>
  </si>
  <si>
    <t>Madison County Transit District(MCT)</t>
  </si>
  <si>
    <t>5146</t>
  </si>
  <si>
    <t>Northeast Illinois Regional Commuter Railroad Corporation dba: Metra Rail(Metra)</t>
  </si>
  <si>
    <t>5118</t>
  </si>
  <si>
    <t>Pace - Suburban Bus Division(PACE)</t>
  </si>
  <si>
    <t>5113</t>
  </si>
  <si>
    <t>Pace-Suburban Bus Division, ADA Paratransit Services(PACE)</t>
  </si>
  <si>
    <t>5182</t>
  </si>
  <si>
    <t>Rides Mass Transit District(RMTD)</t>
  </si>
  <si>
    <t>5211</t>
  </si>
  <si>
    <t>River Valley Metro Mass Transit District(RVMMTD)</t>
  </si>
  <si>
    <t>5159</t>
  </si>
  <si>
    <t>Rock Island County Metropolitan Mass Transit District(MetroLink)</t>
  </si>
  <si>
    <t>5057</t>
  </si>
  <si>
    <t>Rockford Mass Transit District(RMTD)</t>
  </si>
  <si>
    <t>5058</t>
  </si>
  <si>
    <t>Springfield Mass Transit District(SMTD)</t>
  </si>
  <si>
    <t>5059</t>
  </si>
  <si>
    <t>Stateline Mass Transit District(SMTD)</t>
  </si>
  <si>
    <t>5212</t>
  </si>
  <si>
    <t>IN</t>
  </si>
  <si>
    <t>Bloomington Public Transportation Corporation(BT)</t>
  </si>
  <si>
    <t>5110</t>
  </si>
  <si>
    <t>Central Indiana Regional Transportation Authority (CIRTA)</t>
  </si>
  <si>
    <t>5209</t>
  </si>
  <si>
    <t>City of Anderson Transportation System(CATS)</t>
  </si>
  <si>
    <t>5041</t>
  </si>
  <si>
    <t>City of Kokomo(COK)</t>
  </si>
  <si>
    <t>5145</t>
  </si>
  <si>
    <t>City of Valparaiso</t>
  </si>
  <si>
    <t>5183</t>
  </si>
  <si>
    <t>ColumBUS Transit(ColumBUS)</t>
  </si>
  <si>
    <t>5177</t>
  </si>
  <si>
    <t>East Chicago Transit(ECT)</t>
  </si>
  <si>
    <t>5042</t>
  </si>
  <si>
    <t>Fort Wayne Public Transportation Corporation(Citilink)</t>
  </si>
  <si>
    <t>5044</t>
  </si>
  <si>
    <t>Gary Public Transportation Corporation(GPTC)</t>
  </si>
  <si>
    <t>5045</t>
  </si>
  <si>
    <t>Greater Lafayette Public Transportation Corporation(CityBus)</t>
  </si>
  <si>
    <t>5051</t>
  </si>
  <si>
    <t>Hancock Area Rural Transit (HART)</t>
  </si>
  <si>
    <t>5201</t>
  </si>
  <si>
    <t>Indianapolis and Marion County Public Transportation(IndyGo)</t>
  </si>
  <si>
    <t>5050</t>
  </si>
  <si>
    <t>Metropolitan Evansville Transit System(METS)</t>
  </si>
  <si>
    <t>5043</t>
  </si>
  <si>
    <t>Michiana Area Council of Governments(MACOG)</t>
  </si>
  <si>
    <t>5149</t>
  </si>
  <si>
    <t>Michigan City Transit(MC Transit)</t>
  </si>
  <si>
    <t>5098</t>
  </si>
  <si>
    <t>Muncie Indiana Transit System(MITS)</t>
  </si>
  <si>
    <t>5054</t>
  </si>
  <si>
    <t>North Township of Lake County Dial-A-Ride</t>
  </si>
  <si>
    <t>5103</t>
  </si>
  <si>
    <t>Northern Indiana Commuter Transportation District(NICTD)</t>
  </si>
  <si>
    <t>5104</t>
  </si>
  <si>
    <t>Opportunity Enterprises, Inc.(OE)</t>
  </si>
  <si>
    <t>5131</t>
  </si>
  <si>
    <t>Porter County Aging and Community Services, Inc.(PCACS)</t>
  </si>
  <si>
    <t>5179</t>
  </si>
  <si>
    <t>South Bend Public Transportation Corporation(Transpo)</t>
  </si>
  <si>
    <t>5052</t>
  </si>
  <si>
    <t>South Lake County Community Services, Inc.(SLCCS)</t>
  </si>
  <si>
    <t>5167</t>
  </si>
  <si>
    <t>Terre Haute Transit Utility(THTU)</t>
  </si>
  <si>
    <t>5053</t>
  </si>
  <si>
    <t>TransPorte(Our Citys Wheels)</t>
  </si>
  <si>
    <t>5162</t>
  </si>
  <si>
    <t>KS</t>
  </si>
  <si>
    <t>City of Lawrence</t>
  </si>
  <si>
    <t>7048</t>
  </si>
  <si>
    <t>Flint Hills Area Transportation (aTa Bus)</t>
  </si>
  <si>
    <t>7053</t>
  </si>
  <si>
    <t>Johnson County Kansas, aka: Johnson County Transit(The JO)</t>
  </si>
  <si>
    <t>7035</t>
  </si>
  <si>
    <t>Topeka Metropolitan Transit Authority(TMTA)</t>
  </si>
  <si>
    <t>7014</t>
  </si>
  <si>
    <t>Unified Government Transit Department</t>
  </si>
  <si>
    <t>7047</t>
  </si>
  <si>
    <t>Wichita Transit(WT)</t>
  </si>
  <si>
    <t>7015</t>
  </si>
  <si>
    <t>KY</t>
  </si>
  <si>
    <t>Ashland Bus System(ABS)</t>
  </si>
  <si>
    <t>4016</t>
  </si>
  <si>
    <t>Henderson Area Rapid Transit(HART)</t>
  </si>
  <si>
    <t>5107</t>
  </si>
  <si>
    <t>Kentuckiana Regional Planning and Development Agency(KIPDA)</t>
  </si>
  <si>
    <t>4196</t>
  </si>
  <si>
    <t>Lexington Transit Authority(LexTran)</t>
  </si>
  <si>
    <t>4017</t>
  </si>
  <si>
    <t>Owensboro Transit System(OTS)</t>
  </si>
  <si>
    <t>4020</t>
  </si>
  <si>
    <t>The City of Bowling Green/Community Action of Southern Kentucky(CASK)</t>
  </si>
  <si>
    <t>4184</t>
  </si>
  <si>
    <t>Transit Authority of Northern Kentucky(TANK)</t>
  </si>
  <si>
    <t>4019</t>
  </si>
  <si>
    <t>Transit Authority of River City(TARC)</t>
  </si>
  <si>
    <t>4018</t>
  </si>
  <si>
    <t>LA</t>
  </si>
  <si>
    <t>Capital Area Transit System(CATS)</t>
  </si>
  <si>
    <t>6022</t>
  </si>
  <si>
    <t>City of Alexandria(Atrans)</t>
  </si>
  <si>
    <t>6025</t>
  </si>
  <si>
    <t>City of Monroe Transit System(MTS)</t>
  </si>
  <si>
    <t>6026</t>
  </si>
  <si>
    <t>Crescent City Connection Division - Louisiana Department of Transportation(CCCD)</t>
  </si>
  <si>
    <t>6020</t>
  </si>
  <si>
    <t>Jefferson Parish Department of Transit Administration(Jet)</t>
  </si>
  <si>
    <t>6088</t>
  </si>
  <si>
    <t>Lafayette Transit System(LTS)</t>
  </si>
  <si>
    <t>6038</t>
  </si>
  <si>
    <t>Lake Charles Transit System(LCTS)</t>
  </si>
  <si>
    <t>6023</t>
  </si>
  <si>
    <t>New Orleans Regional Transit Authority(NORTA)</t>
  </si>
  <si>
    <t>6032</t>
  </si>
  <si>
    <t>Plaquemines Parish Government(PPG)</t>
  </si>
  <si>
    <t>6127</t>
  </si>
  <si>
    <t>River Parishes Transit Authority(RPTA)</t>
  </si>
  <si>
    <t>6112</t>
  </si>
  <si>
    <t>Shreveport Area Transit System(SporTran)</t>
  </si>
  <si>
    <t>6024</t>
  </si>
  <si>
    <t>St. Bernard Urban Rapid Transit(SBURT)</t>
  </si>
  <si>
    <t>6058</t>
  </si>
  <si>
    <t>St. Martin, Iberia, Lafayette Community Action Age(SMILE)</t>
  </si>
  <si>
    <t>6132</t>
  </si>
  <si>
    <t>St. Tammany Parish Government(goSTAT)</t>
  </si>
  <si>
    <t>6109</t>
  </si>
  <si>
    <t>Terrebonne Parish Consolidated Government(Good Earth Transit)</t>
  </si>
  <si>
    <t>6080</t>
  </si>
  <si>
    <t>MA</t>
  </si>
  <si>
    <t>Berkshire Regional Transit Authority Council on Aging(BRTA)</t>
  </si>
  <si>
    <t>1125</t>
  </si>
  <si>
    <t>Berkshire Regional Transit Authority(BRTA)</t>
  </si>
  <si>
    <t>1007</t>
  </si>
  <si>
    <t>Brockton Area Transit Authority(BAT)</t>
  </si>
  <si>
    <t>1004</t>
  </si>
  <si>
    <t>Cape Ann Transportation Authority(CATA)</t>
  </si>
  <si>
    <t>1053</t>
  </si>
  <si>
    <t>Cape Cod Regional Transit Authority(CCRTA)</t>
  </si>
  <si>
    <t>1105</t>
  </si>
  <si>
    <t>Greater Attleboro-Taunton Regional Transit Authority(GATRA)</t>
  </si>
  <si>
    <t>1064</t>
  </si>
  <si>
    <t>Lowell Regional Transit Authority(LRTA)</t>
  </si>
  <si>
    <t>1005</t>
  </si>
  <si>
    <t>Massachusetts Bay Transportation Authority(MBTA)</t>
  </si>
  <si>
    <t>1003</t>
  </si>
  <si>
    <t>Merrimack Valley Regional Transit Authority(MVRTA)</t>
  </si>
  <si>
    <t>1013</t>
  </si>
  <si>
    <t>MetroWest Regional Transit Authority(MWRTA)</t>
  </si>
  <si>
    <t>1118</t>
  </si>
  <si>
    <t>Montachusett Regional Transit Authority(MART)</t>
  </si>
  <si>
    <t>1061</t>
  </si>
  <si>
    <t>Pioneer Valley Transit Authority(PVTA)</t>
  </si>
  <si>
    <t>1008</t>
  </si>
  <si>
    <t>Plymouth &amp; Brockton Street Railway Company(pbsr)</t>
  </si>
  <si>
    <t>1117</t>
  </si>
  <si>
    <t>Southeastern Regional Transit Authority(SRTA)</t>
  </si>
  <si>
    <t>1006</t>
  </si>
  <si>
    <t>Worcester Regional Transit Authority COA(WRTA COA)</t>
  </si>
  <si>
    <t>1126</t>
  </si>
  <si>
    <t>Worcester Regional Transit Authority(WRTA)</t>
  </si>
  <si>
    <t>1014</t>
  </si>
  <si>
    <t>MD</t>
  </si>
  <si>
    <t>Allegany County Transit(ACT)</t>
  </si>
  <si>
    <t>3041</t>
  </si>
  <si>
    <t>Annapolis Department of Transportation(Annapolis Transit)</t>
  </si>
  <si>
    <t>3040</t>
  </si>
  <si>
    <t>Carroll County Bureau of Aging and Disabilities(CATS)</t>
  </si>
  <si>
    <t>3092</t>
  </si>
  <si>
    <t>Cecil County Government - SSCT</t>
  </si>
  <si>
    <t>3108</t>
  </si>
  <si>
    <t>County Commissioners of Charles County, MD(DCS  VanGO)</t>
  </si>
  <si>
    <t>3088</t>
  </si>
  <si>
    <t>Harford Transit(HT)</t>
  </si>
  <si>
    <t>3074</t>
  </si>
  <si>
    <t>Howard Transit(HT)</t>
  </si>
  <si>
    <t>3048</t>
  </si>
  <si>
    <t>Maryland Transit Administration(MTA)</t>
  </si>
  <si>
    <t>3034</t>
  </si>
  <si>
    <t>Prince George's County Transit(TheBus)</t>
  </si>
  <si>
    <t>3085</t>
  </si>
  <si>
    <t>Ride-On Montgomery County Transit</t>
  </si>
  <si>
    <t>3051</t>
  </si>
  <si>
    <t>St. Mary's Transit System -Dept. of Public Works and Transit(STS)</t>
  </si>
  <si>
    <t>3109</t>
  </si>
  <si>
    <t>The Tri--County Council for the Lower Eastern Shore of Maryland(Shore Transit)</t>
  </si>
  <si>
    <t>3096</t>
  </si>
  <si>
    <t>Transit Services of Frederick County</t>
  </si>
  <si>
    <t>3072</t>
  </si>
  <si>
    <t>Washington County Transit(County Commuter)</t>
  </si>
  <si>
    <t>3042</t>
  </si>
  <si>
    <t>ME</t>
  </si>
  <si>
    <t>Biddeford-Saco-Old Orchard Beach Transit Committee Shuttle Bus(ShuttleBus)</t>
  </si>
  <si>
    <t>1114</t>
  </si>
  <si>
    <t>Casco Bay Island Transit District(CBITD)</t>
  </si>
  <si>
    <t>1088</t>
  </si>
  <si>
    <t>City of Bangor - BAT Community Connector(BAT)</t>
  </si>
  <si>
    <t>1096</t>
  </si>
  <si>
    <t>Greater Portland Transit District(Metro)</t>
  </si>
  <si>
    <t>1016</t>
  </si>
  <si>
    <t>Lewiston-Auburn Transit Committee(LATC)</t>
  </si>
  <si>
    <t>1015</t>
  </si>
  <si>
    <t>Northern New England Passenger Rail Authority(NNEPRA)</t>
  </si>
  <si>
    <t>1115</t>
  </si>
  <si>
    <t>Regional Transportation Program, Inc.(RTP)</t>
  </si>
  <si>
    <t>1069</t>
  </si>
  <si>
    <t>South Portland Bus Service</t>
  </si>
  <si>
    <t>1112</t>
  </si>
  <si>
    <t>Western Maine Transportation Services, Inc.(WMTS)</t>
  </si>
  <si>
    <t>1098</t>
  </si>
  <si>
    <t>York County Community Action Corporation(YCCAC)</t>
  </si>
  <si>
    <t>1099</t>
  </si>
  <si>
    <t>MI</t>
  </si>
  <si>
    <t>Ann Arbor Transportation Authority(AATA)</t>
  </si>
  <si>
    <t>5040</t>
  </si>
  <si>
    <t>Battle Creek Transit(BCT)</t>
  </si>
  <si>
    <t>5030</t>
  </si>
  <si>
    <t>Bay Metropolitan Transit Authority(Bay Metro)</t>
  </si>
  <si>
    <t>5029</t>
  </si>
  <si>
    <t>Blue Water Area Transportation Commission(Blue Water Area Transit)</t>
  </si>
  <si>
    <t>5148</t>
  </si>
  <si>
    <t>Capital Area Transportation Authority(CATA)</t>
  </si>
  <si>
    <t>5036</t>
  </si>
  <si>
    <t>City of Detroit Department of Transportation(DDOT)</t>
  </si>
  <si>
    <t>5119</t>
  </si>
  <si>
    <t>City of Jackson Transportation Authority(JTA)</t>
  </si>
  <si>
    <t>5034</t>
  </si>
  <si>
    <t>Detroit Transportation Corporation(Detroit People Mover)</t>
  </si>
  <si>
    <t>5141</t>
  </si>
  <si>
    <t>Harbor Transit Multi-Modal Transportation System(Harbor Transit)</t>
  </si>
  <si>
    <t>5196</t>
  </si>
  <si>
    <t>Interurban Transit Partnership(The Rapid)</t>
  </si>
  <si>
    <t>5033</t>
  </si>
  <si>
    <t>Kalamazoo Metro Transit System(Metro Transit)</t>
  </si>
  <si>
    <t>5035</t>
  </si>
  <si>
    <t>Livingston Essential Transportation Service(LETS)</t>
  </si>
  <si>
    <t>5180</t>
  </si>
  <si>
    <t>Macatawa Area Express Transportation Authority(MAX)</t>
  </si>
  <si>
    <t>5184</t>
  </si>
  <si>
    <t>Mass Transportation Authority (MTA)</t>
  </si>
  <si>
    <t>5032</t>
  </si>
  <si>
    <t>Midland County Board of Commissioners</t>
  </si>
  <si>
    <t>5208</t>
  </si>
  <si>
    <t>Midland Dial-A-Ride</t>
  </si>
  <si>
    <t>5207</t>
  </si>
  <si>
    <t>Muskegon Area Transit System(MATS)</t>
  </si>
  <si>
    <t>5037</t>
  </si>
  <si>
    <t>Niles Dial-A-Ride(DART)</t>
  </si>
  <si>
    <t>5038</t>
  </si>
  <si>
    <t>Saginaw Transit Authority Regional Service(STARS)</t>
  </si>
  <si>
    <t>5039</t>
  </si>
  <si>
    <t>Suburban Mobility Authority for Regional Transportation(SMART)</t>
  </si>
  <si>
    <t>5031</t>
  </si>
  <si>
    <t>Twin Cities Area Transportation Authority(TCATA)</t>
  </si>
  <si>
    <t>5132</t>
  </si>
  <si>
    <t>University of Michigan Parking and Transportation Services(UMTS)</t>
  </si>
  <si>
    <t>5158</t>
  </si>
  <si>
    <t>VRide, Inc. - Michigan</t>
  </si>
  <si>
    <t>5193</t>
  </si>
  <si>
    <t>MN</t>
  </si>
  <si>
    <t>City of Moorhead, DBA: Metropolitan Area Transit(MATBUS)</t>
  </si>
  <si>
    <t>5026</t>
  </si>
  <si>
    <t>City of Rochester Public Transportation(RPT)</t>
  </si>
  <si>
    <t>5092</t>
  </si>
  <si>
    <t>Duluth Transit Authority(DTA)</t>
  </si>
  <si>
    <t>5025</t>
  </si>
  <si>
    <t>Greater Mankato Transit System(MTS)</t>
  </si>
  <si>
    <t>5205</t>
  </si>
  <si>
    <t>Metro Mobility</t>
  </si>
  <si>
    <t>5155</t>
  </si>
  <si>
    <t xml:space="preserve">Metro Transit </t>
  </si>
  <si>
    <t>5027</t>
  </si>
  <si>
    <t>Metropolitan Council</t>
  </si>
  <si>
    <t>5154</t>
  </si>
  <si>
    <t>St. Cloud Metropolitan Transit Commission(Metro Bus)</t>
  </si>
  <si>
    <t>5028</t>
  </si>
  <si>
    <t>MO</t>
  </si>
  <si>
    <t>Bi-State Development Agency of the Missouri-Illinois Metropolitan District, d.b.a.(St. Louis) Metro(METRO)</t>
  </si>
  <si>
    <t>7006</t>
  </si>
  <si>
    <t>City Utilities of Springfield (The Bus)</t>
  </si>
  <si>
    <t>7003</t>
  </si>
  <si>
    <t>City of Independence(IndeBus)</t>
  </si>
  <si>
    <t>7046</t>
  </si>
  <si>
    <t>City of Jefferson(JeffTran)</t>
  </si>
  <si>
    <t>7043</t>
  </si>
  <si>
    <t>City of Joplin Metro Area Public(MAPS)</t>
  </si>
  <si>
    <t>7040</t>
  </si>
  <si>
    <t>Columbia Transit(CT)</t>
  </si>
  <si>
    <t>7016</t>
  </si>
  <si>
    <t>Kansas City Area Transportation Authority(KCATA)</t>
  </si>
  <si>
    <t>7005</t>
  </si>
  <si>
    <t>Southeast Missouri State University(noacronym)</t>
  </si>
  <si>
    <t>7050</t>
  </si>
  <si>
    <t>St. Joseph Transit(The Ride)</t>
  </si>
  <si>
    <t>7032</t>
  </si>
  <si>
    <t>MS</t>
  </si>
  <si>
    <t>City of Jackson Transit System (JATRAN)</t>
  </si>
  <si>
    <t>4015</t>
  </si>
  <si>
    <t>Coast Transit Authority(CTA)</t>
  </si>
  <si>
    <t>4014</t>
  </si>
  <si>
    <t>Hub City Transit(HCT)</t>
  </si>
  <si>
    <t>4060</t>
  </si>
  <si>
    <t>MT</t>
  </si>
  <si>
    <t>Billings Metropolitan Transit(Billings MET Transit )</t>
  </si>
  <si>
    <t>8004</t>
  </si>
  <si>
    <t>Great Falls Transit District(GFTD)</t>
  </si>
  <si>
    <t>8012</t>
  </si>
  <si>
    <t>Missoula Urban Transportation District(Mountain Line)</t>
  </si>
  <si>
    <t>8009</t>
  </si>
  <si>
    <t>The University of Montana - ASUM Transportation(ASUM OT)</t>
  </si>
  <si>
    <t>8107</t>
  </si>
  <si>
    <t>NC</t>
  </si>
  <si>
    <t>ART (Asheville Redefines Transit)(ART)</t>
  </si>
  <si>
    <t>4005</t>
  </si>
  <si>
    <t>Cabarrus County Transportation Services(CCTS)</t>
  </si>
  <si>
    <t>4214</t>
  </si>
  <si>
    <t>Cape Fear Public Transportation Authority(Wave)</t>
  </si>
  <si>
    <t>4006</t>
  </si>
  <si>
    <t>Capital Area Transit(CAT)</t>
  </si>
  <si>
    <t>4007</t>
  </si>
  <si>
    <t>Chapel Hill Transit(CHT)</t>
  </si>
  <si>
    <t>4051</t>
  </si>
  <si>
    <t>Charlotte Area Transit System(CATS)</t>
  </si>
  <si>
    <t>4008</t>
  </si>
  <si>
    <t>City of Jacksonville(Jacksonville Transit)</t>
  </si>
  <si>
    <t>4166</t>
  </si>
  <si>
    <t>Concord Kannapolis Area Transit(Rider Transit )</t>
  </si>
  <si>
    <t>4167</t>
  </si>
  <si>
    <t>Craven County(CARTS)</t>
  </si>
  <si>
    <t>4210</t>
  </si>
  <si>
    <t>Davidson County Transportation(DCTS)</t>
  </si>
  <si>
    <t>4131</t>
  </si>
  <si>
    <t>Durham Area Transit Authority(DATA)</t>
  </si>
  <si>
    <t>4087</t>
  </si>
  <si>
    <t>Fayetteville Area System of Transit(FAST)</t>
  </si>
  <si>
    <t>4009</t>
  </si>
  <si>
    <t>Gastonia Transit(Gastonia Transit)</t>
  </si>
  <si>
    <t>4010</t>
  </si>
  <si>
    <t>Goldsboro-Wayne Transportation Authority(GATEWAY)</t>
  </si>
  <si>
    <t>4132</t>
  </si>
  <si>
    <t>Greensboro Transit Authority(GTA)</t>
  </si>
  <si>
    <t>4093</t>
  </si>
  <si>
    <t>Greenville Area Transit(GREAT)</t>
  </si>
  <si>
    <t>4095</t>
  </si>
  <si>
    <t>Guilford County Transportation(GCTAMS)</t>
  </si>
  <si>
    <t>4133</t>
  </si>
  <si>
    <t>High Point Transit(Hi tran)</t>
  </si>
  <si>
    <t>4011</t>
  </si>
  <si>
    <t>Hoke County(HATS)</t>
  </si>
  <si>
    <t>4209</t>
  </si>
  <si>
    <t>Iredell County Area Transportation Services(ICATS)</t>
  </si>
  <si>
    <t>4205</t>
  </si>
  <si>
    <t>North Carolina State University Transportation Department(NCSU)</t>
  </si>
  <si>
    <t>4147</t>
  </si>
  <si>
    <t>Piedmont Authority for Regional Transportation(PART)</t>
  </si>
  <si>
    <t>4173</t>
  </si>
  <si>
    <t>Research Triangle Regional Public Transportation Authority(Triangle Transit)</t>
  </si>
  <si>
    <t>4108</t>
  </si>
  <si>
    <t>Tar River Transit(TRT)</t>
  </si>
  <si>
    <t>4096</t>
  </si>
  <si>
    <t>Town of Cary(CTRAN)</t>
  </si>
  <si>
    <t>4143</t>
  </si>
  <si>
    <t>Western Piedmont Regional Transit Authority dba: Greenway Public Transportation(WPRTA)</t>
  </si>
  <si>
    <t>4172</t>
  </si>
  <si>
    <t>Winston-Salem Transit Authority - Trans-Aid of Forsyth County(WSTA)</t>
  </si>
  <si>
    <t>4012</t>
  </si>
  <si>
    <t>ND</t>
  </si>
  <si>
    <t>Bis-Man Transit Board(CAT)</t>
  </si>
  <si>
    <t>8019</t>
  </si>
  <si>
    <t>Cities Area Transit(CAT)</t>
  </si>
  <si>
    <t>8008</t>
  </si>
  <si>
    <t>City of Fargo, DBA:  Metropolitan Area Transit(MAT)</t>
  </si>
  <si>
    <t>8003</t>
  </si>
  <si>
    <t>NE</t>
  </si>
  <si>
    <t>Senior Citzen Industries</t>
  </si>
  <si>
    <t>7052</t>
  </si>
  <si>
    <t>StarTran</t>
  </si>
  <si>
    <t>7001</t>
  </si>
  <si>
    <t>Transit Authority of Omaha(Metro)</t>
  </si>
  <si>
    <t>7002</t>
  </si>
  <si>
    <t>NH</t>
  </si>
  <si>
    <t>Cooperative Alliance for Seacoast Transportation(COAST)</t>
  </si>
  <si>
    <t>1086</t>
  </si>
  <si>
    <t>Greater Derry Salem Cooperative Alliance for Regional Transportation(CART)</t>
  </si>
  <si>
    <t>1123</t>
  </si>
  <si>
    <t>Jalbert Leasing, Inc. dba C&amp;J</t>
  </si>
  <si>
    <t>1122</t>
  </si>
  <si>
    <t>Manchester Transit Authority(MTA)</t>
  </si>
  <si>
    <t>1002</t>
  </si>
  <si>
    <t>Nashua Transit System(NTS)</t>
  </si>
  <si>
    <t>1087</t>
  </si>
  <si>
    <t>University Of New Hampshire - University Transportation Services(UNH UTS)</t>
  </si>
  <si>
    <t>1119</t>
  </si>
  <si>
    <t>NJ</t>
  </si>
  <si>
    <t>Academy Lines, Inc.</t>
  </si>
  <si>
    <t>2122</t>
  </si>
  <si>
    <t>Bergen County Community Transportation(BCCT)</t>
  </si>
  <si>
    <t>2192</t>
  </si>
  <si>
    <t>Cape May County Fare Free Transportation(Fare Free)</t>
  </si>
  <si>
    <t>2203</t>
  </si>
  <si>
    <t>Community Transit, Inc. (Community Transit)</t>
  </si>
  <si>
    <t>2160</t>
  </si>
  <si>
    <t>County of Atlantic(ACTU)</t>
  </si>
  <si>
    <t>2199</t>
  </si>
  <si>
    <t>County of Burlington(BurLink)</t>
  </si>
  <si>
    <t>2208</t>
  </si>
  <si>
    <t>County of Cumberland(CCET)</t>
  </si>
  <si>
    <t>2201</t>
  </si>
  <si>
    <t>County of Hunterdon(HCLink)</t>
  </si>
  <si>
    <t>2212</t>
  </si>
  <si>
    <t>County of Mercer(TRADE)</t>
  </si>
  <si>
    <t>2211</t>
  </si>
  <si>
    <t>County of Morris(MAPS)</t>
  </si>
  <si>
    <t>2210</t>
  </si>
  <si>
    <t>Cumberland Area Transit System(CATS)</t>
  </si>
  <si>
    <t>2193</t>
  </si>
  <si>
    <t>DeCamp Bus Lines</t>
  </si>
  <si>
    <t>2161</t>
  </si>
  <si>
    <t>East Windsor Township(EW)</t>
  </si>
  <si>
    <t>2194</t>
  </si>
  <si>
    <t>Essex County Division of Training and Employment(ECDTE)</t>
  </si>
  <si>
    <t>2202</t>
  </si>
  <si>
    <t>Gloucester County Division of Transportation Services (DTS)</t>
  </si>
  <si>
    <t>2195</t>
  </si>
  <si>
    <t>Hudson Transit Lines, Inc.(Short Line)</t>
  </si>
  <si>
    <t>2126</t>
  </si>
  <si>
    <t>Hudson Transportation Management Association(HCIAHTMA)</t>
  </si>
  <si>
    <t>2207</t>
  </si>
  <si>
    <t>Lakeland Bus Lines, Inc.</t>
  </si>
  <si>
    <t>2163</t>
  </si>
  <si>
    <t>Meadowlands Transportation Brokerage Corporation, dba Meadowlink(Meadowlink)</t>
  </si>
  <si>
    <t>2197</t>
  </si>
  <si>
    <t>Middlesex County Area Transit(MCAT)</t>
  </si>
  <si>
    <t>2196</t>
  </si>
  <si>
    <t>New Jersey Transit Corporation(NJ TRANSIT)</t>
  </si>
  <si>
    <t>2080</t>
  </si>
  <si>
    <t>New Jersey Transit Corporation-45(NJTC-45)</t>
  </si>
  <si>
    <t>2132</t>
  </si>
  <si>
    <t>Olympia Trails Bus Company, Inc.(Coach USA)</t>
  </si>
  <si>
    <t>2165</t>
  </si>
  <si>
    <t>Orange-Newark-Elizabeth, Inc.(Coach USA)</t>
  </si>
  <si>
    <t>2166</t>
  </si>
  <si>
    <t>Port Authority Trans-Hudson Corporation(PATH)</t>
  </si>
  <si>
    <t>2098</t>
  </si>
  <si>
    <t>Port Authority Transit Corporation(PATCO)</t>
  </si>
  <si>
    <t>2075</t>
  </si>
  <si>
    <t>Port Imperial Ferry Corporation dba NY Waterway</t>
  </si>
  <si>
    <t>2190</t>
  </si>
  <si>
    <t>Rockland Coaches, Inc.</t>
  </si>
  <si>
    <t>2149</t>
  </si>
  <si>
    <t>Senior Citizens United Community Services of Camden County, Inc.(SCUCS)</t>
  </si>
  <si>
    <t>2204</t>
  </si>
  <si>
    <t>Somerset County Transportation(SCT)</t>
  </si>
  <si>
    <t>2209</t>
  </si>
  <si>
    <t>South Jersey Transportation Authority(sjta)</t>
  </si>
  <si>
    <t>2200</t>
  </si>
  <si>
    <t>Suburban Transit Corporation(Coach USA)</t>
  </si>
  <si>
    <t>2128</t>
  </si>
  <si>
    <t xml:space="preserve">TransOptions, Inc. </t>
  </si>
  <si>
    <t>2198</t>
  </si>
  <si>
    <t>NM</t>
  </si>
  <si>
    <t>City of Albuquerque Transit Department(ABQ Ride)</t>
  </si>
  <si>
    <t>6019</t>
  </si>
  <si>
    <t>City of Farmington dba: Red Apple Transit(COF)</t>
  </si>
  <si>
    <t>6100</t>
  </si>
  <si>
    <t>Las Cruces Area Transit(RoadRUNNER Transit)</t>
  </si>
  <si>
    <t>6049</t>
  </si>
  <si>
    <t>Rio Metro Regional Transit District(RMRTD)</t>
  </si>
  <si>
    <t>6111</t>
  </si>
  <si>
    <t>Santa Fe Trails - City of Santa Fe(SFT)</t>
  </si>
  <si>
    <t>6077</t>
  </si>
  <si>
    <t>NV</t>
  </si>
  <si>
    <t>Carson Area Metropolitan Planning Organization(CAMPO)</t>
  </si>
  <si>
    <t>9215</t>
  </si>
  <si>
    <t>Las Vegas Monorail Company(LVMC)</t>
  </si>
  <si>
    <t>9242</t>
  </si>
  <si>
    <t>Regional Transportation Commission of Southern Nevada(RTC)</t>
  </si>
  <si>
    <t>9045</t>
  </si>
  <si>
    <t>Regional Transportation Commission of Washoe County(RTC)</t>
  </si>
  <si>
    <t>9001</t>
  </si>
  <si>
    <t>NY</t>
  </si>
  <si>
    <t>Adirondack Transit Lines, Inc,(Adirondack Trailways)</t>
  </si>
  <si>
    <t>2177</t>
  </si>
  <si>
    <t>BillyBey Ferry Company, LLC</t>
  </si>
  <si>
    <t>2189</t>
  </si>
  <si>
    <t>Broome County Department of Public Transportation(Broome County)</t>
  </si>
  <si>
    <t>2003</t>
  </si>
  <si>
    <t>C-TRAN(C TRAN)</t>
  </si>
  <si>
    <t>2005</t>
  </si>
  <si>
    <t>CNY Centro, Inc. (CNY Centro )</t>
  </si>
  <si>
    <t>2018</t>
  </si>
  <si>
    <t>Capital District Transportation Authority(CDTA)</t>
  </si>
  <si>
    <t>2002</t>
  </si>
  <si>
    <t>Centro of Cayuga, Inc.(Centro of Cayuga)</t>
  </si>
  <si>
    <t>2116</t>
  </si>
  <si>
    <t>Centro of Oneida, Inc.(Centro of Oneida)</t>
  </si>
  <si>
    <t>2185</t>
  </si>
  <si>
    <t>Centro of Oswego, Inc.(Centro of Oswego)</t>
  </si>
  <si>
    <t>2172</t>
  </si>
  <si>
    <t>City of Kingston Citibus</t>
  </si>
  <si>
    <t>2191</t>
  </si>
  <si>
    <t>City of Long Beach(Long Beach Bus)</t>
  </si>
  <si>
    <t>2006</t>
  </si>
  <si>
    <t>City of Mechanicville</t>
  </si>
  <si>
    <t>2213</t>
  </si>
  <si>
    <t>City of Poughkeepsie</t>
  </si>
  <si>
    <t>2009</t>
  </si>
  <si>
    <t>Clarkstown Mini-Trans</t>
  </si>
  <si>
    <t>2085</t>
  </si>
  <si>
    <t>Dutchess County Division of Mass Transportation(Loop Bus)</t>
  </si>
  <si>
    <t>2010</t>
  </si>
  <si>
    <t>Greater Glens Falls Transit System(GGFT)</t>
  </si>
  <si>
    <t>2120</t>
  </si>
  <si>
    <t>Hendrick Hudson Bus Lines, Inc.(HHBL)</t>
  </si>
  <si>
    <t>2179</t>
  </si>
  <si>
    <t>Huntington Area Rapid Transit(HART)</t>
  </si>
  <si>
    <t>2071</t>
  </si>
  <si>
    <t>Kaser Bus Service(Kaser)</t>
  </si>
  <si>
    <t>2176</t>
  </si>
  <si>
    <t>MTA Bus Company(MTABUS)</t>
  </si>
  <si>
    <t>2188</t>
  </si>
  <si>
    <t>MTA Long Island Rail Road(MTA LIRR)</t>
  </si>
  <si>
    <t>2100</t>
  </si>
  <si>
    <t>MTA New York City Transit(NYCT)</t>
  </si>
  <si>
    <t>2008</t>
  </si>
  <si>
    <t>Metro-North Commuter Railroad Company, dba: MTA Metro-North Railroad(MTA-MNCR)</t>
  </si>
  <si>
    <t>2078</t>
  </si>
  <si>
    <t>Monroe Bus Corporation</t>
  </si>
  <si>
    <t>2137</t>
  </si>
  <si>
    <t>Monsey New Square Trails Corporation</t>
  </si>
  <si>
    <t>2135</t>
  </si>
  <si>
    <t>Nassau Inter County Express(NICE)</t>
  </si>
  <si>
    <t>2206</t>
  </si>
  <si>
    <t>New York City Department of Transportation(NYCDOT)</t>
  </si>
  <si>
    <t>2082</t>
  </si>
  <si>
    <t>Newburgh Beacon Bus Corporation(NBBC)</t>
  </si>
  <si>
    <t>2148</t>
  </si>
  <si>
    <t>Niagara Frontier Transportation Authority(NFT Metro)</t>
  </si>
  <si>
    <t>2004</t>
  </si>
  <si>
    <t>Private Transportation Corporation</t>
  </si>
  <si>
    <t>2175</t>
  </si>
  <si>
    <t>Putnam County Transit(PART)</t>
  </si>
  <si>
    <t>2096</t>
  </si>
  <si>
    <t>Regional Transit Service, Inc. and Lift Line, Inc.(R-GRTA)</t>
  </si>
  <si>
    <t>2113</t>
  </si>
  <si>
    <t>Staten Island Rapid Transit Operating Authority, dba: MTA Staten Island Railway(SIRTOA)</t>
  </si>
  <si>
    <t>2099</t>
  </si>
  <si>
    <t>Suffolk County Department of Public Works - Transportation Division(ST)</t>
  </si>
  <si>
    <t>2072</t>
  </si>
  <si>
    <t>Tioga County(Tioga County Transit)</t>
  </si>
  <si>
    <t>2158</t>
  </si>
  <si>
    <t>Tompkins Consolidated Area Transit(TCAT)</t>
  </si>
  <si>
    <t>2145</t>
  </si>
  <si>
    <t>Town of Highlands Dial-A-Bus</t>
  </si>
  <si>
    <t>2182</t>
  </si>
  <si>
    <t>Town of Monroe Dial-A-Bus(Monroe DAB)</t>
  </si>
  <si>
    <t>2183</t>
  </si>
  <si>
    <t>Town of Newburgh</t>
  </si>
  <si>
    <t>2143</t>
  </si>
  <si>
    <t>Town of Warwick Dial A Bus(Warwick DAB)</t>
  </si>
  <si>
    <t>2214</t>
  </si>
  <si>
    <t>Transport of Rockland(TOR)</t>
  </si>
  <si>
    <t>2084</t>
  </si>
  <si>
    <t>Transportation Resources Intra-County for Physically Handicapped and Senior Citizens(TRIPS)</t>
  </si>
  <si>
    <t>2086</t>
  </si>
  <si>
    <t>Ulster County Area Transit(UCAT)</t>
  </si>
  <si>
    <t>2178</t>
  </si>
  <si>
    <t>Village of Kiryas Joel(KJ)</t>
  </si>
  <si>
    <t>2187</t>
  </si>
  <si>
    <t>Village of Spring Valley Bus(Spring Valley Jitney)</t>
  </si>
  <si>
    <t>2089</t>
  </si>
  <si>
    <t>Watertown CitiBus</t>
  </si>
  <si>
    <t>2215</t>
  </si>
  <si>
    <t>Westchester County Bee-Line System(The Bee-Line System)</t>
  </si>
  <si>
    <t>2076</t>
  </si>
  <si>
    <t>OH</t>
  </si>
  <si>
    <t>Brunswick Transit Alternative(BTA)</t>
  </si>
  <si>
    <t>5143</t>
  </si>
  <si>
    <t>Butler County Regional Transit Authority(BCRTA)</t>
  </si>
  <si>
    <t>5157</t>
  </si>
  <si>
    <t>Central Ohio Transit Authority(COTA)</t>
  </si>
  <si>
    <t>5016</t>
  </si>
  <si>
    <t>City of Middletown - Middletown Transit System(MTS)</t>
  </si>
  <si>
    <t>5019</t>
  </si>
  <si>
    <t>City of Newark Transit Operations(Earthworks)</t>
  </si>
  <si>
    <t>5138</t>
  </si>
  <si>
    <t>City of Shelby</t>
  </si>
  <si>
    <t>5195</t>
  </si>
  <si>
    <t>Clermont Transportation Connection(CTC)</t>
  </si>
  <si>
    <t>5166</t>
  </si>
  <si>
    <t>Delaware County Transit Board(DATA)</t>
  </si>
  <si>
    <t>5199</t>
  </si>
  <si>
    <t>Greater Dayton Regional Transit Authority(GDRTA)</t>
  </si>
  <si>
    <t>5017</t>
  </si>
  <si>
    <t>Greene County Transit Board(Greene CATS)</t>
  </si>
  <si>
    <t>5165</t>
  </si>
  <si>
    <t>Laketran</t>
  </si>
  <si>
    <t>5117</t>
  </si>
  <si>
    <t>Lawrence County Port Authority(LCT)</t>
  </si>
  <si>
    <t>5186</t>
  </si>
  <si>
    <t>Licking County Transit Board(LCTB)</t>
  </si>
  <si>
    <t>5163</t>
  </si>
  <si>
    <t>Lima Allen County Regional Transit Authority(LACRTA)</t>
  </si>
  <si>
    <t>5093</t>
  </si>
  <si>
    <t>Lorain County Transit(LCT)</t>
  </si>
  <si>
    <t>5095</t>
  </si>
  <si>
    <t>METRO Regional Transit Authority (METRO)</t>
  </si>
  <si>
    <t>5010</t>
  </si>
  <si>
    <t>Medina County Public Transit(MCPT)</t>
  </si>
  <si>
    <t>5198</t>
  </si>
  <si>
    <t>Miami County Public Transit(MCPT)</t>
  </si>
  <si>
    <t>5169</t>
  </si>
  <si>
    <t>Portage Area Regional Transportation Authority(PARTA)</t>
  </si>
  <si>
    <t>5021</t>
  </si>
  <si>
    <t>Richland County Transit(RCT)</t>
  </si>
  <si>
    <t>5090</t>
  </si>
  <si>
    <t>Southwest Ohio Regional Transit Authority(SORTA / Metro)</t>
  </si>
  <si>
    <t>5012</t>
  </si>
  <si>
    <t>Springfield City Area Transit(SCAT)</t>
  </si>
  <si>
    <t>5020</t>
  </si>
  <si>
    <t>Stark Area Regional Transit Authority(SARTA)</t>
  </si>
  <si>
    <t>5011</t>
  </si>
  <si>
    <t>Steel Valley Regional Transit Authority(Steel Valley RTA)</t>
  </si>
  <si>
    <t>5142</t>
  </si>
  <si>
    <t>The Greater Cleveland Regional Transit Authority(GCRTA)</t>
  </si>
  <si>
    <t>5015</t>
  </si>
  <si>
    <t>Toledo Area Regional Transit Authority(TARTA)</t>
  </si>
  <si>
    <t>5022</t>
  </si>
  <si>
    <t>Trumbull County Transit Board(TCTS)</t>
  </si>
  <si>
    <t>5197</t>
  </si>
  <si>
    <t>Warren County Transit Services(WCTS)</t>
  </si>
  <si>
    <t>5200</t>
  </si>
  <si>
    <t>Washington County Commissioners(CABL Bus lines)</t>
  </si>
  <si>
    <t>3098</t>
  </si>
  <si>
    <t>Western Reserve Transit Authority(WRTA)</t>
  </si>
  <si>
    <t>5024</t>
  </si>
  <si>
    <t>OK</t>
  </si>
  <si>
    <t>Central Oklahoma Transportation and Parking Authority(COTPA)</t>
  </si>
  <si>
    <t>6017</t>
  </si>
  <si>
    <t>City of Edmond(Citylink)</t>
  </si>
  <si>
    <t>6118</t>
  </si>
  <si>
    <t>Cleveland Area Rapid Transit(CART)</t>
  </si>
  <si>
    <t>6096</t>
  </si>
  <si>
    <t>Metropolitan Tulsa Transit Authority(MTTA)</t>
  </si>
  <si>
    <t>6018</t>
  </si>
  <si>
    <t>The Lawton Area Transit System(LATS)</t>
  </si>
  <si>
    <t>6094</t>
  </si>
  <si>
    <t>OR</t>
  </si>
  <si>
    <t>Central Oregon Intergovernmental Council(Cascades East Transit)</t>
  </si>
  <si>
    <t>0057</t>
  </si>
  <si>
    <t>City of Albany(ATS)</t>
  </si>
  <si>
    <t>0061</t>
  </si>
  <si>
    <t>City of Corvallis(CTS)</t>
  </si>
  <si>
    <t>0047</t>
  </si>
  <si>
    <t>City of Milton-Freewater</t>
  </si>
  <si>
    <t>0063</t>
  </si>
  <si>
    <t>City of Portland(PBOT)</t>
  </si>
  <si>
    <t>0058</t>
  </si>
  <si>
    <t>Josephine County(JCT)</t>
  </si>
  <si>
    <t>0059</t>
  </si>
  <si>
    <t>Lane Transit District(LTD)</t>
  </si>
  <si>
    <t>0007</t>
  </si>
  <si>
    <t>Metro(Metro)</t>
  </si>
  <si>
    <t>0052</t>
  </si>
  <si>
    <t>Rogue Valley Transportation District(RVTD)</t>
  </si>
  <si>
    <t>0034</t>
  </si>
  <si>
    <t>Salem Area Mass Transit District(Cherriots)</t>
  </si>
  <si>
    <t>0025</t>
  </si>
  <si>
    <t>South Metro Area Regional Transit(SMART)</t>
  </si>
  <si>
    <t>0046</t>
  </si>
  <si>
    <t>Tri-County Metropolitan Transportation District of Oregon(TriMet)</t>
  </si>
  <si>
    <t>0008</t>
  </si>
  <si>
    <t>PA</t>
  </si>
  <si>
    <t>Altoona Metro Transit(AMTRAN)</t>
  </si>
  <si>
    <t>3011</t>
  </si>
  <si>
    <t>Beaver County Transit Authority(BCTA)</t>
  </si>
  <si>
    <t>3023</t>
  </si>
  <si>
    <t>Berks Area Reading Transportation Authority(BARTA)</t>
  </si>
  <si>
    <t>3024</t>
  </si>
  <si>
    <t>Borough of Pottstown - Pottstown Area Rapid Transit(PART)</t>
  </si>
  <si>
    <t>3077</t>
  </si>
  <si>
    <t>Cambria County Transit Authority(CamTran)</t>
  </si>
  <si>
    <t>3012</t>
  </si>
  <si>
    <t>IP</t>
  </si>
  <si>
    <t>Centre Area Transportation Authority(CATA)</t>
  </si>
  <si>
    <t>3054</t>
  </si>
  <si>
    <t>City of Hazleton -- Hazleton Public Transit(HPT)</t>
  </si>
  <si>
    <t>3093</t>
  </si>
  <si>
    <t>City of Washington(City Transit)</t>
  </si>
  <si>
    <t>3101</t>
  </si>
  <si>
    <t>County of Lackawanna Transit System(COLTS)</t>
  </si>
  <si>
    <t>3025</t>
  </si>
  <si>
    <t>County of Lebanon Transit Authority(Lebanon Transit)</t>
  </si>
  <si>
    <t>3095</t>
  </si>
  <si>
    <t>Cumberland Dauphin-Harrisburg Transit Authority - (DBA Capital Area Transit)(CAT)</t>
  </si>
  <si>
    <t>3014</t>
  </si>
  <si>
    <t>Erie Metropolitan Transit Authority(the e)</t>
  </si>
  <si>
    <t>3013</t>
  </si>
  <si>
    <t>Fayette Area Coordinated Transportation(FACT)</t>
  </si>
  <si>
    <t>3087</t>
  </si>
  <si>
    <t>Lehigh and Northampton Transportation Authority(LANTA)</t>
  </si>
  <si>
    <t>3010</t>
  </si>
  <si>
    <t>Luzerne County Transportation Authority(LCTA)</t>
  </si>
  <si>
    <t>3015</t>
  </si>
  <si>
    <t>Martz Trailways</t>
  </si>
  <si>
    <t>3102</t>
  </si>
  <si>
    <t>Mid Mon Valley Transit Authority(MMVTA)</t>
  </si>
  <si>
    <t>3061</t>
  </si>
  <si>
    <t>Pennsylvania Department of Transportation(PENNDOT)</t>
  </si>
  <si>
    <t>3057</t>
  </si>
  <si>
    <t>Port Authority of Allegheny County(Port Authority)</t>
  </si>
  <si>
    <t>3022</t>
  </si>
  <si>
    <t>Red Rose Transit Authority(RRTA)</t>
  </si>
  <si>
    <t>3018</t>
  </si>
  <si>
    <t>Shenango Valley Shuttle Service(SVSS)</t>
  </si>
  <si>
    <t>3055</t>
  </si>
  <si>
    <t>Southeastern Pennsylvania Transportation Authority(SEPTA)</t>
  </si>
  <si>
    <t>3019</t>
  </si>
  <si>
    <t>Southwestern Pennsylvania Commission(SPC)</t>
  </si>
  <si>
    <t>3078</t>
  </si>
  <si>
    <t xml:space="preserve">Trans-Bridge Lines, Inc. </t>
  </si>
  <si>
    <t>2169</t>
  </si>
  <si>
    <t>Westmoreland County Transit Authority(WCTA)</t>
  </si>
  <si>
    <t>3044</t>
  </si>
  <si>
    <t>Williamsport Bureau of Transportation(RVT)</t>
  </si>
  <si>
    <t>3026</t>
  </si>
  <si>
    <t>York County Transportation Authority(rabbittransit)</t>
  </si>
  <si>
    <t>3027</t>
  </si>
  <si>
    <t>PR</t>
  </si>
  <si>
    <t>Alternativa de Transporte Integrado -ATI(PRHTA)</t>
  </si>
  <si>
    <t>4094</t>
  </si>
  <si>
    <t>City of San Juan(MSJ)</t>
  </si>
  <si>
    <t>4112</t>
  </si>
  <si>
    <t>Federal Programs Municipality of Gurabo(Municipality of Gurabo)</t>
  </si>
  <si>
    <t>4123</t>
  </si>
  <si>
    <t>Metropolitan Bus Authority(MBA)</t>
  </si>
  <si>
    <t>4086</t>
  </si>
  <si>
    <t>Municipality of Aguada</t>
  </si>
  <si>
    <t>4114</t>
  </si>
  <si>
    <t>Municipality of Barceloneta</t>
  </si>
  <si>
    <t>4150</t>
  </si>
  <si>
    <t>Municipality of Bayamon(BPTS)</t>
  </si>
  <si>
    <t>4137</t>
  </si>
  <si>
    <t>Municipality of Caguas Mobility Office(MAC)</t>
  </si>
  <si>
    <t>4115</t>
  </si>
  <si>
    <t>Municipality of Camuy</t>
  </si>
  <si>
    <t>4160</t>
  </si>
  <si>
    <t>Municipality of Carolina(GMAC)</t>
  </si>
  <si>
    <t>4125</t>
  </si>
  <si>
    <t>Municipality of Catano</t>
  </si>
  <si>
    <t>4163</t>
  </si>
  <si>
    <t>Municipality of Cayey(Cayey)</t>
  </si>
  <si>
    <t>4122</t>
  </si>
  <si>
    <t>Municipality of Cidra(MACPR)</t>
  </si>
  <si>
    <t>4124</t>
  </si>
  <si>
    <t>Municipality of Dorado</t>
  </si>
  <si>
    <t>4198</t>
  </si>
  <si>
    <t>Municipality of Fajardo(Municipo de Fajardo)</t>
  </si>
  <si>
    <t>4164</t>
  </si>
  <si>
    <t>Municipality of Guaynabo</t>
  </si>
  <si>
    <t>4201</t>
  </si>
  <si>
    <t>Municipality of Hatillo(MH)</t>
  </si>
  <si>
    <t>4151</t>
  </si>
  <si>
    <t>Municipality of Hormigueros</t>
  </si>
  <si>
    <t>4121</t>
  </si>
  <si>
    <t>Municipality of Humacao(SITRAH)</t>
  </si>
  <si>
    <t>4126</t>
  </si>
  <si>
    <t>Municipality of Juncos(STJ)</t>
  </si>
  <si>
    <t>4165</t>
  </si>
  <si>
    <t>Municipality of Lares</t>
  </si>
  <si>
    <t>4197</t>
  </si>
  <si>
    <t>Municipality of Manati(DCDH)</t>
  </si>
  <si>
    <t>4145</t>
  </si>
  <si>
    <t>Municipality of Mayaguez(MAYAGUEZ MUN)</t>
  </si>
  <si>
    <t>4194</t>
  </si>
  <si>
    <t>Municipality of San Lorenzo</t>
  </si>
  <si>
    <t>4195</t>
  </si>
  <si>
    <t>Municipality of San Sebastian(MSS)</t>
  </si>
  <si>
    <t>4183</t>
  </si>
  <si>
    <t>Municipality of Toa Baja</t>
  </si>
  <si>
    <t>4182</t>
  </si>
  <si>
    <t>Municipality of Vega Alta</t>
  </si>
  <si>
    <t>4199</t>
  </si>
  <si>
    <t>Municipality of Vega Baja(DDEC)</t>
  </si>
  <si>
    <t>4117</t>
  </si>
  <si>
    <t>Municipality of Yauco(STC)</t>
  </si>
  <si>
    <t>4174</t>
  </si>
  <si>
    <t>Puerto Rico Highway and Transportation Authority PRHTA(DTPW)</t>
  </si>
  <si>
    <t>4105</t>
  </si>
  <si>
    <t>PB</t>
  </si>
  <si>
    <t>Puerto Rico Maritime Transport Authority (PRMTA)</t>
  </si>
  <si>
    <t>4175</t>
  </si>
  <si>
    <t>Puerto Rico Ports Authority(PRPA)</t>
  </si>
  <si>
    <t>4070</t>
  </si>
  <si>
    <t>RI</t>
  </si>
  <si>
    <t>Rhode Island Public Transit Authority(RIPTA)</t>
  </si>
  <si>
    <t>1001</t>
  </si>
  <si>
    <t>SC</t>
  </si>
  <si>
    <t>Anderson Transit Authority(Electric City Transit)</t>
  </si>
  <si>
    <t>4081</t>
  </si>
  <si>
    <t>Central Midlands Regional Transit Authority(CMRTA)</t>
  </si>
  <si>
    <t>4141</t>
  </si>
  <si>
    <t>Charleston Area Regional Transportation Authority(CARTA)</t>
  </si>
  <si>
    <t>4110</t>
  </si>
  <si>
    <t>City of Clemson/ Clemson Area Transit(CAT)</t>
  </si>
  <si>
    <t>4208</t>
  </si>
  <si>
    <t>Greenville Transit Authority(GTA)</t>
  </si>
  <si>
    <t>4053</t>
  </si>
  <si>
    <t>Lower Savannah COG(LSCOG)</t>
  </si>
  <si>
    <t>4156</t>
  </si>
  <si>
    <t>Pee Dee Regional Transportation Authority(PDRTA)</t>
  </si>
  <si>
    <t>4056</t>
  </si>
  <si>
    <t>Santee Wateree Regional Transportation Authority(SWRTA)</t>
  </si>
  <si>
    <t>4100</t>
  </si>
  <si>
    <t>Spartanburg County Transportation Services(sctsb)</t>
  </si>
  <si>
    <t>4088</t>
  </si>
  <si>
    <t>Spartanburg Transit System(SPARTA)</t>
  </si>
  <si>
    <t>4101</t>
  </si>
  <si>
    <t>Waccamaw Regional Transportation Authority(The Coast RTA)</t>
  </si>
  <si>
    <t>4102</t>
  </si>
  <si>
    <t>York County Council on Aging(YCCOA)</t>
  </si>
  <si>
    <t>4187</t>
  </si>
  <si>
    <t>SD</t>
  </si>
  <si>
    <t>Rapid Transit System</t>
  </si>
  <si>
    <t>8014</t>
  </si>
  <si>
    <t>Su Tran LLC dba: Sioux Area Metro(SAM)</t>
  </si>
  <si>
    <t>8002</t>
  </si>
  <si>
    <t>TN</t>
  </si>
  <si>
    <t>Bristol Tennessee Transit System(BTTS)</t>
  </si>
  <si>
    <t>4055</t>
  </si>
  <si>
    <t>Chattanooga Area Regional Transportation Authority(CARTA)</t>
  </si>
  <si>
    <t>4001</t>
  </si>
  <si>
    <t>City of Murfreesboro(Rover Public Transit)</t>
  </si>
  <si>
    <t>4186</t>
  </si>
  <si>
    <t>Clarksville Transit System(CTS)</t>
  </si>
  <si>
    <t>4092</t>
  </si>
  <si>
    <t>Franklin Transit Authority(FTA)</t>
  </si>
  <si>
    <t>4162</t>
  </si>
  <si>
    <t>Jackson Transit Authority(JTA)</t>
  </si>
  <si>
    <t>4057</t>
  </si>
  <si>
    <t>Johnson City Transit System(JCT)</t>
  </si>
  <si>
    <t>4054</t>
  </si>
  <si>
    <t>Kingsport Area Transit System(K.A.T.S.)</t>
  </si>
  <si>
    <t>4080</t>
  </si>
  <si>
    <t>Knoxville Area Transit(KAT)</t>
  </si>
  <si>
    <t>4002</t>
  </si>
  <si>
    <t>Knoxville-Knox County Community Action Committee(Knox County CAC Transit)</t>
  </si>
  <si>
    <t>4171</t>
  </si>
  <si>
    <t>Memphis Area Transit Authority(MATA)</t>
  </si>
  <si>
    <t>4003</t>
  </si>
  <si>
    <t>Metropolitan Transit Authority(MTA)</t>
  </si>
  <si>
    <t>4004</t>
  </si>
  <si>
    <t>Regional Transportation Authority(RTA)</t>
  </si>
  <si>
    <t>4159</t>
  </si>
  <si>
    <t>Southeast Tennessee Human Resource Agency -Cleveland Urban Area Transit System Division(CUATs Div)</t>
  </si>
  <si>
    <t>4170</t>
  </si>
  <si>
    <t>The Transportation Management Association Group(TMA)</t>
  </si>
  <si>
    <t>4178</t>
  </si>
  <si>
    <t>TX</t>
  </si>
  <si>
    <t>Amarillo City Transit(ACT)</t>
  </si>
  <si>
    <t>6001</t>
  </si>
  <si>
    <t>Beaumont Municipal Transit System(BMT)</t>
  </si>
  <si>
    <t>6016</t>
  </si>
  <si>
    <t>Brazos Transit District(The District)</t>
  </si>
  <si>
    <t>6059</t>
  </si>
  <si>
    <t>Capital Metropolitan Transportation Authority(CMTA)</t>
  </si>
  <si>
    <t>6048</t>
  </si>
  <si>
    <t>Capitol Area Rural Transportation System(CARTS)</t>
  </si>
  <si>
    <t>6131</t>
  </si>
  <si>
    <t>City Transit Management Company, Inc.(Citibus)</t>
  </si>
  <si>
    <t>6010</t>
  </si>
  <si>
    <t>City of Brownsville - Brownsville Metro(BUS)</t>
  </si>
  <si>
    <t>6014</t>
  </si>
  <si>
    <t>City of Cleburne(City/County Trans.)</t>
  </si>
  <si>
    <t>6113</t>
  </si>
  <si>
    <t>City of Grand Prairie Transportation Services Department(Grand Connection)</t>
  </si>
  <si>
    <t>6068</t>
  </si>
  <si>
    <t>City of McAllen - McAllen Express Transit(Metro McAllen)</t>
  </si>
  <si>
    <t>6099</t>
  </si>
  <si>
    <t>City of Mesquite(MTED)</t>
  </si>
  <si>
    <t>6070</t>
  </si>
  <si>
    <t>City of Round Rock(CoRR)</t>
  </si>
  <si>
    <t>6125</t>
  </si>
  <si>
    <t>City of Tyler(COT)</t>
  </si>
  <si>
    <t>6089</t>
  </si>
  <si>
    <t>CityLink Transit(CityLink)</t>
  </si>
  <si>
    <t>6040</t>
  </si>
  <si>
    <t>Collin County Committee on Aging(CCART)</t>
  </si>
  <si>
    <t>6110</t>
  </si>
  <si>
    <t>Concho Valley Transit District(CVTD)</t>
  </si>
  <si>
    <t>6102</t>
  </si>
  <si>
    <t>Corpus Christi Regional Transportation Authority(The B)</t>
  </si>
  <si>
    <t>6051</t>
  </si>
  <si>
    <t>Dallas - vRide, Inc.</t>
  </si>
  <si>
    <t>6084</t>
  </si>
  <si>
    <t>Dallas Area Rapid Transit(DART)</t>
  </si>
  <si>
    <t>6056</t>
  </si>
  <si>
    <t>Denton County Transportation Authority(DCTA)</t>
  </si>
  <si>
    <t>6101</t>
  </si>
  <si>
    <t>Fort Bend County Public Transportation(Fort Bend Transit)</t>
  </si>
  <si>
    <t>6103</t>
  </si>
  <si>
    <t>Fort Worth Transportation Authority(The T)</t>
  </si>
  <si>
    <t>6007</t>
  </si>
  <si>
    <t>Golden Crescent Regional Planning Commission(VICTORIA TRANSIT)</t>
  </si>
  <si>
    <t>6095</t>
  </si>
  <si>
    <t>Greater Southeast Management District(GSMD)</t>
  </si>
  <si>
    <t>6121</t>
  </si>
  <si>
    <t>Handitran Special Transit Division - City of Arlington(Handitran)</t>
  </si>
  <si>
    <t>6041</t>
  </si>
  <si>
    <t>Harris County Community Services Department, Office of Transit Services(Harris County Transit)</t>
  </si>
  <si>
    <t>6108</t>
  </si>
  <si>
    <t>Harris County Improvement District 1 a.k.a. Uptown-Houston(HCID1)</t>
  </si>
  <si>
    <t>6119</t>
  </si>
  <si>
    <t>Harris County Improvement District Number 3(UKMD)</t>
  </si>
  <si>
    <t>6126</t>
  </si>
  <si>
    <t>Hill Country Transit District(The Hop)</t>
  </si>
  <si>
    <t>6091</t>
  </si>
  <si>
    <t>Island Transit(I T)</t>
  </si>
  <si>
    <t>6015</t>
  </si>
  <si>
    <t>Laredo Transit Management, Inc.(El Metro)</t>
  </si>
  <si>
    <t>6009</t>
  </si>
  <si>
    <t>Longview Transit(LTMI)</t>
  </si>
  <si>
    <t>6081</t>
  </si>
  <si>
    <t>Lower Rio Grande Valley Development Council(LRGVDC)</t>
  </si>
  <si>
    <t>6090</t>
  </si>
  <si>
    <t>Mass Transit Department - City of El Paso(Sun Metro)</t>
  </si>
  <si>
    <t>6006</t>
  </si>
  <si>
    <t>Metropolitan Transit Authority of Harris County, Texas (Metro)</t>
  </si>
  <si>
    <t>6008</t>
  </si>
  <si>
    <t>Midland-Odessa Urban Transit District(EZ RIDER)</t>
  </si>
  <si>
    <t>6097</t>
  </si>
  <si>
    <t>North Central Texas Council of Governments(NCTCOG)</t>
  </si>
  <si>
    <t>6117</t>
  </si>
  <si>
    <t>Port Arthur Transit(PAT)</t>
  </si>
  <si>
    <t>6013</t>
  </si>
  <si>
    <t>Public Transit Services(PTS)</t>
  </si>
  <si>
    <t>6115</t>
  </si>
  <si>
    <t>STAR Transit(STAR)</t>
  </si>
  <si>
    <t>6114</t>
  </si>
  <si>
    <t>Special Programs for Aging Needs(SPAN)</t>
  </si>
  <si>
    <t>6116</t>
  </si>
  <si>
    <t>Texarkana Urban Transit District(T Line)</t>
  </si>
  <si>
    <t>6093</t>
  </si>
  <si>
    <t>Texoma Area Paratransit System, Inc(TAPS)</t>
  </si>
  <si>
    <t>6107</t>
  </si>
  <si>
    <t>The Gulf Coast Center(Connect Transit)</t>
  </si>
  <si>
    <t>6082</t>
  </si>
  <si>
    <t>VIA Metropolitan Transit(VIA)</t>
  </si>
  <si>
    <t>6011</t>
  </si>
  <si>
    <t>Waco Transit System, Inc.(WTS)</t>
  </si>
  <si>
    <t>6012</t>
  </si>
  <si>
    <t>Westchase District(westchase district)</t>
  </si>
  <si>
    <t>6120</t>
  </si>
  <si>
    <t>Wichita Falls Transit System</t>
  </si>
  <si>
    <t>6035</t>
  </si>
  <si>
    <t>vRide, Inc. - El Paso</t>
  </si>
  <si>
    <t>6124</t>
  </si>
  <si>
    <t>UT</t>
  </si>
  <si>
    <t>Cache Valley Transit District(CVTD)</t>
  </si>
  <si>
    <t>8028</t>
  </si>
  <si>
    <t>City of St. George(SunTran)</t>
  </si>
  <si>
    <t>8026</t>
  </si>
  <si>
    <t>Utah Transit Authority(UTA)</t>
  </si>
  <si>
    <t>8001</t>
  </si>
  <si>
    <t>VA</t>
  </si>
  <si>
    <t>Arlington Transit - Arlington County(ART)</t>
  </si>
  <si>
    <t>3080</t>
  </si>
  <si>
    <t>Blacksburg Transit(BT)</t>
  </si>
  <si>
    <t>3091</t>
  </si>
  <si>
    <t>Bristol Virginia Transit(BVT)</t>
  </si>
  <si>
    <t>3053</t>
  </si>
  <si>
    <t>Charlottesville Area Transit(CAT)</t>
  </si>
  <si>
    <t>3036</t>
  </si>
  <si>
    <t>City of Alexandria (DASH)</t>
  </si>
  <si>
    <t>3071</t>
  </si>
  <si>
    <t>City of Danville Mass Transit System(Danville Transit)</t>
  </si>
  <si>
    <t>3069</t>
  </si>
  <si>
    <t>City of Fairfax CUE Bus(CUE)</t>
  </si>
  <si>
    <t>3058</t>
  </si>
  <si>
    <t>City of Harrisonburg Department of Public Transportation(Harrisonburg Transit)</t>
  </si>
  <si>
    <t>3094</t>
  </si>
  <si>
    <t>City of Winchester(WinTran)</t>
  </si>
  <si>
    <t>3099</t>
  </si>
  <si>
    <t>Fairfax Connector Bus System(Fairfax Connector)</t>
  </si>
  <si>
    <t>3068</t>
  </si>
  <si>
    <t>Fredericksburg Regional Transit(FRED)</t>
  </si>
  <si>
    <t>3079</t>
  </si>
  <si>
    <t>Greater Lynchburg Transit Company(GLTC)</t>
  </si>
  <si>
    <t>3008</t>
  </si>
  <si>
    <t>Greater Richmond Transit Company(GRTC Transit System)</t>
  </si>
  <si>
    <t>3006</t>
  </si>
  <si>
    <t>Greater Roanoke Transit Company(Valley Metro)</t>
  </si>
  <si>
    <t>3007</t>
  </si>
  <si>
    <t>JAUNT, Inc.</t>
  </si>
  <si>
    <t>3045</t>
  </si>
  <si>
    <t>Loudoun County Commuter Bus Service - Office of Transportation Services(LC Transit)</t>
  </si>
  <si>
    <t>3081</t>
  </si>
  <si>
    <t>Martz Group, National Coach Works of Virginia(NCW)</t>
  </si>
  <si>
    <t>3103</t>
  </si>
  <si>
    <t>Northern Virginia Transportation Commission(NVTC)</t>
  </si>
  <si>
    <t>3105</t>
  </si>
  <si>
    <t>Petersburg Area Transit(PAT)</t>
  </si>
  <si>
    <t>3009</t>
  </si>
  <si>
    <t>Potomac and Rappahannock Transportation Commission(PRTC)</t>
  </si>
  <si>
    <t>3070</t>
  </si>
  <si>
    <t>Transportation District Commission of Hampton Roads, dba: Hampton Roads Transit(HRT)</t>
  </si>
  <si>
    <t>3083</t>
  </si>
  <si>
    <t>Virginia Railway Express(VRE)</t>
  </si>
  <si>
    <t>3073</t>
  </si>
  <si>
    <t>Williamsburg Area Transit Authority(WATA)</t>
  </si>
  <si>
    <t>3076</t>
  </si>
  <si>
    <t>VI</t>
  </si>
  <si>
    <t>Virgin Islands Department of Public Works(VIDPW)</t>
  </si>
  <si>
    <t>4188</t>
  </si>
  <si>
    <t>VT</t>
  </si>
  <si>
    <t>Chittenden County Transportation Authority(CCTA)</t>
  </si>
  <si>
    <t>1066</t>
  </si>
  <si>
    <t>WA</t>
  </si>
  <si>
    <t>Asotin County PTBA(PTBA)</t>
  </si>
  <si>
    <t>0051</t>
  </si>
  <si>
    <t>Ben Franklin Transit(BFT)</t>
  </si>
  <si>
    <t>0018</t>
  </si>
  <si>
    <t>Central Puget Sound Regional Transit Authority(ST)</t>
  </si>
  <si>
    <t>0040</t>
  </si>
  <si>
    <t>City of Seattle - Seattle Center Monorail Transit(SMS)</t>
  </si>
  <si>
    <t>0023</t>
  </si>
  <si>
    <t>Clark County Public Transportation Benefit Area Authority(C-Tran)</t>
  </si>
  <si>
    <t>0024</t>
  </si>
  <si>
    <t>Everett Transit(ET)</t>
  </si>
  <si>
    <t>0005</t>
  </si>
  <si>
    <t>Intercity Transit(I.T.)</t>
  </si>
  <si>
    <t>0019</t>
  </si>
  <si>
    <t>King County Department of Transportation - Metro Transit Division(King County Metro)</t>
  </si>
  <si>
    <t>0001</t>
  </si>
  <si>
    <t>King County Ferry District(KCFD)</t>
  </si>
  <si>
    <t>0054</t>
  </si>
  <si>
    <t>Kitsap Transit</t>
  </si>
  <si>
    <t>0020</t>
  </si>
  <si>
    <t>Link Transit</t>
  </si>
  <si>
    <t>0043</t>
  </si>
  <si>
    <t>Pierce County Ferry Operations(Pierce County Ferry)</t>
  </si>
  <si>
    <t>0028</t>
  </si>
  <si>
    <t>Pierce County Transportation Benefit Area Authority(Pierce Transit)</t>
  </si>
  <si>
    <t>0003</t>
  </si>
  <si>
    <t>Port of Kingston(POK)</t>
  </si>
  <si>
    <t>0056</t>
  </si>
  <si>
    <t>RiverCities Transit (RCT)</t>
  </si>
  <si>
    <t>0016</t>
  </si>
  <si>
    <t>Skagit Transit</t>
  </si>
  <si>
    <t>0044</t>
  </si>
  <si>
    <t>Snohomish County Public Transportation Benefit Area Corporation(Community Transit)</t>
  </si>
  <si>
    <t>0029</t>
  </si>
  <si>
    <t>Spokane Transit Authority(STA)</t>
  </si>
  <si>
    <t>0002</t>
  </si>
  <si>
    <t>The Tulalip Tribes of Washington</t>
  </si>
  <si>
    <t>0060</t>
  </si>
  <si>
    <t>Valley Transit(VT)</t>
  </si>
  <si>
    <t>0064</t>
  </si>
  <si>
    <t>Washington State Ferries(WSF)</t>
  </si>
  <si>
    <t>0035</t>
  </si>
  <si>
    <t>Whatcom Transportation Authority(WTA)</t>
  </si>
  <si>
    <t>0021</t>
  </si>
  <si>
    <t>Yakima Transit(YT)</t>
  </si>
  <si>
    <t>0006</t>
  </si>
  <si>
    <t>WI</t>
  </si>
  <si>
    <t>Belle Urban System - Racine(The Bus)</t>
  </si>
  <si>
    <t>5006</t>
  </si>
  <si>
    <t>Chippewa Falls General Public Shared-Ride Taxi System(CFTN)</t>
  </si>
  <si>
    <t>5133</t>
  </si>
  <si>
    <t>City of Appleton - Valley Transit( )</t>
  </si>
  <si>
    <t>5001</t>
  </si>
  <si>
    <t>City of Beloit Transit System(BTS)</t>
  </si>
  <si>
    <t>5109</t>
  </si>
  <si>
    <t>City of Hartford</t>
  </si>
  <si>
    <t>5210</t>
  </si>
  <si>
    <t>City of Waukesha Transit Commission(Waukesha Metro Transit)</t>
  </si>
  <si>
    <t>5096</t>
  </si>
  <si>
    <t>City of West Bend</t>
  </si>
  <si>
    <t>5202</t>
  </si>
  <si>
    <t>Eau Claire Transit(ECT)</t>
  </si>
  <si>
    <t>5099</t>
  </si>
  <si>
    <t>Fond du Lac Area Transit(Fond du Lac Area Transit)</t>
  </si>
  <si>
    <t>5171</t>
  </si>
  <si>
    <t>GO Transit</t>
  </si>
  <si>
    <t>5009</t>
  </si>
  <si>
    <t>Green Bay Metro(GBM)</t>
  </si>
  <si>
    <t>5002</t>
  </si>
  <si>
    <t>Janesville Transit System(JTS)</t>
  </si>
  <si>
    <t>5108</t>
  </si>
  <si>
    <t>Kenosha Transit(KT)</t>
  </si>
  <si>
    <t>5003</t>
  </si>
  <si>
    <t>LaCrosse Municipal Transit Utility(La Crosse MTU)</t>
  </si>
  <si>
    <t>5004</t>
  </si>
  <si>
    <t>Metro Transit System(Metro)</t>
  </si>
  <si>
    <t>5005</t>
  </si>
  <si>
    <t>Milwaukee County Transit System(MCTS)</t>
  </si>
  <si>
    <t>5008</t>
  </si>
  <si>
    <t>Onalaska Shared Ride Taxi City of Onalaska( )</t>
  </si>
  <si>
    <t>5152</t>
  </si>
  <si>
    <t>Ozaukee County Transit Services(OCTS)</t>
  </si>
  <si>
    <t>5161</t>
  </si>
  <si>
    <t>Shoreline Metro</t>
  </si>
  <si>
    <t>5088</t>
  </si>
  <si>
    <t>Washington County Transit</t>
  </si>
  <si>
    <t>5160</t>
  </si>
  <si>
    <t>Wausau Area Transit System(WATS)</t>
  </si>
  <si>
    <t>5091</t>
  </si>
  <si>
    <t>WV</t>
  </si>
  <si>
    <t>Eastern Panhandle Transit Authority(EPTA)</t>
  </si>
  <si>
    <t>3090</t>
  </si>
  <si>
    <t>Kanawha Valley Regional Transportation Authority(KVRTA)</t>
  </si>
  <si>
    <t>3001</t>
  </si>
  <si>
    <t>Mid-Ohio Valley Transit Authority(Easy Rider)</t>
  </si>
  <si>
    <t>3003</t>
  </si>
  <si>
    <t>Monongalia County Urban Mass Transit Authority(Mountain Line Transit)</t>
  </si>
  <si>
    <t>3089</t>
  </si>
  <si>
    <t>Ohio Valley Regional Transportation Authority(OVRTA / EORTA)</t>
  </si>
  <si>
    <t>3035</t>
  </si>
  <si>
    <t>The Tri-State Transit Authority(TTA)</t>
  </si>
  <si>
    <t>3002</t>
  </si>
  <si>
    <t>Weirton Transit Corporation(WTC)</t>
  </si>
  <si>
    <t>3066</t>
  </si>
  <si>
    <t>West Virginia University - Morgantown Personal Rapid Transit</t>
  </si>
  <si>
    <t>3107</t>
  </si>
  <si>
    <t>WY</t>
  </si>
  <si>
    <t>City of Casper</t>
  </si>
  <si>
    <t>8013</t>
  </si>
  <si>
    <t>The City of Cheyenne Transit Program(CTP)</t>
  </si>
  <si>
    <t>8020</t>
  </si>
  <si>
    <t>Vehicles Operated in Maximum Service (VOMS) includes directly operated (DO) and purchased transportation (PT) vehicles by mode and type of service (TOS) reported on the Identification form (B-10) under the same NTD identification number.</t>
  </si>
  <si>
    <t>Table 23: Transit Way Mileage - Rail Modes</t>
  </si>
  <si>
    <t>Track Mileage</t>
  </si>
  <si>
    <t>Number of Crossings</t>
  </si>
  <si>
    <t>Directional Route Miles</t>
  </si>
  <si>
    <t>At Grade</t>
  </si>
  <si>
    <t>Elevated on Structure</t>
  </si>
  <si>
    <t>Elevated on Fill</t>
  </si>
  <si>
    <t>Open-Cut</t>
  </si>
  <si>
    <t>SubWay</t>
  </si>
  <si>
    <t>Total Miles</t>
  </si>
  <si>
    <t>With Cross Traffic</t>
  </si>
  <si>
    <t>Mixed and Cross Traffic</t>
  </si>
  <si>
    <t>Total Crossings</t>
  </si>
  <si>
    <t>Exclusive Right-of-Way</t>
  </si>
  <si>
    <t/>
  </si>
  <si>
    <t>Total</t>
  </si>
  <si>
    <t>West Virginia University - Morgantown Personal Rapid Transit(None)</t>
  </si>
  <si>
    <t>National and Urbanized Area</t>
  </si>
  <si>
    <t>Size of Urbanized Area</t>
  </si>
  <si>
    <t>Under 200,000 population</t>
  </si>
  <si>
    <t>200,000 - 1 million population</t>
  </si>
  <si>
    <t>Over 1 million population</t>
  </si>
  <si>
    <t>National Totals</t>
  </si>
  <si>
    <t>Modal Totals</t>
  </si>
  <si>
    <t>Alaska Railroad</t>
  </si>
  <si>
    <t>Cable Car</t>
  </si>
  <si>
    <t>Commuter Rail</t>
  </si>
  <si>
    <t>Heavy Rail</t>
  </si>
  <si>
    <t>Inclined Plane</t>
  </si>
  <si>
    <t>Light Rail</t>
  </si>
  <si>
    <t>Monorail/Automated Guideway</t>
  </si>
  <si>
    <t>Street Car Rail</t>
  </si>
  <si>
    <t>Hybrid Rail</t>
  </si>
  <si>
    <t>Vehicle Group Totals</t>
  </si>
  <si>
    <t>Vehilces Operated in Maximum Service</t>
  </si>
  <si>
    <t>1000 &amp; Over</t>
  </si>
  <si>
    <t>500-999</t>
  </si>
  <si>
    <t>250-499</t>
  </si>
  <si>
    <t>100-249</t>
  </si>
  <si>
    <t>50-99</t>
  </si>
  <si>
    <t>25-49</t>
  </si>
  <si>
    <t>10-24</t>
  </si>
  <si>
    <t>under 10</t>
  </si>
  <si>
    <t>Vehicles Operated in Maximum Service (VOMS) includes directly operated (DO) vehicles by mode reported on the Identification form (B-10) under the same NTD identification number.</t>
  </si>
  <si>
    <t>Transit 24: Transit Way Mileage  - Non-Rail Modes</t>
  </si>
  <si>
    <t>Lane Miles</t>
  </si>
  <si>
    <t xml:space="preserve">Exclusive Right-of-Way </t>
  </si>
  <si>
    <t>Controlled Right -of-Way</t>
  </si>
  <si>
    <t>Mixed Traffic</t>
  </si>
  <si>
    <t>Commuter Bus</t>
  </si>
  <si>
    <t>Ferryboat</t>
  </si>
  <si>
    <t>Bus</t>
  </si>
  <si>
    <t>Bus Rapid Transit</t>
  </si>
  <si>
    <t>Trolleybus</t>
  </si>
  <si>
    <t>Vehicles Operated in Maximum Service</t>
  </si>
  <si>
    <t>Code</t>
  </si>
  <si>
    <t xml:space="preserve">State </t>
  </si>
  <si>
    <t>US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</si>
  <si>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</si>
  <si>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</si>
  <si>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</si>
  <si>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</si>
  <si>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</si>
  <si>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</si>
  <si>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</si>
  <si>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</si>
  <si>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</si>
  <si>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</si>
  <si>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</si>
  <si>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</si>
  <si>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</si>
  <si>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</si>
  <si>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</si>
  <si>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</si>
  <si>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</si>
  <si>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</si>
  <si>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</si>
  <si>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</si>
  <si>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</si>
  <si>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</si>
  <si>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</si>
  <si>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</si>
  <si>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</si>
  <si>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</si>
  <si>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</si>
  <si>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</si>
  <si>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</si>
  <si>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</si>
  <si>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</si>
  <si>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</si>
  <si>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</si>
  <si>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</si>
  <si>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</si>
  <si>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</si>
  <si>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</si>
  <si>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</si>
  <si>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</si>
  <si>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</si>
  <si>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</si>
  <si>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</si>
  <si>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</si>
  <si>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</si>
  <si>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</si>
  <si>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</si>
  <si>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</si>
  <si>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</si>
  <si>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</si>
  <si>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</si>
  <si>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</si>
  <si>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</si>
  <si>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</si>
  <si>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Count of ID</t>
  </si>
  <si>
    <t>Data</t>
  </si>
  <si>
    <t>Sum of Unlinked Passenger Trips</t>
  </si>
  <si>
    <t>Sum of Total Miles</t>
  </si>
  <si>
    <t>Sum of SubWay</t>
  </si>
  <si>
    <t>Sum of Exclusive Right-of-Way</t>
  </si>
  <si>
    <t>Sum of With Cross Traffic</t>
  </si>
  <si>
    <t>Sum of Mixed and Cross Traffic</t>
  </si>
  <si>
    <t>Sum of Elevated on Structure</t>
  </si>
  <si>
    <t>Sum of Elevated on Fill</t>
  </si>
  <si>
    <t>Sum of Open-Cut</t>
  </si>
  <si>
    <t>Rail - Exclusive Right-of-Way (At Grade)</t>
  </si>
  <si>
    <t>Rail - With Cross Traffic (At Grade)</t>
  </si>
  <si>
    <t>Rail - Mixed and Cross Traffic (At Grade)</t>
  </si>
  <si>
    <t>Rail - Elevated on Structure</t>
  </si>
  <si>
    <t>Rail -  Elevated on Fill</t>
  </si>
  <si>
    <t>Rail - Open-Cut</t>
  </si>
  <si>
    <t>Rail - SubWay</t>
  </si>
  <si>
    <t>Rail - Total Miles</t>
  </si>
  <si>
    <t xml:space="preserve">Sum of Exclusive Right-of-Way </t>
  </si>
  <si>
    <t>Sum of Controlled Right -of-Way</t>
  </si>
  <si>
    <t>Non-Rail - Exclusive Right-of-Way</t>
  </si>
  <si>
    <t>Non-Rail - Controlled Right-of-Way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</si>
</sst>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#0.0"/>
  </numFmts>
  <fonts count="9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72"/>
      <name val="Arial"/>
      <family val="2"/>
    </font>
    <font>
      <sz val="9"/>
      <name val="sansserif"/>
    </font>
    <font>
      <sz val="8"/>
      <name val="sansserif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/>
    <xf numFmtId="0" fontId="5" fillId="0" borderId="2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3" fontId="5" fillId="0" borderId="0" xfId="0" applyNumberFormat="1" applyFont="1" applyFill="1" applyBorder="1" applyAlignment="1">
      <alignment horizontal="right" wrapText="1"/>
    </xf>
    <xf numFmtId="4" fontId="5" fillId="0" borderId="0" xfId="0" applyNumberFormat="1" applyFont="1" applyFill="1" applyBorder="1" applyAlignment="1">
      <alignment horizontal="right" wrapText="1"/>
    </xf>
    <xf numFmtId="164" fontId="5" fillId="0" borderId="0" xfId="0" applyNumberFormat="1" applyFont="1" applyFill="1"/>
    <xf numFmtId="3" fontId="5" fillId="0" borderId="0" xfId="0" applyNumberFormat="1" applyFont="1" applyFill="1"/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/>
    <xf numFmtId="0" fontId="5" fillId="0" borderId="6" xfId="0" applyFont="1" applyFill="1" applyBorder="1"/>
    <xf numFmtId="0" fontId="5" fillId="0" borderId="0" xfId="0" applyFont="1" applyFill="1" applyAlignment="1"/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1" xfId="0" applyFont="1" applyFill="1" applyBorder="1"/>
    <xf numFmtId="0" fontId="7" fillId="0" borderId="0" xfId="0" applyFont="1" applyFill="1" applyAlignment="1">
      <alignment horizontal="left" vertical="top" wrapText="1"/>
    </xf>
    <xf numFmtId="0" fontId="5" fillId="0" borderId="1" xfId="0" applyFont="1" applyFill="1" applyBorder="1"/>
    <xf numFmtId="0" fontId="8" fillId="0" borderId="0" xfId="0" applyFont="1" applyFill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right" wrapText="1"/>
    </xf>
    <xf numFmtId="4" fontId="5" fillId="0" borderId="3" xfId="0" applyNumberFormat="1" applyFont="1" applyFill="1" applyBorder="1" applyAlignment="1">
      <alignment horizontal="right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4" fillId="0" borderId="2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wrapText="1"/>
    </xf>
    <xf numFmtId="165" fontId="5" fillId="0" borderId="0" xfId="0" applyNumberFormat="1" applyFont="1" applyFill="1" applyBorder="1" applyAlignment="1">
      <alignment horizontal="right" wrapText="1"/>
    </xf>
    <xf numFmtId="164" fontId="5" fillId="0" borderId="3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/>
    <xf numFmtId="0" fontId="5" fillId="0" borderId="3" xfId="0" applyFont="1" applyFill="1" applyBorder="1"/>
    <xf numFmtId="0" fontId="5" fillId="0" borderId="1" xfId="0" applyFont="1" applyFill="1" applyBorder="1" applyAlignment="1">
      <alignment horizontal="lef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164" fontId="5" fillId="0" borderId="0" xfId="0" applyNumberFormat="1" applyFont="1" applyFill="1" applyBorder="1"/>
    <xf numFmtId="0" fontId="5" fillId="0" borderId="2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5" fillId="0" borderId="1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3" xfId="0" applyNumberFormat="1" applyBorder="1"/>
    <xf numFmtId="0" fontId="0" fillId="0" borderId="11" xfId="0" applyNumberFormat="1" applyBorder="1"/>
    <xf numFmtId="0" fontId="0" fillId="0" borderId="14" xfId="0" applyNumberFormat="1" applyBorder="1"/>
    <xf numFmtId="43" fontId="0" fillId="0" borderId="0" xfId="1" applyFont="1"/>
    <xf numFmtId="0" fontId="4" fillId="0" borderId="15" xfId="0" applyFont="1" applyFill="1" applyBorder="1" applyAlignment="1">
      <alignment wrapText="1"/>
    </xf>
    <xf numFmtId="0" fontId="4" fillId="0" borderId="15" xfId="0" applyFont="1" applyFill="1" applyBorder="1" applyAlignment="1"/>
    <xf numFmtId="49" fontId="4" fillId="0" borderId="15" xfId="0" applyNumberFormat="1" applyFont="1" applyFill="1" applyBorder="1" applyAlignment="1">
      <alignment wrapText="1"/>
    </xf>
    <xf numFmtId="0" fontId="5" fillId="0" borderId="16" xfId="0" applyFont="1" applyFill="1" applyBorder="1" applyAlignment="1"/>
    <xf numFmtId="49" fontId="5" fillId="0" borderId="16" xfId="0" applyNumberFormat="1" applyFont="1" applyFill="1" applyBorder="1" applyAlignment="1"/>
    <xf numFmtId="0" fontId="0" fillId="0" borderId="17" xfId="0" applyBorder="1"/>
    <xf numFmtId="0" fontId="0" fillId="0" borderId="17" xfId="0" applyNumberFormat="1" applyBorder="1"/>
    <xf numFmtId="0" fontId="0" fillId="0" borderId="0" xfId="0" applyNumberFormat="1"/>
    <xf numFmtId="0" fontId="0" fillId="0" borderId="18" xfId="0" applyNumberFormat="1" applyBorder="1"/>
    <xf numFmtId="0" fontId="0" fillId="0" borderId="0" xfId="0" applyAlignment="1">
      <alignment wrapText="1"/>
    </xf>
    <xf numFmtId="43" fontId="0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elin, John" refreshedDate="42257.69307465278" createdVersion="1" refreshedVersion="4" recordCount="1773" upgradeOnRefresh="1">
  <cacheSource type="worksheet">
    <worksheetSource ref="A2:M1775" sheet="T26 - Unlinked Passenger Trips"/>
  </cacheSource>
  <cacheFields count="13">
    <cacheField name="State" numFmtId="0">
      <sharedItems count="53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I"/>
        <s v="VT"/>
        <s v="WA"/>
        <s v="WI"/>
        <s v="WV"/>
        <s v="WY"/>
      </sharedItems>
    </cacheField>
    <cacheField name="Name" numFmtId="0">
      <sharedItems/>
    </cacheField>
    <cacheField name="ID" numFmtId="49">
      <sharedItems/>
    </cacheField>
    <cacheField name="Org Type" numFmtId="0">
      <sharedItems/>
    </cacheField>
    <cacheField name="SSW" numFmtId="0">
      <sharedItems/>
    </cacheField>
    <cacheField name="Mode" numFmtId="0">
      <sharedItems/>
    </cacheField>
    <cacheField name="TOS" numFmtId="0">
      <sharedItems/>
    </cacheField>
    <cacheField name="VOMS" numFmtId="0">
      <sharedItems containsString="0" containsBlank="1" containsNumber="1" containsInteger="1" minValue="0" maxValue="5272"/>
    </cacheField>
    <cacheField name="Fare Revenues Earned" numFmtId="3">
      <sharedItems containsString="0" containsBlank="1" containsNumber="1" containsInteger="1" minValue="0" maxValue="2742048577"/>
    </cacheField>
    <cacheField name="Total Operating Expenses" numFmtId="3">
      <sharedItems containsString="0" containsBlank="1" containsNumber="1" containsInteger="1" minValue="0" maxValue="3744080311"/>
    </cacheField>
    <cacheField name="Unlinked Passenger Trips" numFmtId="3">
      <sharedItems containsString="0" containsBlank="1" containsNumber="1" containsInteger="1" minValue="0" maxValue="2569543549"/>
    </cacheField>
    <cacheField name="Fare Revenues per Unlinked Passenger Trip " numFmtId="4">
      <sharedItems containsString="0" containsBlank="1" containsNumber="1" minValue="0" maxValue="99.824624810684199"/>
    </cacheField>
    <cacheField name="Fare Revenues per Total Operating Expense (Recovery Ratio)" numFmtId="4">
      <sharedItems containsString="0" containsBlank="1" containsNumber="1" minValue="0" maxValue="159.24431818181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elin, John" refreshedDate="42257.695709953703" createdVersion="1" refreshedVersion="4" recordCount="103" upgradeOnRefresh="1">
  <cacheSource type="worksheet">
    <worksheetSource ref="A4:S107" sheet="T23 - Rail Transit Way Mileage"/>
  </cacheSource>
  <cacheFields count="19">
    <cacheField name="State" numFmtId="0">
      <sharedItems containsBlank="1" count="35">
        <s v="AK"/>
        <s v="AR"/>
        <s v="AZ"/>
        <s v="CA"/>
        <m/>
        <s v="CO"/>
        <s v="CT"/>
        <s v="DC"/>
        <s v="FL"/>
        <s v="GA"/>
        <s v="IL"/>
        <s v="IN"/>
        <s v="LA"/>
        <s v="MA"/>
        <s v="MD"/>
        <s v="ME"/>
        <s v="MI"/>
        <s v="MN"/>
        <s v="MO"/>
        <s v="NC"/>
        <s v="NJ"/>
        <s v="NM"/>
        <s v="NV"/>
        <s v="NY"/>
        <s v="OH"/>
        <s v="OR"/>
        <s v="PA"/>
        <s v="PR"/>
        <s v="TN"/>
        <s v="TX"/>
        <s v="UT"/>
        <s v="VA"/>
        <s v="WA"/>
        <s v="WI"/>
        <s v="WV"/>
      </sharedItems>
    </cacheField>
    <cacheField name="Name" numFmtId="0">
      <sharedItems containsBlank="1"/>
    </cacheField>
    <cacheField name="ID" numFmtId="49">
      <sharedItems/>
    </cacheField>
    <cacheField name="Org Type" numFmtId="0">
      <sharedItems/>
    </cacheField>
    <cacheField name="Mode" numFmtId="0">
      <sharedItems/>
    </cacheField>
    <cacheField name="TOS" numFmtId="0">
      <sharedItems containsBlank="1"/>
    </cacheField>
    <cacheField name="VOMS" numFmtId="3">
      <sharedItems containsSemiMixedTypes="0" containsString="0" containsNumber="1" containsInteger="1" minValue="1" maxValue="5272"/>
    </cacheField>
    <cacheField name="Exclusive Right-of-Way" numFmtId="164">
      <sharedItems containsSemiMixedTypes="0" containsString="0" containsNumber="1" minValue="0" maxValue="791.5"/>
    </cacheField>
    <cacheField name="With Cross Traffic" numFmtId="164">
      <sharedItems containsSemiMixedTypes="0" containsString="0" containsNumber="1" minValue="0" maxValue="846.2"/>
    </cacheField>
    <cacheField name="Mixed and Cross Traffic" numFmtId="164">
      <sharedItems containsSemiMixedTypes="0" containsString="0" containsNumber="1" minValue="0" maxValue="189.2"/>
    </cacheField>
    <cacheField name="Elevated on Structure" numFmtId="164">
      <sharedItems containsSemiMixedTypes="0" containsString="0" containsNumber="1" minValue="0" maxValue="196.3"/>
    </cacheField>
    <cacheField name="Elevated on Fill" numFmtId="164">
      <sharedItems containsSemiMixedTypes="0" containsString="0" containsNumber="1" minValue="0" maxValue="311"/>
    </cacheField>
    <cacheField name="Open-Cut" numFmtId="164">
      <sharedItems containsSemiMixedTypes="0" containsString="0" containsNumber="1" minValue="0" maxValue="48.9"/>
    </cacheField>
    <cacheField name="SubWay" numFmtId="164">
      <sharedItems containsSemiMixedTypes="0" containsString="0" containsNumber="1" minValue="0" maxValue="437.8"/>
    </cacheField>
    <cacheField name="Total Miles" numFmtId="164">
      <sharedItems containsSemiMixedTypes="0" containsString="0" containsNumber="1" minValue="0.2" maxValue="1206.0999999999999"/>
    </cacheField>
    <cacheField name="With Cross Traffic2" numFmtId="164">
      <sharedItems containsSemiMixedTypes="0" containsString="0" containsNumber="1" containsInteger="1" minValue="0" maxValue="571"/>
    </cacheField>
    <cacheField name="Mixed and Cross Traffic2" numFmtId="164">
      <sharedItems containsSemiMixedTypes="0" containsString="0" containsNumber="1" containsInteger="1" minValue="0" maxValue="646"/>
    </cacheField>
    <cacheField name="Total Crossings" numFmtId="164">
      <sharedItems containsSemiMixedTypes="0" containsString="0" containsNumber="1" containsInteger="1" minValue="0" maxValue="978"/>
    </cacheField>
    <cacheField name="Directional Route Miles" numFmtId="4">
      <sharedItems containsSemiMixedTypes="0" containsString="0" containsNumber="1" minValue="0.2" maxValue="1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elin, John" refreshedDate="42257.70044803241" createdVersion="1" refreshedVersion="4" recordCount="685" upgradeOnRefresh="1">
  <cacheSource type="worksheet">
    <worksheetSource ref="A3:L688" sheet="T24 - Non-Rail Transit Way Mile"/>
  </cacheSource>
  <cacheFields count="12">
    <cacheField name="State" numFmtId="0">
      <sharedItems containsBlank="1" count="52">
        <s v="AK"/>
        <s v="AL"/>
        <s v="AR"/>
        <s v="AZ"/>
        <s v="CA"/>
        <m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</sharedItems>
    </cacheField>
    <cacheField name="Name" numFmtId="0">
      <sharedItems containsBlank="1"/>
    </cacheField>
    <cacheField name="ID" numFmtId="49">
      <sharedItems/>
    </cacheField>
    <cacheField name="Org Type" numFmtId="0">
      <sharedItems/>
    </cacheField>
    <cacheField name="Mode" numFmtId="0">
      <sharedItems/>
    </cacheField>
    <cacheField name="TOS" numFmtId="0">
      <sharedItems containsBlank="1"/>
    </cacheField>
    <cacheField name="VOMS" numFmtId="3">
      <sharedItems containsSemiMixedTypes="0" containsString="0" containsNumber="1" containsInteger="1" minValue="0" maxValue="3772"/>
    </cacheField>
    <cacheField name="Exclusive Right-of-Way " numFmtId="0">
      <sharedItems containsSemiMixedTypes="0" containsString="0" containsNumber="1" minValue="0" maxValue="198.8"/>
    </cacheField>
    <cacheField name="Controlled Right -of-Way" numFmtId="164">
      <sharedItems containsSemiMixedTypes="0" containsString="0" containsNumber="1" minValue="0" maxValue="238.6"/>
    </cacheField>
    <cacheField name="Exclusive Right-of-Way 2" numFmtId="164">
      <sharedItems containsSemiMixedTypes="0" containsString="0" containsNumber="1" minValue="0" maxValue="403.74"/>
    </cacheField>
    <cacheField name="Controlled Right -of-Way2" numFmtId="164">
      <sharedItems containsSemiMixedTypes="0" containsString="0" containsNumber="1" minValue="0" maxValue="238.62"/>
    </cacheField>
    <cacheField name="Mixed Traffic" numFmtId="0">
      <sharedItems containsSemiMixedTypes="0" containsString="0" containsNumber="1" minValue="0" maxValue="8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3">
  <r>
    <x v="0"/>
    <s v="Alaska Railroad Corporation(ARRC)"/>
    <s v="0041"/>
    <s v="State Government"/>
    <s v="N"/>
    <s v="AR"/>
    <s v="DO"/>
    <n v="30"/>
    <n v="14500525"/>
    <n v="33912947"/>
    <n v="145260"/>
    <n v="99.824624810684199"/>
    <n v="0.42758079974588997"/>
  </r>
  <r>
    <x v="0"/>
    <s v="Fairbanks North Star Borough Transit(MACS)"/>
    <s v="0045"/>
    <s v="City"/>
    <s v="Y"/>
    <s v="DR"/>
    <s v="DO"/>
    <n v="6"/>
    <n v="36227"/>
    <n v="1656946"/>
    <n v="18976"/>
    <n v="1.90909569983136"/>
    <n v="2.1863717948563201E-2"/>
  </r>
  <r>
    <x v="0"/>
    <s v="Fairbanks North Star Borough Transit(MACS)"/>
    <s v="0045"/>
    <s v="City"/>
    <s v="Y"/>
    <s v="MB"/>
    <s v="DO"/>
    <n v="10"/>
    <n v="239388"/>
    <n v="3506213"/>
    <n v="428166"/>
    <n v="0.55910090946034896"/>
    <n v="6.8275372888070396E-2"/>
  </r>
  <r>
    <x v="0"/>
    <s v="Fairbanks North Star Borough Transit(MACS)"/>
    <s v="0045"/>
    <s v="City"/>
    <s v="Y"/>
    <s v="VP"/>
    <s v="PT"/>
    <n v="0"/>
    <m/>
    <m/>
    <m/>
    <m/>
    <m/>
  </r>
  <r>
    <x v="0"/>
    <s v="Municipality of Anchorage - Public Transportation Department(People Mover)"/>
    <s v="0012"/>
    <s v="City"/>
    <s v="N"/>
    <s v="DR"/>
    <s v="PT"/>
    <n v="42"/>
    <n v="1676912"/>
    <n v="6715640"/>
    <n v="196448"/>
    <n v="8.5361622414073892"/>
    <n v="0.24970248554121399"/>
  </r>
  <r>
    <x v="0"/>
    <s v="Municipality of Anchorage - Public Transportation Department(People Mover)"/>
    <s v="0012"/>
    <s v="City"/>
    <s v="N"/>
    <s v="MB"/>
    <s v="DO"/>
    <n v="43"/>
    <n v="4353774"/>
    <n v="23685839"/>
    <n v="4088549"/>
    <n v="1.06487020211815"/>
    <n v="0.18381337473416001"/>
  </r>
  <r>
    <x v="0"/>
    <s v="Municipality of Anchorage - Public Transportation Department(People Mover)"/>
    <s v="0012"/>
    <s v="City"/>
    <s v="N"/>
    <s v="VP"/>
    <s v="PT"/>
    <n v="0"/>
    <n v="833383"/>
    <n v="125003"/>
    <m/>
    <m/>
    <n v="6.6669039943041302"/>
  </r>
  <r>
    <x v="0"/>
    <s v="vRide, Anchorage"/>
    <s v="0049"/>
    <s v="Contractor"/>
    <s v="N"/>
    <s v="VP"/>
    <s v="DO"/>
    <n v="66"/>
    <n v="833383"/>
    <n v="1099357"/>
    <n v="269555"/>
    <n v="3.0916992821502101"/>
    <n v="0.75806403197505401"/>
  </r>
  <r>
    <x v="1"/>
    <s v="Autauga County Commission(ACRT)"/>
    <s v="4213"/>
    <s v="City"/>
    <s v="Y"/>
    <s v="DR"/>
    <s v="DO"/>
    <n v="12"/>
    <n v="18525"/>
    <n v="415672"/>
    <n v="14700"/>
    <n v="1.2602040816326501"/>
    <n v="4.4566388883542703E-2"/>
  </r>
  <r>
    <x v="1"/>
    <s v="Birmingham-Jefferson County Transit Authority(MAX)"/>
    <s v="4042"/>
    <s v="Authority"/>
    <s v="N"/>
    <s v="DR"/>
    <s v="DO"/>
    <n v="26"/>
    <n v="161464"/>
    <n v="4154544"/>
    <n v="121556"/>
    <n v="1.32830958570535"/>
    <n v="3.8864433738094901E-2"/>
  </r>
  <r>
    <x v="1"/>
    <s v="Birmingham-Jefferson County Transit Authority(MAX)"/>
    <s v="4042"/>
    <s v="Authority"/>
    <s v="N"/>
    <s v="MB"/>
    <s v="DO"/>
    <n v="68"/>
    <n v="2212502"/>
    <n v="22295644"/>
    <n v="2734046"/>
    <n v="0.80924095644330696"/>
    <n v="9.9234720468267201E-2"/>
  </r>
  <r>
    <x v="1"/>
    <s v="City of Huntsville, Alabama - Public Transportation Division"/>
    <s v="4071"/>
    <s v="City"/>
    <s v="N"/>
    <s v="DR"/>
    <s v="DO"/>
    <n v="16"/>
    <n v="194116"/>
    <n v="1490941"/>
    <n v="91839"/>
    <n v="2.1136554187218901"/>
    <n v="0.13019696956485799"/>
  </r>
  <r>
    <x v="1"/>
    <s v="City of Huntsville, Alabama - Public Transportation Division"/>
    <s v="4071"/>
    <s v="City"/>
    <s v="N"/>
    <s v="MB"/>
    <s v="DO"/>
    <n v="13"/>
    <n v="229829"/>
    <n v="2120641"/>
    <n v="399805"/>
    <n v="0.57485274071109604"/>
    <n v="0.108377136912848"/>
  </r>
  <r>
    <x v="1"/>
    <s v="City of Montgomery-Montgomery Area Transit System(MATS)"/>
    <s v="4044"/>
    <s v="City"/>
    <s v="N"/>
    <s v="DR"/>
    <s v="DO"/>
    <n v="8"/>
    <n v="97643"/>
    <n v="1477438"/>
    <n v="38690"/>
    <n v="2.52372706125613"/>
    <n v="6.6089406120595204E-2"/>
  </r>
  <r>
    <x v="1"/>
    <s v="City of Montgomery-Montgomery Area Transit System(MATS)"/>
    <s v="4044"/>
    <s v="City"/>
    <s v="N"/>
    <s v="MB"/>
    <s v="DO"/>
    <n v="21"/>
    <n v="767745"/>
    <n v="5407735"/>
    <n v="997397"/>
    <n v="0.769748655750919"/>
    <n v="0.141971638772979"/>
  </r>
  <r>
    <x v="1"/>
    <s v="East Alabama Regional Planning and Development Commission(EARPDC)"/>
    <s v="4064"/>
    <s v="MPO"/>
    <s v="Y"/>
    <s v="DR"/>
    <s v="PT"/>
    <n v="6"/>
    <n v="176922"/>
    <n v="1153201"/>
    <n v="130103"/>
    <n v="1.3598610331814001"/>
    <n v="0.15341818121905801"/>
  </r>
  <r>
    <x v="1"/>
    <s v="East Alabama Regional Planning and Development Commission(EARPDC)"/>
    <s v="4064"/>
    <s v="MPO"/>
    <s v="Y"/>
    <s v="MB"/>
    <s v="PT"/>
    <n v="11"/>
    <n v="51350"/>
    <n v="647707"/>
    <n v="164056"/>
    <n v="0.31300287706636698"/>
    <n v="7.9279674297174405E-2"/>
  </r>
  <r>
    <x v="1"/>
    <s v="Gadsden Transportation Services - City of Gadsden(GTS)"/>
    <s v="4049"/>
    <s v="City"/>
    <s v="Y"/>
    <s v="DR"/>
    <s v="DO"/>
    <n v="6"/>
    <n v="54628"/>
    <n v="601301"/>
    <n v="40912"/>
    <n v="1.3352561595619801"/>
    <n v="9.0849674289582003E-2"/>
  </r>
  <r>
    <x v="1"/>
    <s v="Gadsden Transportation Services - City of Gadsden(GTS)"/>
    <s v="4049"/>
    <s v="City"/>
    <s v="Y"/>
    <s v="MB"/>
    <s v="DO"/>
    <n v="5"/>
    <n v="29396"/>
    <n v="476674"/>
    <n v="68521"/>
    <n v="0.42900716568643099"/>
    <n v="6.1668981316371302E-2"/>
  </r>
  <r>
    <x v="1"/>
    <s v="Lee-Russell Council of Governments(LRCOG)"/>
    <s v="4073"/>
    <s v="MPO"/>
    <s v="Y"/>
    <s v="DR"/>
    <s v="DO"/>
    <n v="25"/>
    <n v="23241"/>
    <n v="805616"/>
    <n v="58559"/>
    <n v="0.39688177735275498"/>
    <n v="2.8848731902047599E-2"/>
  </r>
  <r>
    <x v="1"/>
    <s v="Morgan County Area Transportation System(MCATS)"/>
    <s v="4111"/>
    <s v="City"/>
    <s v="Y"/>
    <s v="DR"/>
    <s v="DO"/>
    <n v="30"/>
    <n v="167375"/>
    <n v="1091730"/>
    <n v="148140"/>
    <n v="1.12984339138652"/>
    <n v="0.15331171626684201"/>
  </r>
  <r>
    <x v="1"/>
    <s v="Northwest Alabama Council of Local Governments(NACOLG)"/>
    <s v="4068"/>
    <s v="MPO"/>
    <s v="N"/>
    <s v="DR"/>
    <s v="DO"/>
    <n v="40"/>
    <n v="58355"/>
    <n v="1122330"/>
    <n v="105323"/>
    <n v="0.55405751830084504"/>
    <n v="5.19945114182103E-2"/>
  </r>
  <r>
    <x v="1"/>
    <s v="Phenix City Express(PEX)"/>
    <s v="4089"/>
    <s v="MPO"/>
    <s v="Y"/>
    <s v="DR"/>
    <s v="DO"/>
    <n v="4"/>
    <n v="11358"/>
    <n v="335245"/>
    <n v="16202"/>
    <n v="0.70102456486853404"/>
    <n v="3.3879699920953299E-2"/>
  </r>
  <r>
    <x v="1"/>
    <s v="Phenix City Express(PEX)"/>
    <s v="4089"/>
    <s v="MPO"/>
    <s v="Y"/>
    <s v="MB"/>
    <s v="DO"/>
    <n v="4"/>
    <n v="22781"/>
    <n v="138278"/>
    <n v="34991"/>
    <n v="0.65105312794718595"/>
    <n v="0.16474782684157999"/>
  </r>
  <r>
    <x v="1"/>
    <s v="Regional Planning Commission of Greater Birmingham(RPCGB)"/>
    <s v="4169"/>
    <s v="MPO"/>
    <s v="N"/>
    <s v="VP"/>
    <s v="PT"/>
    <n v="32"/>
    <n v="149801"/>
    <n v="459785"/>
    <n v="94668"/>
    <n v="1.5823826424979901"/>
    <n v="0.32580662701044999"/>
  </r>
  <r>
    <x v="1"/>
    <s v="The Wave Transit System(WTS)"/>
    <s v="4043"/>
    <s v="City"/>
    <s v="N"/>
    <s v="DR"/>
    <s v="DO"/>
    <n v="28"/>
    <n v="223860"/>
    <n v="2482409"/>
    <n v="94153"/>
    <n v="2.37761940671035"/>
    <n v="9.0178532224141905E-2"/>
  </r>
  <r>
    <x v="1"/>
    <s v="The Wave Transit System(WTS)"/>
    <s v="4043"/>
    <s v="City"/>
    <s v="N"/>
    <s v="MB"/>
    <s v="DO"/>
    <n v="23"/>
    <n v="742656"/>
    <n v="6584125"/>
    <n v="1090135"/>
    <n v="0.68125140464254397"/>
    <n v="0.112794942380346"/>
  </r>
  <r>
    <x v="1"/>
    <s v="Tuscaloosa County Parking and Transit Authority(TMT)"/>
    <s v="4045"/>
    <s v="Authority"/>
    <s v="Y"/>
    <s v="DR"/>
    <s v="DO"/>
    <n v="5"/>
    <n v="48964"/>
    <n v="481251"/>
    <n v="16479"/>
    <n v="2.9712968019904098"/>
    <n v="0.101743165209007"/>
  </r>
  <r>
    <x v="1"/>
    <s v="Tuscaloosa County Parking and Transit Authority(TMT)"/>
    <s v="4045"/>
    <s v="Authority"/>
    <s v="Y"/>
    <s v="MB"/>
    <s v="DO"/>
    <n v="7"/>
    <n v="156356"/>
    <n v="1150220"/>
    <n v="282398"/>
    <n v="0.553672476433969"/>
    <n v="0.13593573403348899"/>
  </r>
  <r>
    <x v="1"/>
    <s v="Wiregrass Transit Authority(WTA)"/>
    <s v="4103"/>
    <s v="MPO"/>
    <s v="N"/>
    <s v="DR"/>
    <s v="DO"/>
    <n v="15"/>
    <n v="91083"/>
    <n v="1552097"/>
    <n v="130720"/>
    <n v="0.69677937576499305"/>
    <n v="5.8683832260483702E-2"/>
  </r>
  <r>
    <x v="1"/>
    <s v="Wiregrass Transit Authority(WTA)"/>
    <s v="4103"/>
    <s v="MPO"/>
    <s v="N"/>
    <s v="DR"/>
    <s v="PT"/>
    <n v="15"/>
    <n v="0"/>
    <n v="818230"/>
    <n v="33327"/>
    <n v="0"/>
    <n v="0"/>
  </r>
  <r>
    <x v="1"/>
    <s v="Wiregrass Transit Authority(WTA)"/>
    <s v="4103"/>
    <s v="MPO"/>
    <s v="N"/>
    <s v="DT"/>
    <s v="PT"/>
    <n v="24"/>
    <n v="0"/>
    <n v="547763"/>
    <n v="23866"/>
    <n v="0"/>
    <n v="0"/>
  </r>
  <r>
    <x v="2"/>
    <s v="Central Arkansas Transit Authority(CATA)"/>
    <s v="6033"/>
    <s v="Authority"/>
    <s v="N"/>
    <s v="DR"/>
    <s v="DO"/>
    <n v="19"/>
    <n v="181673"/>
    <n v="1734396"/>
    <n v="67643"/>
    <n v="2.6857620152861301"/>
    <n v="0.104747128106845"/>
  </r>
  <r>
    <x v="2"/>
    <s v="Central Arkansas Transit Authority(CATA)"/>
    <s v="6033"/>
    <s v="Authority"/>
    <s v="N"/>
    <s v="MB"/>
    <s v="DO"/>
    <n v="47"/>
    <n v="2002981"/>
    <n v="12564460"/>
    <n v="2823614"/>
    <n v="0.709367852688079"/>
    <n v="0.15941640150073999"/>
  </r>
  <r>
    <x v="2"/>
    <s v="Central Arkansas Transit Authority(CATA)"/>
    <s v="6033"/>
    <s v="Authority"/>
    <s v="N"/>
    <s v="SR"/>
    <s v="DO"/>
    <n v="3"/>
    <n v="79542"/>
    <n v="1007601"/>
    <n v="104868"/>
    <n v="0.75849639546858905"/>
    <n v="7.8941962145730293E-2"/>
  </r>
  <r>
    <x v="2"/>
    <s v="Fort Smith Transit(FST)"/>
    <s v="6086"/>
    <s v="City"/>
    <s v="Y"/>
    <s v="DR"/>
    <s v="DO"/>
    <n v="4"/>
    <n v="39424"/>
    <n v="1044022"/>
    <n v="34480"/>
    <n v="1.1433874709976699"/>
    <n v="3.7761656363563198E-2"/>
  </r>
  <r>
    <x v="2"/>
    <s v="Fort Smith Transit(FST)"/>
    <s v="6086"/>
    <s v="City"/>
    <s v="Y"/>
    <s v="MB"/>
    <s v="DO"/>
    <n v="6"/>
    <n v="125402"/>
    <n v="1225591"/>
    <n v="229417"/>
    <n v="0.54661162860642398"/>
    <n v="0.102319615597699"/>
  </r>
  <r>
    <x v="2"/>
    <s v="Intracity Transit(Intracity Transit)"/>
    <s v="6105"/>
    <s v="City"/>
    <s v="Y"/>
    <s v="DR"/>
    <s v="DO"/>
    <n v="6"/>
    <n v="47145"/>
    <n v="543625"/>
    <n v="10714"/>
    <n v="4.4003173417957804"/>
    <n v="8.6723384686134705E-2"/>
  </r>
  <r>
    <x v="2"/>
    <s v="Intracity Transit(Intracity Transit)"/>
    <s v="6105"/>
    <s v="City"/>
    <s v="Y"/>
    <s v="MB"/>
    <s v="DO"/>
    <n v="8"/>
    <n v="90506"/>
    <n v="897167"/>
    <n v="183372"/>
    <n v="0.493564993564993"/>
    <n v="0.100879769318309"/>
  </r>
  <r>
    <x v="2"/>
    <s v="Jonesboro Economical Transportation System(JETS)"/>
    <s v="6104"/>
    <s v="City"/>
    <s v="Y"/>
    <s v="DR"/>
    <s v="DO"/>
    <n v="2"/>
    <n v="12427"/>
    <n v="166534"/>
    <n v="8311"/>
    <n v="1.4952472626639299"/>
    <n v="7.4621398633312103E-2"/>
  </r>
  <r>
    <x v="2"/>
    <s v="Jonesboro Economical Transportation System(JETS)"/>
    <s v="6104"/>
    <s v="City"/>
    <s v="Y"/>
    <s v="MB"/>
    <s v="DO"/>
    <n v="4"/>
    <n v="44327"/>
    <n v="446932"/>
    <n v="55441"/>
    <n v="0.79953464042856304"/>
    <n v="9.9180635980417597E-2"/>
  </r>
  <r>
    <x v="2"/>
    <s v="Ozark Regional Transit(ORT)"/>
    <s v="6072"/>
    <s v="Authority"/>
    <s v="N"/>
    <s v="DR"/>
    <s v="DO"/>
    <n v="8"/>
    <n v="38075"/>
    <n v="973988"/>
    <n v="27050"/>
    <n v="1.4075785582255"/>
    <n v="3.9091857394546903E-2"/>
  </r>
  <r>
    <x v="2"/>
    <s v="Ozark Regional Transit(ORT)"/>
    <s v="6072"/>
    <s v="Authority"/>
    <s v="N"/>
    <s v="MB"/>
    <s v="DO"/>
    <n v="10"/>
    <n v="64381"/>
    <n v="1749021"/>
    <n v="269356"/>
    <n v="0.239018250939277"/>
    <n v="3.6809735274762202E-2"/>
  </r>
  <r>
    <x v="2"/>
    <s v="Pine Bluff Transit(PBT)"/>
    <s v="6034"/>
    <s v="City"/>
    <s v="Y"/>
    <s v="DR"/>
    <s v="DO"/>
    <n v="1"/>
    <n v="7822"/>
    <n v="147255"/>
    <n v="4559"/>
    <n v="1.71572713314323"/>
    <n v="5.3118739601371701E-2"/>
  </r>
  <r>
    <x v="2"/>
    <s v="Pine Bluff Transit(PBT)"/>
    <s v="6034"/>
    <s v="City"/>
    <s v="Y"/>
    <s v="MB"/>
    <s v="DO"/>
    <n v="4"/>
    <n v="43023"/>
    <n v="1166574"/>
    <n v="83249"/>
    <n v="0.51679900058859496"/>
    <n v="3.6879786451609498E-2"/>
  </r>
  <r>
    <x v="2"/>
    <s v="University of Arkansas, Fayetteville(Razorback Transit)"/>
    <s v="6062"/>
    <s v="University"/>
    <s v="Y"/>
    <s v="DR"/>
    <s v="DO"/>
    <n v="4"/>
    <n v="187339"/>
    <n v="438587"/>
    <n v="8804"/>
    <n v="21.278850522489702"/>
    <n v="0.42714216335641497"/>
  </r>
  <r>
    <x v="2"/>
    <s v="University of Arkansas, Fayetteville(Razorback Transit)"/>
    <s v="6062"/>
    <s v="University"/>
    <s v="Y"/>
    <s v="MB"/>
    <s v="DO"/>
    <n v="19"/>
    <n v="914658"/>
    <n v="2141336"/>
    <n v="1924886"/>
    <n v="0.47517515322985299"/>
    <n v="0.42714361501417802"/>
  </r>
  <r>
    <x v="3"/>
    <s v="City of Glendale Transit"/>
    <s v="9034"/>
    <s v="City"/>
    <s v="N"/>
    <s v="DR"/>
    <s v="DO"/>
    <n v="14"/>
    <n v="104433"/>
    <n v="2489211"/>
    <n v="90577"/>
    <n v="1.1529748170065199"/>
    <n v="4.1954257794939803E-2"/>
  </r>
  <r>
    <x v="3"/>
    <s v="City of Glendale Transit"/>
    <s v="9034"/>
    <s v="City"/>
    <s v="N"/>
    <s v="DT"/>
    <s v="PT"/>
    <n v="3"/>
    <n v="21891"/>
    <n v="131123"/>
    <n v="6106"/>
    <n v="3.5851621356043202"/>
    <n v="0.16695011554037001"/>
  </r>
  <r>
    <x v="3"/>
    <s v="City of Glendale Transit"/>
    <s v="9034"/>
    <s v="City"/>
    <s v="N"/>
    <s v="MB"/>
    <s v="DO"/>
    <n v="3"/>
    <n v="26588"/>
    <n v="812589"/>
    <n v="120642"/>
    <n v="0.220387593043881"/>
    <n v="3.2720108197378903E-2"/>
  </r>
  <r>
    <x v="3"/>
    <s v="City of Lake Havasu(HAT)"/>
    <s v="9240"/>
    <s v="City"/>
    <s v="Y"/>
    <s v="DR"/>
    <s v="DO"/>
    <n v="3"/>
    <n v="23804"/>
    <n v="353508"/>
    <n v="12979"/>
    <n v="1.8340396024347001"/>
    <n v="6.7336524208787302E-2"/>
  </r>
  <r>
    <x v="3"/>
    <s v="City of Lake Havasu(HAT)"/>
    <s v="9240"/>
    <s v="City"/>
    <s v="Y"/>
    <s v="MB"/>
    <s v="DO"/>
    <n v="5"/>
    <n v="75381"/>
    <n v="1060522"/>
    <n v="93169"/>
    <n v="0.80907812684476499"/>
    <n v="7.1079147815886798E-2"/>
  </r>
  <r>
    <x v="3"/>
    <s v="City of Phoenix Public Transit Department dba Valley Metro(Valley Metro)"/>
    <s v="9032"/>
    <s v="City"/>
    <s v="N"/>
    <s v="DR"/>
    <s v="DO"/>
    <n v="25"/>
    <n v="12583"/>
    <n v="2994237"/>
    <n v="122750"/>
    <n v="0.10250916496945001"/>
    <n v="4.2024061555581598E-3"/>
  </r>
  <r>
    <x v="3"/>
    <s v="City of Phoenix Public Transit Department dba Valley Metro(Valley Metro)"/>
    <s v="9032"/>
    <s v="City"/>
    <s v="N"/>
    <s v="DR"/>
    <s v="PT"/>
    <n v="92"/>
    <n v="964775"/>
    <n v="16836291"/>
    <n v="337182"/>
    <n v="2.8612885622601398"/>
    <n v="5.7303297976971201E-2"/>
  </r>
  <r>
    <x v="3"/>
    <s v="City of Phoenix Public Transit Department dba Valley Metro(Valley Metro)"/>
    <s v="9032"/>
    <s v="City"/>
    <s v="N"/>
    <s v="DT"/>
    <s v="PT"/>
    <n v="20"/>
    <n v="152895"/>
    <n v="772404"/>
    <n v="26471"/>
    <n v="5.7759434853235598"/>
    <n v="0.197946929327139"/>
  </r>
  <r>
    <x v="3"/>
    <s v="City of Phoenix Public Transit Department dba Valley Metro(Valley Metro)"/>
    <s v="9032"/>
    <s v="City"/>
    <s v="N"/>
    <s v="MB"/>
    <s v="PT"/>
    <n v="446"/>
    <n v="32848301"/>
    <n v="141803434"/>
    <n v="37491585"/>
    <n v="0.87615130168543098"/>
    <n v="0.23164672443687001"/>
  </r>
  <r>
    <x v="3"/>
    <s v="City of Scottsdale - Scottsdale Trolley(COS)"/>
    <s v="9131"/>
    <s v="City"/>
    <s v="N"/>
    <s v="MB"/>
    <s v="PT"/>
    <n v="17"/>
    <n v="0"/>
    <n v="3030013"/>
    <n v="969574"/>
    <n v="0"/>
    <n v="0"/>
  </r>
  <r>
    <x v="3"/>
    <s v="City of Sierra Vista"/>
    <s v="9239"/>
    <s v="City"/>
    <s v="Y"/>
    <s v="DR"/>
    <s v="DO"/>
    <n v="3"/>
    <n v="42811"/>
    <n v="385277"/>
    <n v="10417"/>
    <n v="4.10972448881635"/>
    <n v="0.111117455752614"/>
  </r>
  <r>
    <x v="3"/>
    <s v="City of Sierra Vista"/>
    <s v="9239"/>
    <s v="City"/>
    <s v="Y"/>
    <s v="MB"/>
    <s v="DO"/>
    <n v="5"/>
    <n v="71352"/>
    <n v="642129"/>
    <n v="154842"/>
    <n v="0.46080520788933199"/>
    <n v="0.111117859495521"/>
  </r>
  <r>
    <x v="3"/>
    <s v="City of Tempe Transit Division - dba Valley Metro(TIM - Tempe in Motion)"/>
    <s v="9172"/>
    <s v="City"/>
    <s v="N"/>
    <s v="MB"/>
    <s v="PT"/>
    <n v="123"/>
    <n v="4990379"/>
    <n v="34394375"/>
    <n v="8926115"/>
    <n v="0.55907626106094299"/>
    <n v="0.145092882193672"/>
  </r>
  <r>
    <x v="3"/>
    <s v="City of Tucson(COT)"/>
    <s v="9033"/>
    <s v="City"/>
    <s v="N"/>
    <s v="DR"/>
    <s v="DO"/>
    <n v="115"/>
    <n v="716490"/>
    <n v="14072085"/>
    <n v="520320"/>
    <n v="1.3770179889298799"/>
    <n v="5.0915695861700597E-2"/>
  </r>
  <r>
    <x v="3"/>
    <s v="City of Tucson(COT)"/>
    <s v="9033"/>
    <s v="City"/>
    <s v="N"/>
    <s v="LR"/>
    <s v="DO"/>
    <n v="0"/>
    <m/>
    <m/>
    <m/>
    <m/>
    <m/>
  </r>
  <r>
    <x v="3"/>
    <s v="City of Tucson(COT)"/>
    <s v="9033"/>
    <s v="City"/>
    <s v="N"/>
    <s v="MB"/>
    <s v="DO"/>
    <n v="200"/>
    <n v="13232716"/>
    <n v="55990255"/>
    <n v="19943953"/>
    <n v="0.66349514562133105"/>
    <n v="0.23633962731550301"/>
  </r>
  <r>
    <x v="3"/>
    <s v="Northern Arizona Intergovernmental Public Transportation Authority(NAIPTA)"/>
    <s v="9219"/>
    <s v="Authority"/>
    <s v="N"/>
    <s v="DR"/>
    <s v="DO"/>
    <n v="7"/>
    <n v="62274"/>
    <n v="908780"/>
    <n v="25046"/>
    <n v="2.4863850515052301"/>
    <n v="6.8524835493738806E-2"/>
  </r>
  <r>
    <x v="3"/>
    <s v="Northern Arizona Intergovernmental Public Transportation Authority(NAIPTA)"/>
    <s v="9219"/>
    <s v="Authority"/>
    <s v="N"/>
    <s v="MB"/>
    <s v="DO"/>
    <n v="15"/>
    <n v="1339962"/>
    <n v="4819301"/>
    <n v="1745684"/>
    <n v="0.76758565696884395"/>
    <n v="0.27804073661304801"/>
  </r>
  <r>
    <x v="3"/>
    <s v="Peoria Transit"/>
    <s v="9140"/>
    <s v="City"/>
    <s v="N"/>
    <s v="DR"/>
    <s v="DO"/>
    <n v="5"/>
    <n v="26799"/>
    <n v="903468"/>
    <n v="24700"/>
    <n v="1.0849797570850199"/>
    <n v="2.9662367676553E-2"/>
  </r>
  <r>
    <x v="3"/>
    <s v="Pima Association of Governments(PAG)"/>
    <s v="9222"/>
    <s v="MPO"/>
    <s v="N"/>
    <s v="VP"/>
    <s v="PT"/>
    <n v="28"/>
    <n v="137688"/>
    <n v="225045"/>
    <n v="50026"/>
    <n v="2.7523287890297001"/>
    <n v="0.61182430180630498"/>
  </r>
  <r>
    <x v="3"/>
    <s v="Regional Public Transportation Authority, dba: Valley Metro(RPTA)"/>
    <s v="9136"/>
    <s v="Authority"/>
    <s v="N"/>
    <s v="DR"/>
    <s v="PT"/>
    <n v="47"/>
    <n v="589763"/>
    <n v="11112429"/>
    <n v="213368"/>
    <n v="2.76406490195343"/>
    <n v="5.3072375085590998E-2"/>
  </r>
  <r>
    <x v="3"/>
    <s v="Regional Public Transportation Authority, dba: Valley Metro(RPTA)"/>
    <s v="9136"/>
    <s v="Authority"/>
    <s v="N"/>
    <s v="DT"/>
    <s v="PT"/>
    <n v="20"/>
    <n v="177511"/>
    <n v="2395464"/>
    <n v="42935"/>
    <n v="4.1344124839874201"/>
    <n v="7.4102971282390295E-2"/>
  </r>
  <r>
    <x v="3"/>
    <s v="Regional Public Transportation Authority, dba: Valley Metro(RPTA)"/>
    <s v="9136"/>
    <s v="Authority"/>
    <s v="N"/>
    <s v="MB"/>
    <s v="PT"/>
    <n v="168"/>
    <n v="7991024"/>
    <n v="40116303"/>
    <n v="9023817"/>
    <n v="0.88554810009998997"/>
    <n v="0.199196421464859"/>
  </r>
  <r>
    <x v="3"/>
    <s v="Regional Public Transportation Authority, dba: Valley Metro(RPTA)"/>
    <s v="9136"/>
    <s v="Authority"/>
    <s v="N"/>
    <s v="VP"/>
    <s v="PT"/>
    <n v="0"/>
    <n v="2138616"/>
    <n v="5391240"/>
    <m/>
    <m/>
    <n v="0.39668350880316899"/>
  </r>
  <r>
    <x v="3"/>
    <s v="Surprise Dial-A-Ride Transit System(Surprise DAR)"/>
    <s v="9137"/>
    <s v="City"/>
    <s v="N"/>
    <s v="DR"/>
    <s v="DO"/>
    <n v="7"/>
    <n v="24858"/>
    <n v="661287"/>
    <n v="24301"/>
    <n v="1.02292086745401"/>
    <n v="3.7590335209976899E-2"/>
  </r>
  <r>
    <x v="3"/>
    <s v="Town of Oro Valley - Transit Services Division(SunShutDNR)"/>
    <s v="9191"/>
    <s v="Authority"/>
    <s v="Y"/>
    <s v="DR"/>
    <s v="DO"/>
    <n v="13"/>
    <n v="49977"/>
    <n v="734553"/>
    <n v="20119"/>
    <n v="2.4840697847805502"/>
    <n v="6.8037296151537002E-2"/>
  </r>
  <r>
    <x v="3"/>
    <s v="Valley Metro Rail, Inc.(VMR)"/>
    <s v="9209"/>
    <s v="Semi-Public Corp"/>
    <s v="N"/>
    <s v="LR"/>
    <s v="PT"/>
    <n v="26"/>
    <n v="11889930"/>
    <n v="28909660"/>
    <n v="13553490"/>
    <n v="0.87725965784458404"/>
    <n v="0.41127879054959399"/>
  </r>
  <r>
    <x v="3"/>
    <s v="Yuma County Intergovernmental Public Transportation Authority(YCAT)"/>
    <s v="9233"/>
    <s v="Authority"/>
    <s v="Y"/>
    <s v="DR"/>
    <s v="PT"/>
    <n v="1"/>
    <m/>
    <n v="0"/>
    <n v="0"/>
    <n v="0"/>
    <n v="0"/>
  </r>
  <r>
    <x v="3"/>
    <s v="Yuma County Intergovernmental Public Transportation Authority(YCAT)"/>
    <s v="9233"/>
    <s v="Authority"/>
    <s v="Y"/>
    <s v="MB"/>
    <s v="PT"/>
    <n v="1"/>
    <m/>
    <n v="0"/>
    <n v="0"/>
    <n v="0"/>
    <n v="0"/>
  </r>
  <r>
    <x v="3"/>
    <s v="Yuma Metropolitan Planning Organization(Yuma County Area Transit)"/>
    <s v="9192"/>
    <s v="MPO"/>
    <s v="N"/>
    <s v="DR"/>
    <s v="PT"/>
    <n v="8"/>
    <n v="48558"/>
    <n v="663355"/>
    <n v="14063"/>
    <n v="3.4528905638910601"/>
    <n v="7.3200624100217798E-2"/>
  </r>
  <r>
    <x v="3"/>
    <s v="Yuma Metropolitan Planning Organization(Yuma County Area Transit)"/>
    <s v="9192"/>
    <s v="MPO"/>
    <s v="N"/>
    <s v="MB"/>
    <s v="PT"/>
    <n v="12"/>
    <n v="245917"/>
    <n v="2002919"/>
    <n v="298550"/>
    <n v="0.82370457209847503"/>
    <n v="0.122779303606386"/>
  </r>
  <r>
    <x v="3"/>
    <s v="vRide, Inc. - Tucson"/>
    <s v="9228"/>
    <s v="Contractor"/>
    <s v="N"/>
    <s v="VP"/>
    <s v="DO"/>
    <n v="27"/>
    <m/>
    <n v="0"/>
    <n v="0"/>
    <n v="0"/>
    <n v="0"/>
  </r>
  <r>
    <x v="3"/>
    <s v="vRide, Inc. - Valley Metro"/>
    <s v="9169"/>
    <s v="Contractor"/>
    <s v="N"/>
    <s v="VP"/>
    <s v="DO"/>
    <n v="391"/>
    <n v="2340464"/>
    <n v="8233632"/>
    <n v="1221074"/>
    <n v="1.91672576764389"/>
    <n v="0.284256571097663"/>
  </r>
  <r>
    <x v="4"/>
    <s v="Access Services  (AS)"/>
    <s v="9157"/>
    <s v="Authority"/>
    <s v="N"/>
    <s v="DR"/>
    <s v="PT"/>
    <n v="695"/>
    <n v="5966259"/>
    <n v="109750765"/>
    <n v="3275021"/>
    <n v="1.82174679185263"/>
    <n v="5.4361889869287E-2"/>
  </r>
  <r>
    <x v="4"/>
    <s v="Alameda-Contra Costa Transit District(AC Transit)"/>
    <s v="9014"/>
    <s v="Authority"/>
    <s v="N"/>
    <s v="DR"/>
    <s v="PT"/>
    <n v="189"/>
    <n v="2798397"/>
    <n v="35959297"/>
    <n v="753896"/>
    <n v="3.7119138448804598"/>
    <n v="7.7821237717745101E-2"/>
  </r>
  <r>
    <x v="4"/>
    <s v="Alameda-Contra Costa Transit District(AC Transit)"/>
    <s v="9014"/>
    <s v="Authority"/>
    <s v="N"/>
    <s v="MB"/>
    <s v="DO"/>
    <n v="483"/>
    <n v="57120948"/>
    <n v="294245623"/>
    <n v="53642880"/>
    <n v="1.0648374583914899"/>
    <n v="0.19412675511574201"/>
  </r>
  <r>
    <x v="4"/>
    <s v="Altamont Commuter Express(ACE)"/>
    <s v="9182"/>
    <s v="Authority"/>
    <s v="N"/>
    <s v="CR"/>
    <s v="PT"/>
    <n v="18"/>
    <n v="4196216"/>
    <n v="12206566"/>
    <n v="786947"/>
    <n v="5.3322726943491698"/>
    <n v="0.34376711681237698"/>
  </r>
  <r>
    <x v="4"/>
    <s v="Anaheim Transportation Network(ATN)"/>
    <s v="9211"/>
    <s v="Non-Profit"/>
    <s v="N"/>
    <s v="MB"/>
    <s v="PT"/>
    <n v="49"/>
    <n v="4502577"/>
    <n v="11034167"/>
    <n v="7613296"/>
    <n v="0.59140968642227998"/>
    <n v="0.40805771745162001"/>
  </r>
  <r>
    <x v="4"/>
    <s v="Antelope Valley Transit Authority(AVTA)"/>
    <s v="9121"/>
    <s v="Authority"/>
    <s v="N"/>
    <s v="CB"/>
    <s v="PT"/>
    <n v="25"/>
    <n v="2492425"/>
    <n v="3672023"/>
    <n v="258013"/>
    <n v="9.6600752675252703"/>
    <n v="0.67876072671658105"/>
  </r>
  <r>
    <x v="4"/>
    <s v="Antelope Valley Transit Authority(AVTA)"/>
    <s v="9121"/>
    <s v="Authority"/>
    <s v="N"/>
    <s v="DR"/>
    <s v="PT"/>
    <n v="11"/>
    <n v="46566"/>
    <n v="926216"/>
    <n v="17459"/>
    <n v="2.6671630677587399"/>
    <n v="5.0275529682061199E-2"/>
  </r>
  <r>
    <x v="4"/>
    <s v="Antelope Valley Transit Authority(AVTA)"/>
    <s v="9121"/>
    <s v="Authority"/>
    <s v="N"/>
    <s v="DT"/>
    <s v="PT"/>
    <n v="15"/>
    <n v="55259"/>
    <n v="820441"/>
    <n v="18756"/>
    <n v="2.9462038814246099"/>
    <n v="6.7352801724925901E-2"/>
  </r>
  <r>
    <x v="4"/>
    <s v="Antelope Valley Transit Authority(AVTA)"/>
    <s v="9121"/>
    <s v="Authority"/>
    <s v="N"/>
    <s v="MB"/>
    <s v="PT"/>
    <n v="43"/>
    <n v="2092414"/>
    <n v="14648010"/>
    <n v="2880423"/>
    <n v="0.72642594507820502"/>
    <n v="0.142846297893024"/>
  </r>
  <r>
    <x v="4"/>
    <s v="Butte County Association of Governments(BCAG)"/>
    <s v="9208"/>
    <s v="MPO"/>
    <s v="N"/>
    <s v="DR"/>
    <s v="PT"/>
    <n v="21"/>
    <n v="311875"/>
    <n v="2737068"/>
    <n v="136054"/>
    <n v="2.2922883560938998"/>
    <n v="0.113944922084507"/>
  </r>
  <r>
    <x v="4"/>
    <s v="Butte County Association of Governments(BCAG)"/>
    <s v="9208"/>
    <s v="MPO"/>
    <s v="N"/>
    <s v="MB"/>
    <s v="PT"/>
    <n v="26"/>
    <n v="1246467"/>
    <n v="5146538"/>
    <n v="1306431"/>
    <n v="0.95410090544391501"/>
    <n v="0.24219523881879401"/>
  </r>
  <r>
    <x v="4"/>
    <s v="California Vanpool Authority(CalVans)"/>
    <s v="9230"/>
    <s v="City"/>
    <s v="N"/>
    <s v="VP"/>
    <s v="DO"/>
    <n v="483"/>
    <n v="3262221"/>
    <n v="6089919"/>
    <n v="1690060"/>
    <n v="1.9302397548015999"/>
    <n v="0.53567559765573203"/>
  </r>
  <r>
    <x v="4"/>
    <s v="Camarillo Area Transit(CAT)"/>
    <s v="9163"/>
    <s v="City"/>
    <s v="Y"/>
    <s v="DR"/>
    <s v="PT"/>
    <n v="6"/>
    <n v="72179"/>
    <n v="790682"/>
    <n v="57313"/>
    <n v="1.2593826880463399"/>
    <n v="9.1287015513189795E-2"/>
  </r>
  <r>
    <x v="4"/>
    <s v="Camarillo Area Transit(CAT)"/>
    <s v="9163"/>
    <s v="City"/>
    <s v="Y"/>
    <s v="MB"/>
    <s v="PT"/>
    <n v="1"/>
    <n v="18500"/>
    <n v="128403"/>
    <n v="14316"/>
    <n v="1.2922604079351701"/>
    <n v="0.14407763058495501"/>
  </r>
  <r>
    <x v="4"/>
    <s v="Central Contra Costa Transit Authority(County Connection)"/>
    <s v="9078"/>
    <s v="Authority"/>
    <s v="N"/>
    <s v="DR"/>
    <s v="PT"/>
    <n v="55"/>
    <n v="619164"/>
    <n v="5170150"/>
    <n v="152720"/>
    <n v="4.0542430591932899"/>
    <n v="0.11975745384563299"/>
  </r>
  <r>
    <x v="4"/>
    <s v="Central Contra Costa Transit Authority(County Connection)"/>
    <s v="9078"/>
    <s v="Authority"/>
    <s v="N"/>
    <s v="MB"/>
    <s v="DO"/>
    <n v="82"/>
    <n v="4371317"/>
    <n v="24690727"/>
    <n v="3107879"/>
    <n v="1.40652740985089"/>
    <n v="0.17704286309593001"/>
  </r>
  <r>
    <x v="4"/>
    <s v="Chula Vista Transit(CVT)"/>
    <s v="9193"/>
    <s v="City"/>
    <s v="N"/>
    <s v="MB"/>
    <s v="PT"/>
    <n v="32"/>
    <n v="2670477"/>
    <n v="6199604"/>
    <n v="3256251"/>
    <n v="0.82010784795152403"/>
    <n v="0.43074960916858501"/>
  </r>
  <r>
    <x v="4"/>
    <s v="City of Arcadia Transit(Arcadia Transit)"/>
    <s v="9044"/>
    <s v="City"/>
    <s v="N"/>
    <s v="DR"/>
    <s v="PT"/>
    <n v="18"/>
    <n v="73707"/>
    <n v="1657558"/>
    <n v="109613"/>
    <n v="0.67242936513004803"/>
    <n v="4.4467222263112297E-2"/>
  </r>
  <r>
    <x v="4"/>
    <s v="City of Atascadero(No Acronym)"/>
    <s v="9194"/>
    <s v="City"/>
    <s v="Y"/>
    <s v="DR"/>
    <s v="PT"/>
    <n v="3"/>
    <n v="52802"/>
    <n v="335341"/>
    <n v="15602"/>
    <n v="3.3843097038841101"/>
    <n v="0.15745763267837801"/>
  </r>
  <r>
    <x v="4"/>
    <s v="City of Atascadero(No Acronym)"/>
    <s v="9194"/>
    <s v="City"/>
    <s v="Y"/>
    <s v="MB"/>
    <s v="PT"/>
    <n v="1"/>
    <n v="41399"/>
    <n v="195107"/>
    <n v="42713"/>
    <n v="0.96923653220330996"/>
    <n v="0.21218613376249901"/>
  </r>
  <r>
    <x v="4"/>
    <s v="City of Commerce Municipal Buslines(CBL)"/>
    <s v="9043"/>
    <s v="City"/>
    <s v="N"/>
    <s v="DR"/>
    <s v="DO"/>
    <n v="4"/>
    <m/>
    <n v="561893"/>
    <n v="9144"/>
    <m/>
    <m/>
  </r>
  <r>
    <x v="4"/>
    <s v="City of Commerce Municipal Buslines(CBL)"/>
    <s v="9043"/>
    <s v="City"/>
    <s v="N"/>
    <s v="MB"/>
    <s v="DO"/>
    <n v="6"/>
    <m/>
    <n v="2305565"/>
    <n v="662900"/>
    <m/>
    <m/>
  </r>
  <r>
    <x v="4"/>
    <s v="City of Corona(CCTS)"/>
    <s v="9052"/>
    <s v="City"/>
    <s v="Y"/>
    <s v="DR"/>
    <s v="PT"/>
    <n v="9"/>
    <n v="161731"/>
    <n v="974503"/>
    <n v="61285"/>
    <n v="2.6389981235212501"/>
    <n v="0.165962547062451"/>
  </r>
  <r>
    <x v="4"/>
    <s v="City of Corona(CCTS)"/>
    <s v="9052"/>
    <s v="City"/>
    <s v="Y"/>
    <s v="MB"/>
    <s v="PT"/>
    <n v="5"/>
    <n v="149097"/>
    <n v="952249"/>
    <n v="153783"/>
    <n v="0.96952849144573805"/>
    <n v="0.156573543264419"/>
  </r>
  <r>
    <x v="4"/>
    <s v="City of Delano(DART)"/>
    <s v="9238"/>
    <s v="City"/>
    <s v="Y"/>
    <s v="DR"/>
    <s v="DO"/>
    <n v="4"/>
    <n v="213685"/>
    <n v="595293"/>
    <n v="19127"/>
    <n v="11.1719035917812"/>
    <n v="0.35895768974269798"/>
  </r>
  <r>
    <x v="4"/>
    <s v="City of Delano(DART)"/>
    <s v="9238"/>
    <s v="City"/>
    <s v="Y"/>
    <s v="MB"/>
    <s v="DO"/>
    <n v="5"/>
    <n v="450476"/>
    <n v="1254956"/>
    <n v="19720"/>
    <n v="22.8436105476673"/>
    <n v="0.35895760488813899"/>
  </r>
  <r>
    <x v="4"/>
    <s v="City of Elk Grove(etran)"/>
    <s v="9205"/>
    <s v="City"/>
    <s v="N"/>
    <s v="CB"/>
    <s v="PT"/>
    <n v="26"/>
    <n v="657500"/>
    <n v="2661839"/>
    <n v="456956"/>
    <n v="1.43886938786228"/>
    <n v="0.24700968014970101"/>
  </r>
  <r>
    <x v="4"/>
    <s v="City of Elk Grove(etran)"/>
    <s v="9205"/>
    <s v="City"/>
    <s v="N"/>
    <s v="DR"/>
    <s v="PT"/>
    <n v="9"/>
    <n v="285000"/>
    <n v="1688488"/>
    <n v="16375"/>
    <n v="17.404580152671699"/>
    <n v="0.16879006543132"/>
  </r>
  <r>
    <x v="4"/>
    <s v="City of Elk Grove(etran)"/>
    <s v="9205"/>
    <s v="City"/>
    <s v="N"/>
    <s v="MB"/>
    <s v="PT"/>
    <n v="15"/>
    <n v="657500"/>
    <n v="3681400"/>
    <n v="461902"/>
    <n v="1.4234621196704"/>
    <n v="0.17860053240614901"/>
  </r>
  <r>
    <x v="4"/>
    <s v="City of Fairfield - Fairfield and Suisun Transit(FAST)"/>
    <s v="9092"/>
    <s v="City"/>
    <s v="N"/>
    <s v="DR"/>
    <s v="PT"/>
    <n v="6"/>
    <n v="73180"/>
    <n v="1319603"/>
    <n v="21244"/>
    <n v="3.4447373376011998"/>
    <n v="5.5456072773402303E-2"/>
  </r>
  <r>
    <x v="4"/>
    <s v="City of Fairfield - Fairfield and Suisun Transit(FAST)"/>
    <s v="9092"/>
    <s v="City"/>
    <s v="N"/>
    <s v="MB"/>
    <s v="PT"/>
    <n v="36"/>
    <n v="2010583"/>
    <n v="8442843"/>
    <n v="976219"/>
    <n v="2.0595614303757599"/>
    <n v="0.23814051735890299"/>
  </r>
  <r>
    <x v="4"/>
    <s v="City of Folsom(FSL)"/>
    <s v="9220"/>
    <s v="City"/>
    <s v="Y"/>
    <s v="DR"/>
    <s v="DO"/>
    <n v="8"/>
    <n v="35009"/>
    <n v="1202122"/>
    <n v="9988"/>
    <n v="3.5051061273528199"/>
    <n v="2.9122668081941701E-2"/>
  </r>
  <r>
    <x v="4"/>
    <s v="City of Folsom(FSL)"/>
    <s v="9220"/>
    <s v="City"/>
    <s v="Y"/>
    <s v="MB"/>
    <s v="DO"/>
    <n v="5"/>
    <n v="40243"/>
    <n v="569265"/>
    <n v="63162"/>
    <n v="0.63713941927107998"/>
    <n v="7.0692911034404005E-2"/>
  </r>
  <r>
    <x v="4"/>
    <s v="City of Gardena Transportation Department(GMBL)"/>
    <s v="9042"/>
    <s v="City"/>
    <s v="N"/>
    <s v="DR"/>
    <s v="DO"/>
    <n v="6"/>
    <n v="15284"/>
    <n v="763137"/>
    <n v="26509"/>
    <n v="0.57655890452299197"/>
    <n v="2.0027858693786298E-2"/>
  </r>
  <r>
    <x v="4"/>
    <s v="City of Gardena Transportation Department(GMBL)"/>
    <s v="9042"/>
    <s v="City"/>
    <s v="N"/>
    <s v="MB"/>
    <s v="DO"/>
    <n v="43"/>
    <n v="2864439"/>
    <n v="16547902"/>
    <n v="3787640"/>
    <n v="0.75625957060333004"/>
    <n v="0.173099828606671"/>
  </r>
  <r>
    <x v="4"/>
    <s v="City of Irvine(COI)"/>
    <s v="9231"/>
    <s v="City"/>
    <s v="Y"/>
    <s v="MB"/>
    <s v="PT"/>
    <n v="17"/>
    <n v="50476"/>
    <n v="2191693"/>
    <n v="175548"/>
    <n v="0.28753389386378603"/>
    <n v="2.3030597807265799E-2"/>
  </r>
  <r>
    <x v="4"/>
    <s v="City of La Mirada Transit(LMT)"/>
    <s v="9024"/>
    <s v="City"/>
    <s v="N"/>
    <s v="DR"/>
    <s v="PT"/>
    <n v="7"/>
    <n v="30576"/>
    <n v="1007040"/>
    <n v="51674"/>
    <n v="0.59170956380384698"/>
    <n v="3.0362249761677701E-2"/>
  </r>
  <r>
    <x v="4"/>
    <s v="City of Lincoln(COL)"/>
    <s v="9235"/>
    <s v="City"/>
    <s v="Y"/>
    <s v="DR"/>
    <s v="DO"/>
    <n v="4"/>
    <n v="16959"/>
    <n v="419565"/>
    <n v="6761"/>
    <n v="2.5083567519597598"/>
    <n v="4.0420435451002802E-2"/>
  </r>
  <r>
    <x v="4"/>
    <s v="City of Lincoln(COL)"/>
    <s v="9235"/>
    <s v="City"/>
    <s v="Y"/>
    <s v="MB"/>
    <s v="DO"/>
    <n v="4"/>
    <n v="35883"/>
    <n v="603765"/>
    <n v="57312"/>
    <n v="0.62609924623115498"/>
    <n v="5.9432063799657098E-2"/>
  </r>
  <r>
    <x v="4"/>
    <s v="City of Lodi - Transit Division(Grapeline)"/>
    <s v="9175"/>
    <s v="City"/>
    <s v="N"/>
    <s v="DR"/>
    <s v="PT"/>
    <n v="10"/>
    <n v="54548"/>
    <n v="1337303"/>
    <n v="35301"/>
    <n v="1.54522534772386"/>
    <n v="4.0789559284619803E-2"/>
  </r>
  <r>
    <x v="4"/>
    <s v="City of Lodi - Transit Division(Grapeline)"/>
    <s v="9175"/>
    <s v="City"/>
    <s v="N"/>
    <s v="MB"/>
    <s v="PT"/>
    <n v="9"/>
    <n v="131145"/>
    <n v="1567003"/>
    <n v="178246"/>
    <n v="0.73575283596826802"/>
    <n v="8.3691607482563796E-2"/>
  </r>
  <r>
    <x v="4"/>
    <s v="City of Lompoc - Lompoc Transit(COLT)"/>
    <s v="9149"/>
    <s v="City"/>
    <s v="Y"/>
    <s v="DR"/>
    <s v="PT"/>
    <n v="2"/>
    <n v="12755"/>
    <n v="354666"/>
    <n v="15053"/>
    <n v="0.84733940078389602"/>
    <n v="3.5963413465062898E-2"/>
  </r>
  <r>
    <x v="4"/>
    <s v="City of Lompoc - Lompoc Transit(COLT)"/>
    <s v="9149"/>
    <s v="City"/>
    <s v="Y"/>
    <s v="MB"/>
    <s v="PT"/>
    <n v="10"/>
    <n v="159683"/>
    <n v="1194094"/>
    <n v="122690"/>
    <n v="1.3015160159752199"/>
    <n v="0.13372732799930301"/>
  </r>
  <r>
    <x v="4"/>
    <s v="City of Los Angeles Department of Transportation(LADOT)"/>
    <s v="9147"/>
    <s v="City"/>
    <s v="N"/>
    <s v="CB"/>
    <s v="PT"/>
    <n v="83"/>
    <n v="4413445"/>
    <n v="12883281"/>
    <n v="1843374"/>
    <n v="2.3942211401484399"/>
    <n v="0.34257150798775499"/>
  </r>
  <r>
    <x v="4"/>
    <s v="City of Los Angeles Department of Transportation(LADOT)"/>
    <s v="9147"/>
    <s v="City"/>
    <s v="N"/>
    <s v="DR"/>
    <s v="PT"/>
    <n v="99"/>
    <n v="116577"/>
    <n v="8952139"/>
    <n v="216632"/>
    <n v="0.53813379371468595"/>
    <n v="1.30222508832805E-2"/>
  </r>
  <r>
    <x v="4"/>
    <s v="City of Los Angeles Department of Transportation(LADOT)"/>
    <s v="9147"/>
    <s v="City"/>
    <s v="N"/>
    <s v="DT"/>
    <s v="PT"/>
    <n v="9"/>
    <n v="378849"/>
    <n v="1885940"/>
    <n v="130685"/>
    <n v="2.89894785170448"/>
    <n v="0.20088072791287101"/>
  </r>
  <r>
    <x v="4"/>
    <s v="City of Los Angeles Department of Transportation(LADOT)"/>
    <s v="9147"/>
    <s v="City"/>
    <s v="N"/>
    <s v="MB"/>
    <s v="PT"/>
    <n v="169"/>
    <n v="9497441"/>
    <n v="51043317"/>
    <n v="22075352"/>
    <n v="0.43022829262246798"/>
    <n v="0.18606629737640201"/>
  </r>
  <r>
    <x v="4"/>
    <s v="City of Madera(MAX/DAR)"/>
    <s v="9199"/>
    <s v="City"/>
    <s v="Y"/>
    <s v="DR"/>
    <s v="PT"/>
    <n v="6"/>
    <n v="20929"/>
    <n v="773066"/>
    <n v="35709"/>
    <n v="0.58609874261390604"/>
    <n v="2.7072720828493199E-2"/>
  </r>
  <r>
    <x v="4"/>
    <s v="City of Madera(MAX/DAR)"/>
    <s v="9199"/>
    <s v="City"/>
    <s v="Y"/>
    <s v="MB"/>
    <s v="PT"/>
    <n v="5"/>
    <n v="96731"/>
    <n v="795237"/>
    <n v="144411"/>
    <n v="0.66983124554223705"/>
    <n v="0.12163795195646"/>
  </r>
  <r>
    <x v="4"/>
    <s v="City of Manteca"/>
    <s v="9217"/>
    <s v="City"/>
    <s v="Y"/>
    <s v="DR"/>
    <s v="PT"/>
    <n v="2"/>
    <n v="28496"/>
    <n v="355742"/>
    <n v="14407"/>
    <n v="1.9779273964045201"/>
    <n v="8.0102995991476897E-2"/>
  </r>
  <r>
    <x v="4"/>
    <s v="City of Manteca"/>
    <s v="9217"/>
    <s v="City"/>
    <s v="Y"/>
    <s v="MB"/>
    <s v="PT"/>
    <n v="3"/>
    <n v="33531"/>
    <n v="469181"/>
    <n v="44051"/>
    <n v="0.76118589816349203"/>
    <n v="7.1467088394457506E-2"/>
  </r>
  <r>
    <x v="4"/>
    <s v="City of Moorpark(MCT)"/>
    <s v="9227"/>
    <s v="City"/>
    <s v="Y"/>
    <s v="DR"/>
    <s v="PT"/>
    <n v="2"/>
    <n v="5486"/>
    <n v="165232"/>
    <n v="2603"/>
    <n v="2.10756819054936"/>
    <n v="3.3201801103902299E-2"/>
  </r>
  <r>
    <x v="4"/>
    <s v="City of Moorpark(MCT)"/>
    <s v="9227"/>
    <s v="City"/>
    <s v="Y"/>
    <s v="MB"/>
    <s v="PT"/>
    <n v="2"/>
    <n v="63088"/>
    <n v="481270"/>
    <n v="66480"/>
    <n v="0.94897713598074596"/>
    <n v="0.13108650030128599"/>
  </r>
  <r>
    <x v="4"/>
    <s v="City of Petaluma(Petaluma Transit)"/>
    <s v="9213"/>
    <s v="City"/>
    <s v="N"/>
    <s v="DR"/>
    <s v="PT"/>
    <n v="5"/>
    <n v="51206"/>
    <n v="630808"/>
    <n v="21831"/>
    <n v="2.3455636480234499"/>
    <n v="8.1175254594107807E-2"/>
  </r>
  <r>
    <x v="4"/>
    <s v="City of Petaluma(Petaluma Transit)"/>
    <s v="9213"/>
    <s v="City"/>
    <s v="N"/>
    <s v="MB"/>
    <s v="PT"/>
    <n v="7"/>
    <n v="170639"/>
    <n v="1253316"/>
    <n v="283293"/>
    <n v="0.602341039136159"/>
    <n v="0.13615002122369699"/>
  </r>
  <r>
    <x v="4"/>
    <s v="City of Porterville(C.O.L.T.)"/>
    <s v="9198"/>
    <s v="City"/>
    <s v="Y"/>
    <s v="DR"/>
    <s v="PT"/>
    <n v="3"/>
    <n v="39406"/>
    <n v="482054"/>
    <n v="13168"/>
    <n v="2.9925577156743599"/>
    <n v="8.1746028453243802E-2"/>
  </r>
  <r>
    <x v="4"/>
    <s v="City of Porterville(C.O.L.T.)"/>
    <s v="9198"/>
    <s v="City"/>
    <s v="Y"/>
    <s v="MB"/>
    <s v="PT"/>
    <n v="7"/>
    <n v="437253"/>
    <n v="1294208"/>
    <n v="492714"/>
    <n v="0.88743774278790499"/>
    <n v="0.33785372984867901"/>
  </r>
  <r>
    <x v="4"/>
    <s v="City of Redondo Beach - Beach Cities Transit(BCT)"/>
    <s v="9214"/>
    <s v="City"/>
    <s v="N"/>
    <s v="DR"/>
    <s v="PT"/>
    <n v="4"/>
    <n v="15263"/>
    <n v="440099"/>
    <n v="15874"/>
    <n v="0.96150938641804196"/>
    <n v="3.4680833176171703E-2"/>
  </r>
  <r>
    <x v="4"/>
    <s v="City of Redondo Beach - Beach Cities Transit(BCT)"/>
    <s v="9214"/>
    <s v="City"/>
    <s v="N"/>
    <s v="MB"/>
    <s v="PT"/>
    <n v="10"/>
    <n v="311937"/>
    <n v="2125626"/>
    <n v="387167"/>
    <n v="0.80569108420913904"/>
    <n v="0.14675065133753501"/>
  </r>
  <r>
    <x v="4"/>
    <s v="City of Riverside Special Transportation(City of Riverside)"/>
    <s v="9086"/>
    <s v="City"/>
    <s v="N"/>
    <s v="DR"/>
    <s v="DO"/>
    <n v="25"/>
    <n v="370773"/>
    <n v="3055924"/>
    <n v="174058"/>
    <n v="2.1301692539268502"/>
    <n v="0.121329260806224"/>
  </r>
  <r>
    <x v="4"/>
    <s v="City of San Luis Obispo(SLO Transit)"/>
    <s v="9156"/>
    <s v="City"/>
    <s v="N"/>
    <s v="MB"/>
    <s v="PT"/>
    <n v="10"/>
    <n v="661407"/>
    <n v="3278607"/>
    <n v="1118533"/>
    <n v="0.59131648328659003"/>
    <n v="0.201734151119667"/>
  </r>
  <r>
    <x v="4"/>
    <s v="City of Santa Rosa(Santa Rosa CityBus)"/>
    <s v="9017"/>
    <s v="City"/>
    <s v="N"/>
    <s v="DR"/>
    <s v="PT"/>
    <n v="11"/>
    <n v="102177"/>
    <n v="1235153"/>
    <n v="49482"/>
    <n v="2.06493270280101"/>
    <n v="8.2724164536701103E-2"/>
  </r>
  <r>
    <x v="4"/>
    <s v="City of Santa Rosa(Santa Rosa CityBus)"/>
    <s v="9017"/>
    <s v="City"/>
    <s v="N"/>
    <s v="MB"/>
    <s v="DO"/>
    <n v="25"/>
    <n v="1759426"/>
    <n v="9992428"/>
    <n v="3032084"/>
    <n v="0.58026954398360897"/>
    <n v="0.176075924690175"/>
  </r>
  <r>
    <x v="4"/>
    <s v="City of Santa Rosa(Santa Rosa CityBus)"/>
    <s v="9017"/>
    <s v="City"/>
    <s v="N"/>
    <s v="MB"/>
    <s v="PT"/>
    <n v="1"/>
    <n v="64000"/>
    <n v="123106"/>
    <n v="5776"/>
    <n v="11.0803324099722"/>
    <n v="0.51987717901645703"/>
  </r>
  <r>
    <x v="4"/>
    <s v="City of Tracy(TRACER)"/>
    <s v="9197"/>
    <s v="City"/>
    <s v="Y"/>
    <s v="DR"/>
    <s v="PT"/>
    <n v="3"/>
    <n v="26836"/>
    <n v="663536"/>
    <n v="17942"/>
    <n v="1.49570839371307"/>
    <n v="4.0443924670251499E-2"/>
  </r>
  <r>
    <x v="4"/>
    <s v="City of Tracy(TRACER)"/>
    <s v="9197"/>
    <s v="City"/>
    <s v="Y"/>
    <s v="MB"/>
    <s v="PT"/>
    <n v="5"/>
    <n v="54054"/>
    <n v="995305"/>
    <n v="91703"/>
    <n v="0.58944636489536795"/>
    <n v="5.4308980664218499E-2"/>
  </r>
  <r>
    <x v="4"/>
    <s v="City of Turlock(BLAST and DART)"/>
    <s v="9201"/>
    <s v="City"/>
    <s v="N"/>
    <s v="DR"/>
    <s v="PT"/>
    <n v="4"/>
    <n v="38337"/>
    <n v="371988"/>
    <n v="11896"/>
    <n v="3.2226798924008002"/>
    <n v="0.10305977612181"/>
  </r>
  <r>
    <x v="4"/>
    <s v="City of Turlock(BLAST and DART)"/>
    <s v="9201"/>
    <s v="City"/>
    <s v="N"/>
    <s v="MB"/>
    <s v="PT"/>
    <n v="4"/>
    <n v="107490"/>
    <n v="703398"/>
    <n v="100904"/>
    <n v="1.06526995956552"/>
    <n v="0.15281533356648699"/>
  </r>
  <r>
    <x v="4"/>
    <s v="City of Union City Transit Division(UCT)"/>
    <s v="9161"/>
    <s v="City"/>
    <s v="Y"/>
    <s v="DR"/>
    <s v="PT"/>
    <n v="7"/>
    <n v="46186"/>
    <n v="811264"/>
    <n v="20837"/>
    <n v="2.21653788933147"/>
    <n v="5.6930912748501102E-2"/>
  </r>
  <r>
    <x v="4"/>
    <s v="City of Union City Transit Division(UCT)"/>
    <s v="9161"/>
    <s v="City"/>
    <s v="Y"/>
    <s v="MB"/>
    <s v="PT"/>
    <n v="17"/>
    <n v="451806"/>
    <n v="3066730"/>
    <n v="500513"/>
    <n v="0.90268584432372301"/>
    <n v="0.14732500089671999"/>
  </r>
  <r>
    <x v="4"/>
    <s v="City of Vacaville(City Coach)"/>
    <s v="9155"/>
    <s v="City"/>
    <s v="Y"/>
    <s v="DR"/>
    <s v="PT"/>
    <n v="6"/>
    <n v="26334"/>
    <n v="436358"/>
    <n v="13707"/>
    <n v="1.9212081418253399"/>
    <n v="6.0349529514756202E-2"/>
  </r>
  <r>
    <x v="4"/>
    <s v="City of Vacaville(City Coach)"/>
    <s v="9155"/>
    <s v="City"/>
    <s v="Y"/>
    <s v="MB"/>
    <s v="PT"/>
    <n v="15"/>
    <n v="339687"/>
    <n v="1693024"/>
    <n v="446109"/>
    <n v="0.76144395203862703"/>
    <n v="0.20063921125748899"/>
  </r>
  <r>
    <x v="4"/>
    <s v="City of Vallejo Transportation Program(Vallejo Transit, Baylink)"/>
    <s v="9028"/>
    <s v="City"/>
    <s v="N"/>
    <s v="FB"/>
    <s v="PT"/>
    <n v="3"/>
    <n v="6113652"/>
    <n v="12881863"/>
    <n v="668770"/>
    <n v="9.1416361379846496"/>
    <n v="0.47459377576054002"/>
  </r>
  <r>
    <x v="4"/>
    <s v="City of Visalia - Visalia City Coach(Visalia Transit)"/>
    <s v="9091"/>
    <s v="City"/>
    <s v="N"/>
    <s v="DR"/>
    <s v="PT"/>
    <n v="8"/>
    <n v="131464"/>
    <n v="970375"/>
    <n v="40896"/>
    <n v="3.214593114241"/>
    <n v="0.13547752157671"/>
  </r>
  <r>
    <x v="4"/>
    <s v="City of Visalia - Visalia City Coach(Visalia Transit)"/>
    <s v="9091"/>
    <s v="City"/>
    <s v="N"/>
    <s v="MB"/>
    <s v="PT"/>
    <n v="33"/>
    <n v="1183177"/>
    <n v="8733373"/>
    <n v="1779676"/>
    <n v="0.66482719326439099"/>
    <n v="0.135477667105252"/>
  </r>
  <r>
    <x v="4"/>
    <s v="Culver City Municipal Bus Lines(Culver CityBus)"/>
    <s v="9039"/>
    <s v="City"/>
    <s v="N"/>
    <s v="DR"/>
    <s v="DO"/>
    <n v="2"/>
    <n v="4734"/>
    <n v="390806"/>
    <n v="10475"/>
    <n v="0.45193317422434298"/>
    <n v="1.21134271224085E-2"/>
  </r>
  <r>
    <x v="4"/>
    <s v="Culver City Municipal Bus Lines(Culver CityBus)"/>
    <s v="9039"/>
    <s v="City"/>
    <s v="N"/>
    <s v="DT"/>
    <s v="PT"/>
    <n v="3"/>
    <n v="5028"/>
    <n v="88723"/>
    <n v="6582"/>
    <n v="0.76390154968094803"/>
    <n v="5.6670761809226401E-2"/>
  </r>
  <r>
    <x v="4"/>
    <s v="Culver City Municipal Bus Lines(Culver CityBus)"/>
    <s v="9039"/>
    <s v="City"/>
    <s v="N"/>
    <s v="MB"/>
    <s v="DO"/>
    <n v="39"/>
    <n v="3803136"/>
    <n v="17028699"/>
    <n v="5331071"/>
    <n v="0.71339061137996396"/>
    <n v="0.223336850337186"/>
  </r>
  <r>
    <x v="4"/>
    <s v="Davis Community Transit(DCT)"/>
    <s v="9167"/>
    <s v="City"/>
    <s v="Y"/>
    <s v="DR"/>
    <s v="DO"/>
    <n v="3"/>
    <n v="29379"/>
    <n v="487882"/>
    <n v="16612"/>
    <n v="1.76854081386949"/>
    <n v="6.0217429624376297E-2"/>
  </r>
  <r>
    <x v="4"/>
    <s v="El Dorado County Transit Authority(EDCTA)"/>
    <s v="9229"/>
    <s v="Authority"/>
    <s v="N"/>
    <s v="CB"/>
    <s v="DO"/>
    <n v="10"/>
    <n v="749686"/>
    <n v="1472647"/>
    <n v="138905"/>
    <n v="5.3971131348763501"/>
    <n v="0.509073797047085"/>
  </r>
  <r>
    <x v="4"/>
    <s v="Foothill Transit"/>
    <s v="9146"/>
    <s v="Authority"/>
    <s v="N"/>
    <s v="MB"/>
    <s v="PT"/>
    <n v="266"/>
    <n v="18496259"/>
    <n v="62614618"/>
    <n v="13860335"/>
    <n v="1.33447416674993"/>
    <n v="0.29539841638896502"/>
  </r>
  <r>
    <x v="4"/>
    <s v="Fresno Area Express(FAX)"/>
    <s v="9027"/>
    <s v="City"/>
    <s v="N"/>
    <s v="DR"/>
    <s v="PT"/>
    <n v="47"/>
    <n v="267557"/>
    <n v="6015311"/>
    <n v="209473"/>
    <n v="1.2772863328448001"/>
    <n v="4.4479329497676801E-2"/>
  </r>
  <r>
    <x v="4"/>
    <s v="Fresno Area Express(FAX)"/>
    <s v="9027"/>
    <s v="City"/>
    <s v="N"/>
    <s v="MB"/>
    <s v="DO"/>
    <n v="81"/>
    <n v="9683538"/>
    <n v="39368446"/>
    <n v="14304222"/>
    <n v="0.676970617486221"/>
    <n v="0.245972066055134"/>
  </r>
  <r>
    <x v="4"/>
    <s v="Gold Coast Transit(GCT)"/>
    <s v="9035"/>
    <s v="Authority"/>
    <s v="N"/>
    <s v="DR"/>
    <s v="PT"/>
    <n v="15"/>
    <n v="168823"/>
    <n v="2062114"/>
    <n v="68618"/>
    <n v="2.4603311084555002"/>
    <n v="8.1868897645813898E-2"/>
  </r>
  <r>
    <x v="4"/>
    <s v="Gold Coast Transit(GCT)"/>
    <s v="9035"/>
    <s v="Authority"/>
    <s v="N"/>
    <s v="MB"/>
    <s v="DO"/>
    <n v="41"/>
    <n v="2689740"/>
    <n v="14535002"/>
    <n v="3476408"/>
    <n v="0.77371240659899498"/>
    <n v="0.18505260611591201"/>
  </r>
  <r>
    <x v="4"/>
    <s v="Golden Empire Transit District(GET)"/>
    <s v="9004"/>
    <s v="Authority"/>
    <s v="N"/>
    <s v="DR"/>
    <s v="DO"/>
    <n v="16"/>
    <n v="131649"/>
    <n v="1554473"/>
    <n v="52941"/>
    <n v="2.48671162237207"/>
    <n v="8.4690438495876E-2"/>
  </r>
  <r>
    <x v="4"/>
    <s v="Golden Empire Transit District(GET)"/>
    <s v="9004"/>
    <s v="Authority"/>
    <s v="N"/>
    <s v="MB"/>
    <s v="DO"/>
    <n v="70"/>
    <n v="5311836"/>
    <n v="22258545"/>
    <n v="7158537"/>
    <n v="0.74202815463550698"/>
    <n v="0.238642552781414"/>
  </r>
  <r>
    <x v="4"/>
    <s v="Golden Gate Bridge, Highway and Transportation District(GGBHTD)"/>
    <s v="9016"/>
    <s v="Authority"/>
    <s v="N"/>
    <s v="DR"/>
    <s v="PT"/>
    <n v="44"/>
    <n v="294473"/>
    <n v="4914766"/>
    <n v="125652"/>
    <n v="2.3435599910864902"/>
    <n v="5.9915975653774697E-2"/>
  </r>
  <r>
    <x v="4"/>
    <s v="Golden Gate Bridge, Highway and Transportation District(GGBHTD)"/>
    <s v="9016"/>
    <s v="Authority"/>
    <s v="N"/>
    <s v="FB"/>
    <s v="DO"/>
    <n v="5"/>
    <n v="13711761"/>
    <n v="25356427"/>
    <n v="2195414"/>
    <n v="6.2456379525683898"/>
    <n v="0.540760770435045"/>
  </r>
  <r>
    <x v="4"/>
    <s v="Golden Gate Bridge, Highway and Transportation District(GGBHTD)"/>
    <s v="9016"/>
    <s v="Authority"/>
    <s v="N"/>
    <s v="MB"/>
    <s v="DO"/>
    <n v="165"/>
    <n v="15365293"/>
    <n v="69829748"/>
    <n v="6671990"/>
    <n v="2.3029550404002399"/>
    <n v="0.22003935915678799"/>
  </r>
  <r>
    <x v="4"/>
    <s v="Golden Gate Bridge, Highway and Transportation District(GGBHTD)"/>
    <s v="9016"/>
    <s v="Authority"/>
    <s v="N"/>
    <s v="MB"/>
    <s v="PT"/>
    <n v="3"/>
    <n v="246717"/>
    <n v="352588"/>
    <n v="31356"/>
    <n v="7.8682548794488998"/>
    <n v="0.69973169818598402"/>
  </r>
  <r>
    <x v="4"/>
    <s v="Imperial County Transportation Commission(ICTC)"/>
    <s v="9226"/>
    <s v="Authority"/>
    <s v="N"/>
    <s v="DR"/>
    <s v="PT"/>
    <n v="6"/>
    <n v="61665"/>
    <n v="1276210"/>
    <n v="36305"/>
    <n v="1.6985263737777101"/>
    <n v="4.8318850345946199E-2"/>
  </r>
  <r>
    <x v="4"/>
    <s v="Imperial County Transportation Commission(ICTC)"/>
    <s v="9226"/>
    <s v="Authority"/>
    <s v="N"/>
    <s v="MB"/>
    <s v="PT"/>
    <n v="15"/>
    <n v="530893"/>
    <n v="3247922"/>
    <n v="632920"/>
    <n v="0.83879953232635995"/>
    <n v="0.16345620368961999"/>
  </r>
  <r>
    <x v="4"/>
    <s v="Kings County Area Public Transit Agency(KART)"/>
    <s v="9200"/>
    <s v="Authority"/>
    <s v="N"/>
    <s v="DR"/>
    <s v="PT"/>
    <n v="8"/>
    <n v="52434"/>
    <n v="907953"/>
    <n v="34009"/>
    <n v="1.5417683554353201"/>
    <n v="5.7749685281066297E-2"/>
  </r>
  <r>
    <x v="4"/>
    <s v="Kings County Area Public Transit Agency(KART)"/>
    <s v="9200"/>
    <s v="Authority"/>
    <s v="N"/>
    <s v="MB"/>
    <s v="PT"/>
    <n v="16"/>
    <n v="605645"/>
    <n v="2636511"/>
    <n v="771754"/>
    <n v="0.78476431609036001"/>
    <n v="0.22971457354056099"/>
  </r>
  <r>
    <x v="4"/>
    <s v="LACMTA - Small Operators(LACMTA)"/>
    <s v="9166"/>
    <s v="Consolidated"/>
    <s v="N"/>
    <s v="DR"/>
    <s v="PT"/>
    <n v="194"/>
    <n v="524804"/>
    <n v="21777493"/>
    <n v="1051827"/>
    <n v="0.498945168739726"/>
    <n v="2.4098457981366301E-2"/>
  </r>
  <r>
    <x v="4"/>
    <s v="LACMTA - Small Operators(LACMTA)"/>
    <s v="9166"/>
    <s v="Consolidated"/>
    <s v="N"/>
    <s v="DT"/>
    <s v="PT"/>
    <n v="86"/>
    <n v="450457"/>
    <n v="5493076"/>
    <n v="441378"/>
    <n v="1.0205696704411999"/>
    <n v="8.2004508949084204E-2"/>
  </r>
  <r>
    <x v="4"/>
    <s v="LACMTA - Small Operators(LACMTA)"/>
    <s v="9166"/>
    <s v="Consolidated"/>
    <s v="N"/>
    <s v="MB"/>
    <s v="PT"/>
    <n v="196"/>
    <n v="4284222"/>
    <n v="33905045"/>
    <n v="12007727"/>
    <n v="0.356788757772391"/>
    <n v="0.12635942527137101"/>
  </r>
  <r>
    <x v="4"/>
    <s v="Laguna Beach Municipal Transit(CLB)"/>
    <s v="9119"/>
    <s v="City"/>
    <s v="N"/>
    <s v="MB"/>
    <s v="DO"/>
    <n v="24"/>
    <n v="179839"/>
    <n v="2034563"/>
    <n v="645298"/>
    <n v="0.27869139529333697"/>
    <n v="8.8391954439356199E-2"/>
  </r>
  <r>
    <x v="4"/>
    <s v="Livermore / Amador Valley Transit Authority(LAVTA)"/>
    <s v="9144"/>
    <s v="Authority"/>
    <s v="N"/>
    <s v="DR"/>
    <s v="PT"/>
    <n v="20"/>
    <n v="180864"/>
    <n v="1173171"/>
    <n v="44596"/>
    <n v="4.0556103686429203"/>
    <n v="0.15416678387038199"/>
  </r>
  <r>
    <x v="4"/>
    <s v="Livermore / Amador Valley Transit Authority(LAVTA)"/>
    <s v="9144"/>
    <s v="Authority"/>
    <s v="N"/>
    <s v="MB"/>
    <s v="PT"/>
    <n v="51"/>
    <n v="2044038"/>
    <n v="12603331"/>
    <n v="1751211"/>
    <n v="1.1672140021961901"/>
    <n v="0.16218236274204001"/>
  </r>
  <r>
    <x v="4"/>
    <s v="Long Beach Transit(LBT)"/>
    <s v="9023"/>
    <s v="Semi-Public Corp"/>
    <s v="N"/>
    <s v="DT"/>
    <s v="PT"/>
    <n v="15"/>
    <n v="81476"/>
    <n v="928526"/>
    <n v="47289"/>
    <n v="1.7229376810674699"/>
    <n v="8.7747677501760796E-2"/>
  </r>
  <r>
    <x v="4"/>
    <s v="Long Beach Transit(LBT)"/>
    <s v="9023"/>
    <s v="Semi-Public Corp"/>
    <s v="N"/>
    <s v="MB"/>
    <s v="DO"/>
    <n v="182"/>
    <n v="17870463"/>
    <n v="72326295"/>
    <n v="28183414"/>
    <n v="0.63407729808744895"/>
    <n v="0.24708113418501501"/>
  </r>
  <r>
    <x v="4"/>
    <s v="Los Angeles County Metropolitan Transportation Authority dba: Metro(LACMTA)"/>
    <s v="9154"/>
    <s v="Authority"/>
    <s v="N"/>
    <s v="HR"/>
    <s v="DO"/>
    <n v="70"/>
    <n v="33664560"/>
    <n v="105619995"/>
    <n v="47735749"/>
    <n v="0.70522743866446902"/>
    <n v="0.31873283084324999"/>
  </r>
  <r>
    <x v="4"/>
    <s v="Los Angeles County Metropolitan Transportation Authority dba: Metro(LACMTA)"/>
    <s v="9154"/>
    <s v="Authority"/>
    <s v="N"/>
    <s v="LR"/>
    <s v="DO"/>
    <n v="140"/>
    <n v="37778389"/>
    <n v="201416041"/>
    <n v="53780784"/>
    <n v="0.702451436929591"/>
    <n v="0.187563953756791"/>
  </r>
  <r>
    <x v="4"/>
    <s v="Los Angeles County Metropolitan Transportation Authority dba: Metro(LACMTA)"/>
    <s v="9154"/>
    <s v="Authority"/>
    <s v="N"/>
    <s v="MB"/>
    <s v="DO"/>
    <n v="1743"/>
    <n v="264167015"/>
    <n v="865643104"/>
    <n v="338606083"/>
    <n v="0.78016027550219702"/>
    <n v="0.30516850856816802"/>
  </r>
  <r>
    <x v="4"/>
    <s v="Los Angeles County Metropolitan Transportation Authority dba: Metro(LACMTA)"/>
    <s v="9154"/>
    <s v="Authority"/>
    <s v="N"/>
    <s v="MB"/>
    <s v="PT"/>
    <n v="125"/>
    <n v="8404030"/>
    <n v="36318112"/>
    <n v="13565405"/>
    <n v="0.619519284532971"/>
    <n v="0.231400519938921"/>
  </r>
  <r>
    <x v="4"/>
    <s v="Los Angeles County Metropolitan Transportation Authority dba: Metro(LACMTA)"/>
    <s v="9154"/>
    <s v="Authority"/>
    <s v="N"/>
    <s v="RB"/>
    <s v="DO"/>
    <n v="32"/>
    <m/>
    <n v="22550664"/>
    <n v="7831397"/>
    <m/>
    <m/>
  </r>
  <r>
    <x v="4"/>
    <s v="Los Angeles County Metropolitan Transportation Authority dba: Metro(LACMTA)"/>
    <s v="9154"/>
    <s v="Authority"/>
    <s v="N"/>
    <s v="VP"/>
    <s v="PT"/>
    <n v="1162"/>
    <n v="15044445"/>
    <n v="14260848"/>
    <n v="3355746"/>
    <n v="4.4831894309044804"/>
    <n v="1.0549474337009901"/>
  </r>
  <r>
    <x v="4"/>
    <s v="Merced County Transit(The Bus)"/>
    <s v="9173"/>
    <s v="Authority"/>
    <s v="N"/>
    <s v="DR"/>
    <s v="PT"/>
    <n v="26"/>
    <n v="468652"/>
    <n v="3192192"/>
    <n v="192114"/>
    <n v="2.43944741143279"/>
    <n v="0.14681197120975101"/>
  </r>
  <r>
    <x v="4"/>
    <s v="Merced County Transit(The Bus)"/>
    <s v="9173"/>
    <s v="Authority"/>
    <s v="N"/>
    <s v="DT"/>
    <s v="PT"/>
    <n v="1"/>
    <n v="3972"/>
    <n v="27909"/>
    <n v="1525"/>
    <n v="2.6045901639344202"/>
    <n v="0.14231968182306701"/>
  </r>
  <r>
    <x v="4"/>
    <s v="Merced County Transit(The Bus)"/>
    <s v="9173"/>
    <s v="Authority"/>
    <s v="N"/>
    <s v="MB"/>
    <s v="PT"/>
    <n v="27"/>
    <n v="1072043"/>
    <n v="5606435"/>
    <n v="837815"/>
    <n v="1.2795700721519601"/>
    <n v="0.19121652172904799"/>
  </r>
  <r>
    <x v="4"/>
    <s v="Modesto Area Express(MAX)"/>
    <s v="9007"/>
    <s v="City"/>
    <s v="N"/>
    <s v="DR"/>
    <s v="PT"/>
    <n v="12"/>
    <n v="253743"/>
    <n v="2356384"/>
    <n v="117196"/>
    <n v="2.1651165568790698"/>
    <n v="0.107683212922851"/>
  </r>
  <r>
    <x v="4"/>
    <s v="Modesto Area Express(MAX)"/>
    <s v="9007"/>
    <s v="City"/>
    <s v="N"/>
    <s v="MB"/>
    <s v="PT"/>
    <n v="44"/>
    <n v="2392215"/>
    <n v="12014725"/>
    <n v="3434360"/>
    <n v="0.69655336074261198"/>
    <n v="0.19910692920562001"/>
  </r>
  <r>
    <x v="4"/>
    <s v="Montebello Bus Lines(MBL)"/>
    <s v="9041"/>
    <s v="City"/>
    <s v="N"/>
    <s v="CB"/>
    <s v="DO"/>
    <n v="4"/>
    <n v="58717"/>
    <n v="374177"/>
    <n v="78684"/>
    <n v="0.74623811702506204"/>
    <n v="0.156923060476726"/>
  </r>
  <r>
    <x v="4"/>
    <s v="Montebello Bus Lines(MBL)"/>
    <s v="9041"/>
    <s v="City"/>
    <s v="N"/>
    <s v="DT"/>
    <s v="PT"/>
    <n v="10"/>
    <n v="34967"/>
    <n v="315420"/>
    <n v="79142"/>
    <n v="0.44182608475904001"/>
    <n v="0.11085853782258499"/>
  </r>
  <r>
    <x v="4"/>
    <s v="Montebello Bus Lines(MBL)"/>
    <s v="9041"/>
    <s v="City"/>
    <s v="N"/>
    <s v="MB"/>
    <s v="DO"/>
    <n v="51"/>
    <n v="5940715"/>
    <n v="23158970"/>
    <n v="8304958"/>
    <n v="0.715321498314621"/>
    <n v="0.25651896435808602"/>
  </r>
  <r>
    <x v="4"/>
    <s v="Montebello Bus Lines(MBL)"/>
    <s v="9041"/>
    <s v="City"/>
    <s v="N"/>
    <s v="MB"/>
    <s v="PT"/>
    <n v="5"/>
    <n v="132370"/>
    <n v="391090"/>
    <n v="110688"/>
    <n v="1.1958839259901699"/>
    <n v="0.338464292106676"/>
  </r>
  <r>
    <x v="4"/>
    <s v="Monterey-Salinas Transit(MST)"/>
    <s v="9062"/>
    <s v="Authority"/>
    <s v="N"/>
    <s v="DR"/>
    <s v="PT"/>
    <n v="24"/>
    <n v="171166"/>
    <n v="3325900"/>
    <n v="115784"/>
    <n v="1.47832170248048"/>
    <n v="5.1464565982140102E-2"/>
  </r>
  <r>
    <x v="4"/>
    <s v="Monterey-Salinas Transit(MST)"/>
    <s v="9062"/>
    <s v="Authority"/>
    <s v="N"/>
    <s v="MB"/>
    <s v="DO"/>
    <n v="63"/>
    <n v="7517060"/>
    <n v="25372829"/>
    <n v="3835051"/>
    <n v="1.9600938814112201"/>
    <n v="0.29626416510354397"/>
  </r>
  <r>
    <x v="4"/>
    <s v="Monterey-Salinas Transit(MST)"/>
    <s v="9062"/>
    <s v="Authority"/>
    <s v="N"/>
    <s v="MB"/>
    <s v="PT"/>
    <n v="28"/>
    <n v="171166"/>
    <n v="4421915"/>
    <n v="571478"/>
    <n v="0.29951459198779301"/>
    <n v="3.87085685726659E-2"/>
  </r>
  <r>
    <x v="4"/>
    <s v="Napa County Transportation Planning Agency(NCTPA)"/>
    <s v="9088"/>
    <s v="Authority"/>
    <s v="N"/>
    <s v="CB"/>
    <s v="PT"/>
    <n v="4"/>
    <n v="95950"/>
    <n v="604924"/>
    <n v="0"/>
    <n v="0"/>
    <n v="0.15861496650818899"/>
  </r>
  <r>
    <x v="4"/>
    <s v="Napa County Transportation Planning Agency(NCTPA)"/>
    <s v="9088"/>
    <s v="Authority"/>
    <s v="N"/>
    <s v="DR"/>
    <s v="PT"/>
    <n v="14"/>
    <n v="127833"/>
    <n v="1556487"/>
    <n v="0"/>
    <n v="0"/>
    <n v="8.2129179363528204E-2"/>
  </r>
  <r>
    <x v="4"/>
    <s v="Napa County Transportation Planning Agency(NCTPA)"/>
    <s v="9088"/>
    <s v="Authority"/>
    <s v="N"/>
    <s v="MB"/>
    <s v="PT"/>
    <n v="15"/>
    <n v="762206"/>
    <n v="4619154"/>
    <n v="0"/>
    <n v="0"/>
    <n v="0.165009869772689"/>
  </r>
  <r>
    <x v="4"/>
    <s v="North County Transit District(NCTD)"/>
    <s v="9030"/>
    <s v="Authority"/>
    <s v="N"/>
    <s v="CR"/>
    <s v="PT"/>
    <n v="24"/>
    <n v="6955444"/>
    <n v="17602811"/>
    <n v="1624211"/>
    <n v="4.28235247760297"/>
    <n v="0.39513257286009601"/>
  </r>
  <r>
    <x v="4"/>
    <s v="North County Transit District(NCTD)"/>
    <s v="9030"/>
    <s v="Authority"/>
    <s v="N"/>
    <s v="DR"/>
    <s v="PT"/>
    <n v="3"/>
    <n v="46826"/>
    <n v="226795"/>
    <n v="3506"/>
    <n v="13.3559612093553"/>
    <n v="0.20646839656958901"/>
  </r>
  <r>
    <x v="4"/>
    <s v="North County Transit District(NCTD)"/>
    <s v="9030"/>
    <s v="Authority"/>
    <s v="N"/>
    <s v="DT"/>
    <s v="PT"/>
    <n v="44"/>
    <n v="522454"/>
    <n v="3335071"/>
    <n v="130384"/>
    <n v="4.0070407411952296"/>
    <n v="0.15665453599038801"/>
  </r>
  <r>
    <x v="4"/>
    <s v="North County Transit District(NCTD)"/>
    <s v="9030"/>
    <s v="Authority"/>
    <s v="N"/>
    <s v="MB"/>
    <s v="PT"/>
    <n v="125"/>
    <n v="7994043"/>
    <n v="40509341"/>
    <n v="7905588"/>
    <n v="1.0111889210517899"/>
    <n v="0.19733826329092799"/>
  </r>
  <r>
    <x v="4"/>
    <s v="North County Transit District(NCTD)"/>
    <s v="9030"/>
    <s v="Authority"/>
    <s v="N"/>
    <s v="YR"/>
    <s v="PT"/>
    <n v="8"/>
    <n v="2650993"/>
    <n v="13804726"/>
    <n v="2417640"/>
    <n v="1.0965209874091999"/>
    <n v="0.19203517693868"/>
  </r>
  <r>
    <x v="4"/>
    <s v="Norwalk Transit System(NTS)"/>
    <s v="9022"/>
    <s v="City"/>
    <s v="N"/>
    <s v="DR"/>
    <s v="PT"/>
    <n v="5"/>
    <n v="13819"/>
    <n v="349110"/>
    <n v="16002"/>
    <n v="0.86357955255593"/>
    <n v="3.95835123600011E-2"/>
  </r>
  <r>
    <x v="4"/>
    <s v="Norwalk Transit System(NTS)"/>
    <s v="9022"/>
    <s v="City"/>
    <s v="N"/>
    <s v="DT"/>
    <s v="PT"/>
    <n v="2"/>
    <n v="4844"/>
    <n v="142507"/>
    <n v="4491"/>
    <n v="1.0786016477399201"/>
    <n v="3.3991312707445903E-2"/>
  </r>
  <r>
    <x v="4"/>
    <s v="Norwalk Transit System(NTS)"/>
    <s v="9022"/>
    <s v="City"/>
    <s v="N"/>
    <s v="MB"/>
    <s v="DO"/>
    <n v="22"/>
    <n v="1438888"/>
    <n v="11094133"/>
    <n v="2126885"/>
    <n v="0.67652364843421198"/>
    <n v="0.129698102591703"/>
  </r>
  <r>
    <x v="4"/>
    <s v="Omnitrans(OMNI)"/>
    <s v="9029"/>
    <s v="Authority"/>
    <s v="N"/>
    <s v="DR"/>
    <s v="PT"/>
    <n v="88"/>
    <n v="1459256"/>
    <n v="12740647"/>
    <n v="478342"/>
    <n v="3.0506541344895401"/>
    <n v="0.11453547060836"/>
  </r>
  <r>
    <x v="4"/>
    <s v="Omnitrans(OMNI)"/>
    <s v="9029"/>
    <s v="Authority"/>
    <s v="N"/>
    <s v="MB"/>
    <s v="DO"/>
    <n v="137"/>
    <n v="13035212"/>
    <n v="54023842"/>
    <n v="15523475"/>
    <n v="0.83970966552269999"/>
    <n v="0.241286282452847"/>
  </r>
  <r>
    <x v="4"/>
    <s v="Omnitrans(OMNI)"/>
    <s v="9029"/>
    <s v="Authority"/>
    <s v="N"/>
    <s v="MB"/>
    <s v="PT"/>
    <n v="8"/>
    <n v="110204"/>
    <n v="1694155"/>
    <n v="150284"/>
    <n v="0.73330494264193102"/>
    <n v="6.5049537970256505E-2"/>
  </r>
  <r>
    <x v="4"/>
    <s v="Omnitrans(OMNI)"/>
    <s v="9029"/>
    <s v="Authority"/>
    <s v="N"/>
    <s v="RB"/>
    <s v="DO"/>
    <n v="0"/>
    <m/>
    <m/>
    <m/>
    <m/>
    <m/>
  </r>
  <r>
    <x v="4"/>
    <s v="Orange County Transportation Authority(OCTA)"/>
    <s v="9036"/>
    <s v="Authority"/>
    <s v="N"/>
    <s v="DR"/>
    <s v="PT"/>
    <n v="478"/>
    <n v="4776363"/>
    <n v="51556766"/>
    <n v="1528087"/>
    <n v="3.1257140463861002"/>
    <n v="9.2642796873644004E-2"/>
  </r>
  <r>
    <x v="4"/>
    <s v="Orange County Transportation Authority(OCTA)"/>
    <s v="9036"/>
    <s v="Authority"/>
    <s v="N"/>
    <s v="DT"/>
    <s v="PT"/>
    <n v="41"/>
    <n v="84982"/>
    <n v="245875"/>
    <n v="43102"/>
    <n v="1.97164864739455"/>
    <n v="0.34563091001525098"/>
  </r>
  <r>
    <x v="4"/>
    <s v="Orange County Transportation Authority(OCTA)"/>
    <s v="9036"/>
    <s v="Authority"/>
    <s v="N"/>
    <s v="MB"/>
    <s v="DO"/>
    <n v="329"/>
    <n v="42565102"/>
    <n v="168439515"/>
    <n v="48444009"/>
    <n v="0.87864532433721498"/>
    <n v="0.25270259178791799"/>
  </r>
  <r>
    <x v="4"/>
    <s v="Orange County Transportation Authority(OCTA)"/>
    <s v="9036"/>
    <s v="Authority"/>
    <s v="N"/>
    <s v="MB"/>
    <s v="PT"/>
    <n v="126"/>
    <n v="3097581"/>
    <n v="18990095"/>
    <n v="4086924"/>
    <n v="0.75792478646532202"/>
    <n v="0.16311561369229499"/>
  </r>
  <r>
    <x v="4"/>
    <s v="Orange County Transportation Authority(OCTA)"/>
    <s v="9036"/>
    <s v="Authority"/>
    <s v="N"/>
    <s v="VP"/>
    <s v="PT"/>
    <n v="415"/>
    <n v="4422058"/>
    <n v="6618749"/>
    <n v="1109126"/>
    <n v="3.9869753301248001"/>
    <n v="0.66811084692892797"/>
  </r>
  <r>
    <x v="4"/>
    <s v="Paratransit, Inc. CTSA"/>
    <s v="9224"/>
    <s v="Non-Profit"/>
    <s v="N"/>
    <s v="DR"/>
    <s v="DO"/>
    <n v="30"/>
    <m/>
    <n v="2302125"/>
    <n v="173426"/>
    <m/>
    <m/>
  </r>
  <r>
    <x v="4"/>
    <s v="Paratransit, Inc."/>
    <s v="9223"/>
    <s v="Non-Profit"/>
    <s v="N"/>
    <s v="DR"/>
    <s v="DO"/>
    <n v="99"/>
    <n v="1341847"/>
    <n v="15231456"/>
    <n v="370848"/>
    <n v="3.61832071360773"/>
    <n v="8.80970932785414E-2"/>
  </r>
  <r>
    <x v="4"/>
    <s v="Paso Robles Transit Service(PE )"/>
    <s v="9195"/>
    <s v="City"/>
    <s v="Y"/>
    <s v="DR"/>
    <s v="PT"/>
    <n v="1"/>
    <n v="9971"/>
    <n v="154603"/>
    <n v="4195"/>
    <n v="2.37687723480333"/>
    <n v="6.4494220681358003E-2"/>
  </r>
  <r>
    <x v="4"/>
    <s v="Paso Robles Transit Service(PE )"/>
    <s v="9195"/>
    <s v="City"/>
    <s v="Y"/>
    <s v="MB"/>
    <s v="PT"/>
    <n v="3"/>
    <n v="177918"/>
    <n v="873023"/>
    <n v="156418"/>
    <n v="1.13745221138232"/>
    <n v="0.203795318107312"/>
  </r>
  <r>
    <x v="4"/>
    <s v="Peninsula Corridor Joint Powers Board dba: Caltrain(PCJPB)"/>
    <s v="9134"/>
    <s v="Authority"/>
    <s v="N"/>
    <s v="CR"/>
    <s v="PT"/>
    <n v="100"/>
    <n v="55079355"/>
    <n v="97555152"/>
    <n v="12999293"/>
    <n v="4.23710389480412"/>
    <n v="0.56459709067953601"/>
  </r>
  <r>
    <x v="4"/>
    <s v="Peninsula Corridor Joint Powers Board dba: Caltrain(PCJPB)"/>
    <s v="9134"/>
    <s v="Authority"/>
    <s v="N"/>
    <s v="MB"/>
    <s v="PT"/>
    <n v="42"/>
    <n v="1251221"/>
    <n v="4455109"/>
    <n v="1874085"/>
    <n v="0.66764367678093495"/>
    <n v="0.28085081644467003"/>
  </r>
  <r>
    <x v="4"/>
    <s v="Placer County Department of Public Works(PCDPW)"/>
    <s v="9196"/>
    <s v="City"/>
    <s v="N"/>
    <s v="CB"/>
    <s v="DO"/>
    <n v="1"/>
    <n v="93917"/>
    <n v="202825"/>
    <n v="19093"/>
    <n v="4.9189231655580503"/>
    <n v="0.46304449648711898"/>
  </r>
  <r>
    <x v="4"/>
    <s v="Placer County Department of Public Works(PCDPW)"/>
    <s v="9196"/>
    <s v="City"/>
    <s v="N"/>
    <s v="CB"/>
    <s v="PT"/>
    <n v="3"/>
    <n v="317626"/>
    <n v="506072"/>
    <n v="64578"/>
    <n v="4.9184861717612796"/>
    <n v="0.62763006054474402"/>
  </r>
  <r>
    <x v="4"/>
    <s v="Placer County Department of Public Works(PCDPW)"/>
    <s v="9196"/>
    <s v="City"/>
    <s v="N"/>
    <s v="DR"/>
    <s v="DO"/>
    <n v="1"/>
    <n v="185"/>
    <n v="5944"/>
    <n v="72"/>
    <n v="2.5694444444444402"/>
    <n v="3.1123822341857298E-2"/>
  </r>
  <r>
    <x v="4"/>
    <s v="Placer County Department of Public Works(PCDPW)"/>
    <s v="9196"/>
    <s v="City"/>
    <s v="N"/>
    <s v="DR"/>
    <s v="PT"/>
    <n v="5"/>
    <n v="25831"/>
    <n v="844073"/>
    <n v="22871"/>
    <n v="1.1294215381924699"/>
    <n v="3.0602803312035801E-2"/>
  </r>
  <r>
    <x v="4"/>
    <s v="Placer County Department of Public Works(PCDPW)"/>
    <s v="9196"/>
    <s v="City"/>
    <s v="N"/>
    <s v="DT"/>
    <s v="PT"/>
    <n v="1"/>
    <n v="810"/>
    <n v="27271"/>
    <n v="126"/>
    <n v="6.4285714285714199"/>
    <n v="2.9701881119137501E-2"/>
  </r>
  <r>
    <x v="4"/>
    <s v="Placer County Department of Public Works(PCDPW)"/>
    <s v="9196"/>
    <s v="City"/>
    <s v="N"/>
    <s v="MB"/>
    <s v="DO"/>
    <n v="15"/>
    <n v="689775"/>
    <n v="6224147"/>
    <n v="681514"/>
    <n v="1.01212154115689"/>
    <n v="0.11082241470196599"/>
  </r>
  <r>
    <x v="4"/>
    <s v="Placer County Department of Public Works(PCDPW)"/>
    <s v="9196"/>
    <s v="City"/>
    <s v="N"/>
    <s v="MB"/>
    <s v="PT"/>
    <n v="1"/>
    <n v="8821"/>
    <n v="302356"/>
    <n v="11813"/>
    <n v="0.74671971556759498"/>
    <n v="2.9174218470941499E-2"/>
  </r>
  <r>
    <x v="4"/>
    <s v="Placer County Department of Public Works(PCDPW)"/>
    <s v="9196"/>
    <s v="City"/>
    <s v="N"/>
    <s v="VP"/>
    <s v="PT"/>
    <n v="10"/>
    <n v="79828"/>
    <n v="237816"/>
    <n v="32564"/>
    <n v="2.4514187446259599"/>
    <n v="0.33567127527163798"/>
  </r>
  <r>
    <x v="4"/>
    <s v="Redding Area Bus Authority(RABA)"/>
    <s v="9093"/>
    <s v="Authority"/>
    <s v="N"/>
    <s v="DR"/>
    <s v="PT"/>
    <n v="16"/>
    <n v="186362"/>
    <n v="1427096"/>
    <n v="56951"/>
    <n v="3.2723218205123699"/>
    <n v="0.130588271566874"/>
  </r>
  <r>
    <x v="4"/>
    <s v="Redding Area Bus Authority(RABA)"/>
    <s v="9093"/>
    <s v="Authority"/>
    <s v="N"/>
    <s v="MB"/>
    <s v="PT"/>
    <n v="12"/>
    <n v="697326"/>
    <n v="3619449"/>
    <n v="712177"/>
    <n v="0.97914703788524404"/>
    <n v="0.19266081660495801"/>
  </r>
  <r>
    <x v="4"/>
    <s v="Riverside County Transportation Commission(RCTC)"/>
    <s v="9218"/>
    <s v="MPO"/>
    <s v="N"/>
    <s v="CR"/>
    <s v="PT"/>
    <m/>
    <m/>
    <m/>
    <m/>
    <m/>
    <m/>
  </r>
  <r>
    <x v="4"/>
    <s v="Riverside Transit Agency(RTA)"/>
    <s v="9031"/>
    <s v="Authority"/>
    <s v="N"/>
    <s v="CB"/>
    <s v="DO"/>
    <n v="12"/>
    <n v="487979"/>
    <n v="1788706"/>
    <n v="174058"/>
    <n v="2.8035424973284702"/>
    <n v="0.27281118305635399"/>
  </r>
  <r>
    <x v="4"/>
    <s v="Riverside Transit Agency(RTA)"/>
    <s v="9031"/>
    <s v="Authority"/>
    <s v="N"/>
    <s v="CB"/>
    <s v="PT"/>
    <n v="20"/>
    <n v="337130"/>
    <n v="1894080"/>
    <n v="176224"/>
    <n v="1.9130765389504201"/>
    <n v="0.17799142591653899"/>
  </r>
  <r>
    <x v="4"/>
    <s v="Riverside Transit Agency(RTA)"/>
    <s v="9031"/>
    <s v="Authority"/>
    <s v="N"/>
    <s v="DR"/>
    <s v="PT"/>
    <n v="75"/>
    <n v="1274565"/>
    <n v="9180493"/>
    <n v="372322"/>
    <n v="3.4232868323655299"/>
    <n v="0.13883404736543001"/>
  </r>
  <r>
    <x v="4"/>
    <s v="Riverside Transit Agency(RTA)"/>
    <s v="9031"/>
    <s v="Authority"/>
    <s v="N"/>
    <s v="DT"/>
    <s v="PT"/>
    <n v="10"/>
    <n v="32701"/>
    <n v="399270"/>
    <n v="7648"/>
    <n v="4.2757583682008304"/>
    <n v="8.1901971097252405E-2"/>
  </r>
  <r>
    <x v="4"/>
    <s v="Riverside Transit Agency(RTA)"/>
    <s v="9031"/>
    <s v="Authority"/>
    <s v="N"/>
    <s v="MB"/>
    <s v="DO"/>
    <n v="68"/>
    <n v="6344636"/>
    <n v="26815827"/>
    <n v="6610870"/>
    <n v="0.959727842175084"/>
    <n v="0.23660042257880001"/>
  </r>
  <r>
    <x v="4"/>
    <s v="Riverside Transit Agency(RTA)"/>
    <s v="9031"/>
    <s v="Authority"/>
    <s v="N"/>
    <s v="MB"/>
    <s v="PT"/>
    <n v="46"/>
    <n v="1762278"/>
    <n v="8016207"/>
    <n v="1459151"/>
    <n v="1.2077420362936999"/>
    <n v="0.21983938289018701"/>
  </r>
  <r>
    <x v="4"/>
    <s v="Roseville Transit"/>
    <s v="9168"/>
    <s v="City"/>
    <s v="Y"/>
    <s v="CB"/>
    <s v="PT"/>
    <n v="8"/>
    <n v="537635"/>
    <n v="715327"/>
    <n v="128824"/>
    <n v="4.1734071291063701"/>
    <n v="0.75159332724753802"/>
  </r>
  <r>
    <x v="4"/>
    <s v="Roseville Transit"/>
    <s v="9168"/>
    <s v="City"/>
    <s v="Y"/>
    <s v="DR"/>
    <s v="PT"/>
    <n v="6"/>
    <n v="89025"/>
    <n v="1029790"/>
    <n v="28834"/>
    <n v="3.0875008670319701"/>
    <n v="8.6449664494702802E-2"/>
  </r>
  <r>
    <x v="4"/>
    <s v="Roseville Transit"/>
    <s v="9168"/>
    <s v="City"/>
    <s v="Y"/>
    <s v="MB"/>
    <s v="PT"/>
    <n v="10"/>
    <n v="226211"/>
    <n v="2837196"/>
    <n v="210340"/>
    <n v="1.07545402681373"/>
    <n v="7.9730480375694801E-2"/>
  </r>
  <r>
    <x v="4"/>
    <s v="Sacramento Regional Transit District(Sacramento RT)"/>
    <s v="9019"/>
    <s v="Authority"/>
    <s v="N"/>
    <s v="DR"/>
    <s v="PT"/>
    <n v="0"/>
    <n v="925548"/>
    <n v="626865"/>
    <m/>
    <m/>
    <n v="1.4764710105046499"/>
  </r>
  <r>
    <x v="4"/>
    <s v="Sacramento Regional Transit District(Sacramento RT)"/>
    <s v="9019"/>
    <s v="Authority"/>
    <s v="N"/>
    <s v="LR"/>
    <s v="DO"/>
    <n v="61"/>
    <n v="14507772"/>
    <n v="45528946"/>
    <n v="13192601"/>
    <n v="1.0996900459583301"/>
    <n v="0.31864941481403902"/>
  </r>
  <r>
    <x v="4"/>
    <s v="Sacramento Regional Transit District(Sacramento RT)"/>
    <s v="9019"/>
    <s v="Authority"/>
    <s v="N"/>
    <s v="MB"/>
    <s v="DO"/>
    <n v="151"/>
    <n v="14456376"/>
    <n v="68808942"/>
    <n v="13145864"/>
    <n v="1.0996900622127199"/>
    <n v="0.21009443801649999"/>
  </r>
  <r>
    <x v="4"/>
    <s v="San Diego Association of Governments(SANDAG)"/>
    <s v="9095"/>
    <s v="MPO"/>
    <s v="N"/>
    <s v="VP"/>
    <s v="PT"/>
    <n v="771"/>
    <n v="9887744"/>
    <n v="13587275"/>
    <n v="2277528"/>
    <n v="4.3414368561001204"/>
    <n v="0.72772090062208905"/>
  </r>
  <r>
    <x v="4"/>
    <s v="San Diego Metropolitan Transit System(MTS)"/>
    <s v="9026"/>
    <s v="Authority"/>
    <s v="N"/>
    <s v="CB"/>
    <s v="PT"/>
    <n v="20"/>
    <n v="1154307"/>
    <n v="2485387"/>
    <n v="310672"/>
    <n v="3.7155166864088098"/>
    <n v="0.46443753025182699"/>
  </r>
  <r>
    <x v="4"/>
    <s v="San Diego Metropolitan Transit System(MTS)"/>
    <s v="9026"/>
    <s v="Authority"/>
    <s v="N"/>
    <s v="DR"/>
    <s v="PT"/>
    <n v="115"/>
    <n v="1690932"/>
    <n v="13411424"/>
    <n v="474854"/>
    <n v="3.5609513661041001"/>
    <n v="0.126081466069524"/>
  </r>
  <r>
    <x v="4"/>
    <s v="San Diego Metropolitan Transit System(MTS)"/>
    <s v="9026"/>
    <s v="Authority"/>
    <s v="N"/>
    <s v="LR"/>
    <s v="DO"/>
    <n v="95"/>
    <n v="35216408"/>
    <n v="63309242"/>
    <n v="32654613"/>
    <n v="1.0784512436267399"/>
    <n v="0.55626014287139902"/>
  </r>
  <r>
    <x v="4"/>
    <s v="San Diego Metropolitan Transit System(MTS)"/>
    <s v="9026"/>
    <s v="Authority"/>
    <s v="N"/>
    <s v="MB"/>
    <s v="DO"/>
    <n v="199"/>
    <n v="27497861"/>
    <n v="88239698"/>
    <n v="28801745"/>
    <n v="0.95472899298289005"/>
    <n v="0.31162687116177501"/>
  </r>
  <r>
    <x v="4"/>
    <s v="San Diego Metropolitan Transit System(MTS)"/>
    <s v="9026"/>
    <s v="Authority"/>
    <s v="N"/>
    <s v="MB"/>
    <s v="PT"/>
    <n v="194"/>
    <n v="22534881"/>
    <n v="45257529"/>
    <n v="22994042"/>
    <n v="0.98003130550078998"/>
    <n v="0.49792557167670298"/>
  </r>
  <r>
    <x v="4"/>
    <s v="San Francisco Bay Area Rapid Transit District(BART)"/>
    <s v="9003"/>
    <s v="Authority"/>
    <s v="N"/>
    <s v="HR"/>
    <s v="DO"/>
    <n v="534"/>
    <n v="366474018"/>
    <n v="488882256"/>
    <n v="118674764"/>
    <n v="3.0880534803507098"/>
    <n v="0.74961611615537904"/>
  </r>
  <r>
    <x v="4"/>
    <s v="San Francisco Bay Area Water Emergency Transportation Authority(WETA)"/>
    <s v="9225"/>
    <s v="Authority"/>
    <s v="N"/>
    <s v="FB"/>
    <s v="PT"/>
    <n v="5"/>
    <n v="3351696"/>
    <n v="6810771"/>
    <n v="727693"/>
    <n v="4.6059203537755602"/>
    <n v="0.49211697177896502"/>
  </r>
  <r>
    <x v="4"/>
    <s v="San Francisco Municipal Railway(MUNI)"/>
    <s v="9015"/>
    <s v="City"/>
    <s v="N"/>
    <s v="CC"/>
    <s v="DO"/>
    <n v="27"/>
    <n v="27928253"/>
    <n v="56952754"/>
    <n v="7270191"/>
    <n v="3.8414744536972898"/>
    <n v="0.49037581220391901"/>
  </r>
  <r>
    <x v="4"/>
    <s v="San Francisco Municipal Railway(MUNI)"/>
    <s v="9015"/>
    <s v="City"/>
    <s v="N"/>
    <s v="DR"/>
    <s v="PT"/>
    <n v="116"/>
    <n v="912915"/>
    <n v="13041131"/>
    <n v="498596"/>
    <n v="1.8309713676002199"/>
    <n v="7.00027474610906E-2"/>
  </r>
  <r>
    <x v="4"/>
    <s v="San Francisco Municipal Railway(MUNI)"/>
    <s v="9015"/>
    <s v="City"/>
    <s v="N"/>
    <s v="DT"/>
    <s v="PT"/>
    <n v="1478"/>
    <n v="381602"/>
    <n v="5451257"/>
    <n v="312067"/>
    <n v="1.2228207404179201"/>
    <n v="7.0002570049439897E-2"/>
  </r>
  <r>
    <x v="4"/>
    <s v="San Francisco Municipal Railway(MUNI)"/>
    <s v="9015"/>
    <s v="City"/>
    <s v="N"/>
    <s v="LR"/>
    <s v="DO"/>
    <n v="131"/>
    <n v="38279850"/>
    <n v="165326195"/>
    <n v="43607739"/>
    <n v="0.87782239753361202"/>
    <n v="0.23154134769750101"/>
  </r>
  <r>
    <x v="4"/>
    <s v="San Francisco Municipal Railway(MUNI)"/>
    <s v="9015"/>
    <s v="City"/>
    <s v="N"/>
    <s v="MB"/>
    <s v="DO"/>
    <n v="397"/>
    <n v="74883626"/>
    <n v="246530047"/>
    <n v="95625357"/>
    <n v="0.78309381893340202"/>
    <n v="0.30375050388888197"/>
  </r>
  <r>
    <x v="4"/>
    <s v="San Francisco Municipal Railway(MUNI)"/>
    <s v="9015"/>
    <s v="City"/>
    <s v="N"/>
    <s v="SR"/>
    <s v="DO"/>
    <n v="24"/>
    <n v="4432909"/>
    <n v="19145216"/>
    <n v="8078225"/>
    <n v="0.54874789944573199"/>
    <n v="0.231541341711684"/>
  </r>
  <r>
    <x v="4"/>
    <s v="San Francisco Municipal Railway(MUNI)"/>
    <s v="9015"/>
    <s v="City"/>
    <s v="N"/>
    <s v="TB"/>
    <s v="DO"/>
    <n v="220"/>
    <n v="55447477"/>
    <n v="140172695"/>
    <n v="67544432"/>
    <n v="0.82090374229514496"/>
    <n v="0.395565463016887"/>
  </r>
  <r>
    <x v="4"/>
    <s v="San Joaquin Regional Transit District(RTD)"/>
    <s v="9012"/>
    <s v="Authority"/>
    <s v="N"/>
    <s v="CB"/>
    <s v="PT"/>
    <n v="16"/>
    <n v="850438"/>
    <n v="3564929"/>
    <n v="207202"/>
    <n v="4.10439088425787"/>
    <n v="0.23855678472137801"/>
  </r>
  <r>
    <x v="4"/>
    <s v="San Joaquin Regional Transit District(RTD)"/>
    <s v="9012"/>
    <s v="Authority"/>
    <s v="N"/>
    <s v="DT"/>
    <s v="PT"/>
    <n v="18"/>
    <n v="87406"/>
    <n v="1494448"/>
    <n v="31821"/>
    <n v="2.7468024260708299"/>
    <n v="5.84871470937764E-2"/>
  </r>
  <r>
    <x v="4"/>
    <s v="San Joaquin Regional Transit District(RTD)"/>
    <s v="9012"/>
    <s v="Authority"/>
    <s v="N"/>
    <s v="MB"/>
    <s v="DO"/>
    <n v="52"/>
    <n v="3494572"/>
    <n v="18197361"/>
    <n v="3570995"/>
    <n v="0.978598961913976"/>
    <n v="0.19203729595736399"/>
  </r>
  <r>
    <x v="4"/>
    <s v="San Joaquin Regional Transit District(RTD)"/>
    <s v="9012"/>
    <s v="Authority"/>
    <s v="N"/>
    <s v="MB"/>
    <s v="PT"/>
    <n v="22"/>
    <n v="230633"/>
    <n v="6637329"/>
    <n v="416985"/>
    <n v="0.55309663417149202"/>
    <n v="3.4747863184121201E-2"/>
  </r>
  <r>
    <x v="4"/>
    <s v="San Luis Obispo Regional Transit Authority(SLORTA)"/>
    <s v="9206"/>
    <s v="Authority"/>
    <s v="N"/>
    <s v="CB"/>
    <s v="DO"/>
    <n v="1"/>
    <n v="183931"/>
    <n v="173686"/>
    <n v="8109"/>
    <n v="22.682328277222801"/>
    <n v="1.0589857559043301"/>
  </r>
  <r>
    <x v="4"/>
    <s v="San Luis Obispo Regional Transit Authority(SLORTA)"/>
    <s v="9206"/>
    <s v="Authority"/>
    <s v="N"/>
    <s v="DR"/>
    <s v="DO"/>
    <n v="17"/>
    <n v="129648"/>
    <n v="2652366"/>
    <n v="46992"/>
    <n v="2.7589376915219601"/>
    <n v="4.8880131927494103E-2"/>
  </r>
  <r>
    <x v="4"/>
    <s v="San Luis Obispo Regional Transit Authority(SLORTA)"/>
    <s v="9206"/>
    <s v="Authority"/>
    <s v="N"/>
    <s v="MB"/>
    <s v="DO"/>
    <n v="19"/>
    <n v="1394855"/>
    <n v="4786178"/>
    <n v="902746"/>
    <n v="1.5451245422300399"/>
    <n v="0.29143400015628301"/>
  </r>
  <r>
    <x v="4"/>
    <s v="San Mateo County Transit District(SamTrans)"/>
    <s v="9009"/>
    <s v="Authority"/>
    <s v="N"/>
    <s v="DR"/>
    <s v="PT"/>
    <n v="86"/>
    <n v="686358"/>
    <n v="12058913"/>
    <n v="261958"/>
    <n v="2.6201070400598501"/>
    <n v="5.6917070386028903E-2"/>
  </r>
  <r>
    <x v="4"/>
    <s v="San Mateo County Transit District(SamTrans)"/>
    <s v="9009"/>
    <s v="Authority"/>
    <s v="N"/>
    <s v="DT"/>
    <s v="PT"/>
    <n v="10"/>
    <n v="120113"/>
    <n v="2305237"/>
    <n v="42509"/>
    <n v="2.8255898750852699"/>
    <n v="5.21044040157259E-2"/>
  </r>
  <r>
    <x v="4"/>
    <s v="San Mateo County Transit District(SamTrans)"/>
    <s v="9009"/>
    <s v="Authority"/>
    <s v="N"/>
    <s v="MB"/>
    <s v="DO"/>
    <n v="195"/>
    <n v="12345171"/>
    <n v="81949880"/>
    <n v="9960197"/>
    <n v="1.2394504847645"/>
    <n v="0.150642941759036"/>
  </r>
  <r>
    <x v="4"/>
    <s v="San Mateo County Transit District(SamTrans)"/>
    <s v="9009"/>
    <s v="Authority"/>
    <s v="N"/>
    <s v="MB"/>
    <s v="PT"/>
    <n v="71"/>
    <n v="5797713"/>
    <n v="19438075"/>
    <n v="3158064"/>
    <n v="1.83584404875898"/>
    <n v="0.29826580049722001"/>
  </r>
  <r>
    <x v="4"/>
    <s v="Santa Barbara Metropolitan Transit District(SBMTD)"/>
    <s v="9020"/>
    <s v="Authority"/>
    <s v="N"/>
    <s v="CB"/>
    <s v="DO"/>
    <n v="4"/>
    <n v="74377"/>
    <n v="234460"/>
    <n v="16995"/>
    <n v="4.3764048249485104"/>
    <n v="0.317226819073615"/>
  </r>
  <r>
    <x v="4"/>
    <s v="Santa Barbara Metropolitan Transit District(SBMTD)"/>
    <s v="9020"/>
    <s v="Authority"/>
    <s v="N"/>
    <s v="DR"/>
    <s v="PT"/>
    <n v="16"/>
    <n v="158064"/>
    <n v="737365"/>
    <n v="51599"/>
    <n v="3.0633151805267498"/>
    <n v="0.214363307181653"/>
  </r>
  <r>
    <x v="4"/>
    <s v="Santa Barbara Metropolitan Transit District(SBMTD)"/>
    <s v="9020"/>
    <s v="Authority"/>
    <s v="N"/>
    <s v="MB"/>
    <s v="DO"/>
    <n v="83"/>
    <n v="8093893"/>
    <n v="20619085"/>
    <n v="7931414"/>
    <n v="1.0204855023328701"/>
    <n v="0.39254375254770002"/>
  </r>
  <r>
    <x v="4"/>
    <s v="Santa Clara Valley Transportation Authority(VTA)"/>
    <s v="9013"/>
    <s v="Authority"/>
    <s v="N"/>
    <s v="DR"/>
    <s v="PT"/>
    <n v="200"/>
    <n v="2888492"/>
    <n v="22834152"/>
    <n v="775553"/>
    <n v="3.7244288913845902"/>
    <n v="0.12649876378154901"/>
  </r>
  <r>
    <x v="4"/>
    <s v="Santa Clara Valley Transportation Authority(VTA)"/>
    <s v="9013"/>
    <s v="Authority"/>
    <s v="N"/>
    <s v="HR"/>
    <s v="DO"/>
    <n v="0"/>
    <m/>
    <m/>
    <m/>
    <m/>
    <m/>
  </r>
  <r>
    <x v="4"/>
    <s v="Santa Clara Valley Transportation Authority(VTA)"/>
    <s v="9013"/>
    <s v="Authority"/>
    <s v="N"/>
    <s v="LR"/>
    <s v="DO"/>
    <n v="55"/>
    <n v="9228070"/>
    <n v="61685649"/>
    <n v="10372862"/>
    <n v="0.88963585941854795"/>
    <n v="0.14959832877822099"/>
  </r>
  <r>
    <x v="4"/>
    <s v="Santa Clara Valley Transportation Authority(VTA)"/>
    <s v="9013"/>
    <s v="Authority"/>
    <s v="N"/>
    <s v="MB"/>
    <s v="DO"/>
    <n v="346"/>
    <n v="28515676"/>
    <n v="216846364"/>
    <n v="32053755"/>
    <n v="0.88962045164443204"/>
    <n v="0.13150174839915599"/>
  </r>
  <r>
    <x v="4"/>
    <s v="Santa Clara Valley Transportation Authority(VTA)"/>
    <s v="9013"/>
    <s v="Authority"/>
    <s v="N"/>
    <s v="MB"/>
    <s v="PT"/>
    <n v="11"/>
    <n v="0"/>
    <n v="1317257"/>
    <n v="284623"/>
    <n v="0"/>
    <n v="0"/>
  </r>
  <r>
    <x v="4"/>
    <s v="Santa Clarita Transit(SCT)"/>
    <s v="9171"/>
    <s v="City"/>
    <s v="N"/>
    <s v="DR"/>
    <s v="PT"/>
    <n v="22"/>
    <n v="74987"/>
    <n v="4127617"/>
    <n v="118435"/>
    <n v="0.63314898467513803"/>
    <n v="1.8167140992005702E-2"/>
  </r>
  <r>
    <x v="4"/>
    <s v="Santa Clarita Transit(SCT)"/>
    <s v="9171"/>
    <s v="City"/>
    <s v="N"/>
    <s v="MB"/>
    <s v="PT"/>
    <n v="70"/>
    <n v="4000673"/>
    <n v="16871281"/>
    <n v="3508308"/>
    <n v="1.1403425810960699"/>
    <n v="0.23712917827638499"/>
  </r>
  <r>
    <x v="4"/>
    <s v="Santa Cruz Metropolitan Transit District(SCMTD)"/>
    <s v="9006"/>
    <s v="Authority"/>
    <s v="N"/>
    <s v="CB"/>
    <s v="DO"/>
    <n v="11"/>
    <n v="1482786"/>
    <n v="3259095"/>
    <n v="338961"/>
    <n v="4.37450326143715"/>
    <n v="0.45496863393058501"/>
  </r>
  <r>
    <x v="4"/>
    <s v="Santa Cruz Metropolitan Transit District(SCMTD)"/>
    <s v="9006"/>
    <s v="Authority"/>
    <s v="N"/>
    <s v="DR"/>
    <s v="DO"/>
    <n v="29"/>
    <n v="273324"/>
    <n v="4832584"/>
    <n v="80521"/>
    <n v="3.3944436854981901"/>
    <n v="5.65585616307962E-2"/>
  </r>
  <r>
    <x v="4"/>
    <s v="Santa Cruz Metropolitan Transit District(SCMTD)"/>
    <s v="9006"/>
    <s v="Authority"/>
    <s v="N"/>
    <s v="DR"/>
    <s v="PT"/>
    <n v="6"/>
    <n v="23021"/>
    <n v="422259"/>
    <n v="11804"/>
    <n v="1.9502710945442201"/>
    <n v="5.4518672189343503E-2"/>
  </r>
  <r>
    <x v="4"/>
    <s v="Santa Cruz Metropolitan Transit District(SCMTD)"/>
    <s v="9006"/>
    <s v="Authority"/>
    <s v="N"/>
    <s v="MB"/>
    <s v="DO"/>
    <n v="69"/>
    <n v="6743590"/>
    <n v="29495633"/>
    <n v="5032094"/>
    <n v="1.34011606301472"/>
    <n v="0.22863011619380999"/>
  </r>
  <r>
    <x v="4"/>
    <s v="Santa Maria Area Transit(SMAT)"/>
    <s v="9087"/>
    <s v="City"/>
    <s v="N"/>
    <s v="DR"/>
    <s v="PT"/>
    <n v="6"/>
    <n v="17649"/>
    <n v="672388"/>
    <n v="29318"/>
    <n v="0.60198512858994402"/>
    <n v="2.6248237624704698E-2"/>
  </r>
  <r>
    <x v="4"/>
    <s v="Santa Maria Area Transit(SMAT)"/>
    <s v="9087"/>
    <s v="City"/>
    <s v="N"/>
    <s v="MB"/>
    <s v="PT"/>
    <n v="28"/>
    <n v="1820444"/>
    <n v="5556678"/>
    <n v="1117366"/>
    <n v="1.6292280237630199"/>
    <n v="0.32761372892220803"/>
  </r>
  <r>
    <x v="4"/>
    <s v="Santa Monica's Big Blue Bus(Big Blue Bus )"/>
    <s v="9008"/>
    <s v="City"/>
    <s v="N"/>
    <s v="DR"/>
    <s v="PT"/>
    <n v="5"/>
    <m/>
    <n v="551864"/>
    <n v="25887"/>
    <m/>
    <m/>
  </r>
  <r>
    <x v="4"/>
    <s v="Santa Monica's Big Blue Bus(Big Blue Bus )"/>
    <s v="9008"/>
    <s v="City"/>
    <s v="N"/>
    <s v="MB"/>
    <s v="DO"/>
    <n v="157"/>
    <n v="13748074"/>
    <n v="63696317"/>
    <n v="21288131"/>
    <n v="0.64580934794134803"/>
    <n v="0.21583781680815201"/>
  </r>
  <r>
    <x v="4"/>
    <s v="Simi Valley Transit(SVT)"/>
    <s v="9050"/>
    <s v="City"/>
    <s v="Y"/>
    <s v="DR"/>
    <s v="DO"/>
    <n v="11"/>
    <n v="84541"/>
    <n v="2130548"/>
    <n v="45756"/>
    <n v="1.8476483958387899"/>
    <n v="3.9680401474174697E-2"/>
  </r>
  <r>
    <x v="4"/>
    <s v="Simi Valley Transit(SVT)"/>
    <s v="9050"/>
    <s v="City"/>
    <s v="Y"/>
    <s v="MB"/>
    <s v="DO"/>
    <n v="6"/>
    <n v="380796"/>
    <n v="2892044"/>
    <n v="417954"/>
    <n v="0.911095479406824"/>
    <n v="0.13167019588913501"/>
  </r>
  <r>
    <x v="4"/>
    <s v="Solano County Transit(SolTrans)"/>
    <s v="9232"/>
    <s v="City"/>
    <s v="N"/>
    <s v="DR"/>
    <s v="PT"/>
    <n v="21"/>
    <n v="114424"/>
    <n v="1359650"/>
    <n v="35239"/>
    <n v="3.2470841964868402"/>
    <n v="8.4156952156805007E-2"/>
  </r>
  <r>
    <x v="4"/>
    <s v="Solano County Transit(SolTrans)"/>
    <s v="9232"/>
    <s v="City"/>
    <s v="N"/>
    <s v="MB"/>
    <s v="PT"/>
    <n v="38"/>
    <n v="3491683"/>
    <n v="10879738"/>
    <n v="1442229"/>
    <n v="2.4210323048558799"/>
    <n v="0.320934474708857"/>
  </r>
  <r>
    <x v="4"/>
    <s v="Sonoma County Transit"/>
    <s v="9089"/>
    <s v="City"/>
    <s v="N"/>
    <s v="DR"/>
    <s v="PT"/>
    <n v="25"/>
    <n v="141689"/>
    <n v="2185503"/>
    <n v="40958"/>
    <n v="3.45937301626055"/>
    <n v="6.4831299705376697E-2"/>
  </r>
  <r>
    <x v="4"/>
    <s v="Sonoma County Transit"/>
    <s v="9089"/>
    <s v="City"/>
    <s v="N"/>
    <s v="MB"/>
    <s v="DO"/>
    <n v="3"/>
    <n v="43142"/>
    <n v="424969"/>
    <n v="25263"/>
    <n v="1.70771483988441"/>
    <n v="0.101517993077142"/>
  </r>
  <r>
    <x v="4"/>
    <s v="Sonoma County Transit"/>
    <s v="9089"/>
    <s v="City"/>
    <s v="N"/>
    <s v="MB"/>
    <s v="PT"/>
    <n v="38"/>
    <n v="1972430"/>
    <n v="10155095"/>
    <n v="1347179"/>
    <n v="1.4641187251285801"/>
    <n v="0.194230580806974"/>
  </r>
  <r>
    <x v="4"/>
    <s v="Southern California Regional Rail Authority dba: Metrolink(Metrolink)"/>
    <s v="9151"/>
    <s v="Authority"/>
    <s v="N"/>
    <s v="CR"/>
    <s v="PT"/>
    <n v="172"/>
    <n v="79986127"/>
    <n v="171572964"/>
    <n v="13155790"/>
    <n v="6.0799181957145798"/>
    <n v="0.46619307107149999"/>
  </r>
  <r>
    <x v="4"/>
    <s v="Stanislaus County Public Works - Transit(StaRT)"/>
    <s v="9236"/>
    <s v="Authority"/>
    <s v="Y"/>
    <s v="DR"/>
    <s v="PT"/>
    <n v="11"/>
    <n v="75363"/>
    <n v="1335729"/>
    <n v="33516"/>
    <n v="2.2485678481918998"/>
    <n v="5.6420875791421701E-2"/>
  </r>
  <r>
    <x v="4"/>
    <s v="Stanislaus County Public Works - Transit(StaRT)"/>
    <s v="9236"/>
    <s v="Authority"/>
    <s v="Y"/>
    <s v="MB"/>
    <s v="PT"/>
    <n v="8"/>
    <n v="389635"/>
    <n v="2324492"/>
    <n v="322246"/>
    <n v="1.2091228440384001"/>
    <n v="0.16762157064855401"/>
  </r>
  <r>
    <x v="4"/>
    <s v="SunLine Transit Agency(SunLine)"/>
    <s v="9079"/>
    <s v="Authority"/>
    <s v="N"/>
    <s v="DR"/>
    <s v="DO"/>
    <n v="26"/>
    <n v="285428"/>
    <n v="3897629"/>
    <n v="124720"/>
    <n v="2.2885503527902502"/>
    <n v="7.3231187473204798E-2"/>
  </r>
  <r>
    <x v="4"/>
    <s v="SunLine Transit Agency(SunLine)"/>
    <s v="9079"/>
    <s v="Authority"/>
    <s v="N"/>
    <s v="MB"/>
    <s v="DO"/>
    <n v="43"/>
    <n v="2921901"/>
    <n v="17881325"/>
    <n v="4436917"/>
    <n v="0.65854308295602504"/>
    <n v="0.16340517271510899"/>
  </r>
  <r>
    <x v="4"/>
    <s v="The Eastern Contra Costa Transit Authority(Tri Delta Transit)"/>
    <s v="9162"/>
    <s v="Authority"/>
    <s v="N"/>
    <s v="DR"/>
    <s v="PT"/>
    <n v="21"/>
    <n v="449819"/>
    <n v="3995257"/>
    <n v="130619"/>
    <n v="3.4437486123764498"/>
    <n v="0.112588251519238"/>
  </r>
  <r>
    <x v="4"/>
    <s v="The Eastern Contra Costa Transit Authority(Tri Delta Transit)"/>
    <s v="9162"/>
    <s v="Authority"/>
    <s v="N"/>
    <s v="MB"/>
    <s v="PT"/>
    <n v="53"/>
    <n v="2533456"/>
    <n v="16045646"/>
    <n v="2431768"/>
    <n v="1.04181648907297"/>
    <n v="0.15789055797441801"/>
  </r>
  <r>
    <x v="4"/>
    <s v="Thousand Oaks Transit(TOT)"/>
    <s v="9165"/>
    <s v="City"/>
    <s v="Y"/>
    <s v="DR"/>
    <s v="PT"/>
    <n v="16"/>
    <n v="187951"/>
    <n v="2237120"/>
    <n v="89854"/>
    <n v="2.09173770783715"/>
    <n v="8.4014715348304903E-2"/>
  </r>
  <r>
    <x v="4"/>
    <s v="Thousand Oaks Transit(TOT)"/>
    <s v="9165"/>
    <s v="City"/>
    <s v="Y"/>
    <s v="MB"/>
    <s v="PT"/>
    <n v="4"/>
    <n v="150128"/>
    <n v="1212974"/>
    <n v="174408"/>
    <n v="0.86078620246777604"/>
    <n v="0.123768522655885"/>
  </r>
  <r>
    <x v="4"/>
    <s v="Torrance Transit System(TTS)"/>
    <s v="9010"/>
    <s v="City"/>
    <s v="N"/>
    <s v="DT"/>
    <s v="PT"/>
    <n v="36"/>
    <n v="179059"/>
    <n v="1096981"/>
    <n v="74055"/>
    <n v="2.4179191141718901"/>
    <n v="0.16322889822157299"/>
  </r>
  <r>
    <x v="4"/>
    <s v="Torrance Transit System(TTS)"/>
    <s v="9010"/>
    <s v="City"/>
    <s v="N"/>
    <s v="MB"/>
    <s v="DO"/>
    <n v="44"/>
    <n v="3143262"/>
    <n v="19397180"/>
    <n v="3983088"/>
    <n v="0.789152034803147"/>
    <n v="0.16204736977230699"/>
  </r>
  <r>
    <x v="4"/>
    <s v="Torrance Transit System(TTS)"/>
    <s v="9010"/>
    <s v="City"/>
    <s v="N"/>
    <s v="MB"/>
    <s v="PT"/>
    <n v="10"/>
    <n v="148018"/>
    <n v="1097634"/>
    <n v="80938"/>
    <n v="1.82878252489559"/>
    <n v="0.134851872299874"/>
  </r>
  <r>
    <x v="4"/>
    <s v="Unitrans - City of Davis/ASUCD(Unitrans)"/>
    <s v="9142"/>
    <s v="University"/>
    <s v="N"/>
    <s v="MB"/>
    <s v="DO"/>
    <n v="36"/>
    <n v="255180"/>
    <n v="4199964"/>
    <n v="3678809"/>
    <n v="6.9364840631845698E-2"/>
    <n v="6.07576636371168E-2"/>
  </r>
  <r>
    <x v="4"/>
    <s v="Ventura Intercity Service Transit Authority(VISTA)"/>
    <s v="9164"/>
    <s v="Authority"/>
    <s v="N"/>
    <s v="DR"/>
    <s v="PT"/>
    <n v="13"/>
    <n v="173532"/>
    <n v="1485948"/>
    <n v="204581"/>
    <n v="0.84823126292275397"/>
    <n v="0.11678201390627301"/>
  </r>
  <r>
    <x v="4"/>
    <s v="Ventura Intercity Service Transit Authority(VISTA)"/>
    <s v="9164"/>
    <s v="Authority"/>
    <s v="N"/>
    <s v="MB"/>
    <s v="PT"/>
    <n v="25"/>
    <n v="1336508"/>
    <n v="3152640"/>
    <n v="869354"/>
    <n v="1.53735762416691"/>
    <n v="0.42393295777507101"/>
  </r>
  <r>
    <x v="4"/>
    <s v="Victor Valley Transit Authority(VVTA)"/>
    <s v="9148"/>
    <s v="Authority"/>
    <s v="N"/>
    <s v="DR"/>
    <s v="PT"/>
    <n v="26"/>
    <n v="375728"/>
    <n v="3214582"/>
    <n v="113434"/>
    <n v="3.3123049526596899"/>
    <n v="0.116882381597358"/>
  </r>
  <r>
    <x v="4"/>
    <s v="Victor Valley Transit Authority(VVTA)"/>
    <s v="9148"/>
    <s v="Authority"/>
    <s v="N"/>
    <s v="MB"/>
    <s v="PT"/>
    <n v="35"/>
    <n v="1609072"/>
    <n v="7067402"/>
    <n v="1767178"/>
    <n v="0.91053193283302503"/>
    <n v="0.22767517681886401"/>
  </r>
  <r>
    <x v="4"/>
    <s v="Western Contra Costa Transit Authority(WestCAT)"/>
    <s v="9159"/>
    <s v="Authority"/>
    <s v="N"/>
    <s v="DR"/>
    <s v="PT"/>
    <n v="9"/>
    <n v="54598"/>
    <n v="1343618"/>
    <n v="42219"/>
    <n v="1.29320921859826"/>
    <n v="4.0635061453478498E-2"/>
  </r>
  <r>
    <x v="4"/>
    <s v="Western Contra Costa Transit Authority(WestCAT)"/>
    <s v="9159"/>
    <s v="Authority"/>
    <s v="N"/>
    <s v="MB"/>
    <s v="PT"/>
    <n v="36"/>
    <n v="1841064"/>
    <n v="7332473"/>
    <n v="1246445"/>
    <n v="1.4770519357051399"/>
    <n v="0.25108363849413401"/>
  </r>
  <r>
    <x v="4"/>
    <s v="Yolo County Transportation District(YCTD)"/>
    <s v="9090"/>
    <s v="Authority"/>
    <s v="N"/>
    <s v="DR"/>
    <s v="PT"/>
    <n v="7"/>
    <n v="64983"/>
    <n v="1229403"/>
    <n v="18319"/>
    <n v="3.5473006168458898"/>
    <n v="5.2857362475933402E-2"/>
  </r>
  <r>
    <x v="4"/>
    <s v="Yolo County Transportation District(YCTD)"/>
    <s v="9090"/>
    <s v="Authority"/>
    <s v="N"/>
    <s v="MB"/>
    <s v="PT"/>
    <n v="41"/>
    <n v="2509996"/>
    <n v="8851884"/>
    <n v="1658258"/>
    <n v="1.51363418720126"/>
    <n v="0.28355500365797798"/>
  </r>
  <r>
    <x v="4"/>
    <s v="Yuba-Sutter Transit Authority(YSTA)"/>
    <s v="9061"/>
    <s v="Authority"/>
    <s v="N"/>
    <s v="CB"/>
    <s v="PT"/>
    <n v="10"/>
    <n v="687481"/>
    <n v="1356705"/>
    <n v="159949"/>
    <n v="4.2981262777510301"/>
    <n v="0.50672843396316802"/>
  </r>
  <r>
    <x v="4"/>
    <s v="Yuba-Sutter Transit Authority(YSTA)"/>
    <s v="9061"/>
    <s v="Authority"/>
    <s v="N"/>
    <s v="DR"/>
    <s v="PT"/>
    <n v="10"/>
    <n v="137496"/>
    <n v="1386713"/>
    <n v="68776"/>
    <n v="1.99918576247528"/>
    <n v="9.9152456203987396E-2"/>
  </r>
  <r>
    <x v="4"/>
    <s v="Yuba-Sutter Transit Authority(YSTA)"/>
    <s v="9061"/>
    <s v="Authority"/>
    <s v="N"/>
    <s v="MB"/>
    <s v="PT"/>
    <n v="14"/>
    <n v="549985"/>
    <n v="3093034"/>
    <n v="975805"/>
    <n v="0.56362183018123402"/>
    <n v="0.17781408157815201"/>
  </r>
  <r>
    <x v="5"/>
    <s v="Berthoud Area Transportation Service(BATS)"/>
    <s v="8027"/>
    <s v="City"/>
    <s v="Y"/>
    <s v="DR"/>
    <s v="DO"/>
    <n v="5"/>
    <n v="40358"/>
    <n v="225342"/>
    <n v="9739"/>
    <n v="4.1439572851422097"/>
    <n v="0.17909666196270499"/>
  </r>
  <r>
    <x v="5"/>
    <s v="City of Greeley - Transit Services(GET)"/>
    <s v="8010"/>
    <s v="City"/>
    <s v="Y"/>
    <s v="DR"/>
    <s v="DO"/>
    <n v="7"/>
    <n v="49916"/>
    <n v="750463"/>
    <n v="25313"/>
    <n v="1.9719511713348801"/>
    <n v="6.65136056008091E-2"/>
  </r>
  <r>
    <x v="5"/>
    <s v="City of Greeley - Transit Services(GET)"/>
    <s v="8010"/>
    <s v="City"/>
    <s v="Y"/>
    <s v="MB"/>
    <s v="DO"/>
    <n v="11"/>
    <n v="372465"/>
    <n v="1911692"/>
    <n v="512830"/>
    <n v="0.72629331357369797"/>
    <n v="0.19483525588850001"/>
  </r>
  <r>
    <x v="5"/>
    <s v="City of Loveland Transit(COLT)"/>
    <s v="8025"/>
    <s v="City"/>
    <s v="N"/>
    <s v="DR"/>
    <s v="DO"/>
    <n v="2"/>
    <n v="12164"/>
    <n v="245210"/>
    <n v="7652"/>
    <n v="1.58964976476738"/>
    <n v="4.9606459769177401E-2"/>
  </r>
  <r>
    <x v="5"/>
    <s v="City of Loveland Transit(COLT)"/>
    <s v="8025"/>
    <s v="City"/>
    <s v="N"/>
    <s v="MB"/>
    <s v="DO"/>
    <n v="3"/>
    <n v="73196"/>
    <n v="816825"/>
    <n v="134520"/>
    <n v="0.54412726732084404"/>
    <n v="8.9610381660698402E-2"/>
  </r>
  <r>
    <x v="5"/>
    <s v="Denver Regional Transportation District(RTD)"/>
    <s v="8006"/>
    <s v="Authority"/>
    <s v="N"/>
    <s v="CR"/>
    <s v="PT"/>
    <n v="0"/>
    <m/>
    <m/>
    <m/>
    <m/>
    <m/>
  </r>
  <r>
    <x v="5"/>
    <s v="Denver Regional Transportation District(RTD)"/>
    <s v="8006"/>
    <s v="Authority"/>
    <s v="N"/>
    <s v="DR"/>
    <s v="DO"/>
    <n v="8"/>
    <n v="58531"/>
    <n v="958394"/>
    <n v="38680"/>
    <n v="1.5132109617373299"/>
    <n v="6.1071959966360299E-2"/>
  </r>
  <r>
    <x v="5"/>
    <s v="Denver Regional Transportation District(RTD)"/>
    <s v="8006"/>
    <s v="Authority"/>
    <s v="N"/>
    <s v="DR"/>
    <s v="PT"/>
    <n v="356"/>
    <n v="2647623"/>
    <n v="45480374"/>
    <n v="1124141"/>
    <n v="2.3552410240352399"/>
    <n v="5.8214626819031799E-2"/>
  </r>
  <r>
    <x v="5"/>
    <s v="Denver Regional Transportation District(RTD)"/>
    <s v="8006"/>
    <s v="Authority"/>
    <s v="N"/>
    <s v="LR"/>
    <s v="DO"/>
    <n v="102"/>
    <n v="28679679"/>
    <n v="68454319"/>
    <n v="20639068"/>
    <n v="1.38958207802794"/>
    <n v="0.41896084014801099"/>
  </r>
  <r>
    <x v="5"/>
    <s v="Denver Regional Transportation District(RTD)"/>
    <s v="8006"/>
    <s v="Authority"/>
    <s v="N"/>
    <s v="MB"/>
    <s v="DO"/>
    <n v="454"/>
    <n v="47093764"/>
    <n v="214832061"/>
    <n v="50324356"/>
    <n v="0.93580460324221504"/>
    <n v="0.21921199182648901"/>
  </r>
  <r>
    <x v="5"/>
    <s v="Denver Regional Transportation District(RTD)"/>
    <s v="8006"/>
    <s v="Authority"/>
    <s v="N"/>
    <s v="MB"/>
    <s v="PT"/>
    <n v="368"/>
    <n v="35596781"/>
    <n v="86836986"/>
    <n v="26392643"/>
    <n v="1.3487387754231299"/>
    <n v="0.409926491460677"/>
  </r>
  <r>
    <x v="5"/>
    <s v="Mesa County(GVT)"/>
    <s v="8016"/>
    <s v="City"/>
    <s v="N"/>
    <s v="DR"/>
    <s v="PT"/>
    <n v="4"/>
    <n v="30863"/>
    <n v="310049"/>
    <n v="16210"/>
    <n v="1.9039481801357101"/>
    <n v="9.9542330405839E-2"/>
  </r>
  <r>
    <x v="5"/>
    <s v="Mesa County(GVT)"/>
    <s v="8016"/>
    <s v="City"/>
    <s v="N"/>
    <s v="MB"/>
    <s v="PT"/>
    <n v="13"/>
    <n v="387300"/>
    <n v="3190105"/>
    <n v="1012220"/>
    <n v="0.38262433067910101"/>
    <n v="0.121406662163157"/>
  </r>
  <r>
    <x v="5"/>
    <s v="Mountain Metropolitan Transit(MMT)"/>
    <s v="8005"/>
    <s v="City"/>
    <s v="N"/>
    <s v="DR"/>
    <s v="PT"/>
    <n v="89"/>
    <n v="437796"/>
    <n v="5529108"/>
    <n v="272855"/>
    <n v="1.6045005589049099"/>
    <n v="7.9180222198589695E-2"/>
  </r>
  <r>
    <x v="5"/>
    <s v="Mountain Metropolitan Transit(MMT)"/>
    <s v="8005"/>
    <s v="City"/>
    <s v="N"/>
    <s v="MB"/>
    <s v="PT"/>
    <n v="37"/>
    <n v="2814952"/>
    <n v="10887734"/>
    <n v="2588001"/>
    <n v="1.0876935518958399"/>
    <n v="0.25854342143185999"/>
  </r>
  <r>
    <x v="5"/>
    <s v="Mountain Metropolitan Transit(MMT)"/>
    <s v="8005"/>
    <s v="City"/>
    <s v="N"/>
    <s v="VP"/>
    <s v="DO"/>
    <n v="34"/>
    <n v="486878"/>
    <n v="736711"/>
    <n v="69262"/>
    <n v="7.0295111316450498"/>
    <n v="0.66088058953918105"/>
  </r>
  <r>
    <x v="5"/>
    <s v="North Front Range Metropolitan Planning Organization(NFRMPO)"/>
    <s v="8106"/>
    <s v="MPO"/>
    <s v="N"/>
    <s v="VP"/>
    <s v="DO"/>
    <n v="79"/>
    <n v="772905"/>
    <n v="1108421"/>
    <n v="147027"/>
    <n v="5.2568915913403602"/>
    <n v="0.69730273966299805"/>
  </r>
  <r>
    <x v="5"/>
    <s v="Pueblo Transit System(PT)"/>
    <s v="8007"/>
    <s v="City"/>
    <s v="N"/>
    <s v="DR"/>
    <s v="PT"/>
    <n v="11"/>
    <n v="95899"/>
    <n v="858458"/>
    <n v="58284"/>
    <n v="1.64537437375609"/>
    <n v="0.111710765116056"/>
  </r>
  <r>
    <x v="5"/>
    <s v="Pueblo Transit System(PT)"/>
    <s v="8007"/>
    <s v="City"/>
    <s v="N"/>
    <s v="MB"/>
    <s v="DO"/>
    <n v="14"/>
    <n v="495827"/>
    <n v="3841788"/>
    <n v="1076700"/>
    <n v="0.46050617627937201"/>
    <n v="0.12906152031293699"/>
  </r>
  <r>
    <x v="5"/>
    <s v="Transfort "/>
    <s v="8011"/>
    <s v="City"/>
    <s v="N"/>
    <s v="DT"/>
    <s v="PT"/>
    <n v="16"/>
    <n v="129169"/>
    <n v="1114404"/>
    <n v="37747"/>
    <n v="3.4219673086602902"/>
    <n v="0.115908593292917"/>
  </r>
  <r>
    <x v="5"/>
    <s v="Transfort "/>
    <s v="8011"/>
    <s v="City"/>
    <s v="N"/>
    <s v="MB"/>
    <s v="DO"/>
    <n v="26"/>
    <n v="1094179"/>
    <n v="7115580"/>
    <n v="2252161"/>
    <n v="0.48583516009734601"/>
    <n v="0.15377228560426501"/>
  </r>
  <r>
    <x v="5"/>
    <s v="Transfort "/>
    <s v="8011"/>
    <s v="City"/>
    <s v="N"/>
    <s v="MB"/>
    <s v="PT"/>
    <n v="4"/>
    <n v="15682"/>
    <n v="76359"/>
    <n v="17061"/>
    <n v="0.91917238145477898"/>
    <n v="0.20537199282337301"/>
  </r>
  <r>
    <x v="5"/>
    <s v="vRide, Inc. - Denver"/>
    <s v="8109"/>
    <s v="Contractor"/>
    <s v="N"/>
    <s v="VP"/>
    <s v="DO"/>
    <n v="104"/>
    <n v="926563"/>
    <n v="932687"/>
    <n v="196961"/>
    <n v="4.7042967897197903"/>
    <n v="0.99343402449053098"/>
  </r>
  <r>
    <x v="6"/>
    <s v="City of Stamford"/>
    <s v="1127"/>
    <s v="City"/>
    <s v="N"/>
    <s v="MB"/>
    <s v="DO"/>
    <m/>
    <m/>
    <m/>
    <m/>
    <m/>
    <m/>
  </r>
  <r>
    <x v="6"/>
    <s v="Connecticut Department of Transportation - CTTRANSIT - Hartford Division(CTTransit)"/>
    <s v="1048"/>
    <s v="State Government"/>
    <s v="N"/>
    <s v="MB"/>
    <s v="DO"/>
    <n v="196"/>
    <n v="13622900"/>
    <n v="64426641"/>
    <n v="14698648"/>
    <n v="0.92681313274527"/>
    <n v="0.21144824235055101"/>
  </r>
  <r>
    <x v="6"/>
    <s v="Connecticut Department of Transportation - CTTRANSIT New Haven Division(CTTRANSIT)"/>
    <s v="1055"/>
    <s v="State Government"/>
    <s v="N"/>
    <s v="MB"/>
    <s v="DO"/>
    <n v="95"/>
    <n v="8596747"/>
    <n v="39028419"/>
    <n v="9453994"/>
    <n v="0.90932435539942102"/>
    <n v="0.220268902001897"/>
  </r>
  <r>
    <x v="6"/>
    <s v="Connecticut Department of Transportation - CTTRANSIT Stamford Division(CTTransit)"/>
    <s v="1056"/>
    <s v="State Government"/>
    <s v="N"/>
    <s v="MB"/>
    <s v="DO"/>
    <n v="41"/>
    <n v="3978873"/>
    <n v="14737574"/>
    <n v="3596691"/>
    <n v="1.10625933670698"/>
    <n v="0.269981545130833"/>
  </r>
  <r>
    <x v="6"/>
    <s v="Connecticut Department of Transportation - CTTransit New Britain -Dattco.(CDOT CTTransit DATTCO)"/>
    <s v="1045"/>
    <s v="Subsidiary"/>
    <s v="N"/>
    <s v="CB"/>
    <s v="PT"/>
    <n v="13"/>
    <n v="134305"/>
    <n v="1767541"/>
    <n v="158305"/>
    <n v="0.84839392312308504"/>
    <n v="7.5984093155406204E-2"/>
  </r>
  <r>
    <x v="6"/>
    <s v="Connecticut Department of Transportation - CTTransit New Britain -Dattco.(CDOT CTTransit DATTCO)"/>
    <s v="1045"/>
    <s v="Subsidiary"/>
    <s v="N"/>
    <s v="MB"/>
    <s v="PT"/>
    <n v="5"/>
    <n v="138961"/>
    <n v="906939"/>
    <n v="182514"/>
    <n v="0.76137173038780503"/>
    <n v="0.153219786556758"/>
  </r>
  <r>
    <x v="6"/>
    <s v="Connecticut Department of Transportation -CTTRANSIT New Britain "/>
    <s v="1130"/>
    <s v="Subsidiary"/>
    <s v="N"/>
    <s v="MB"/>
    <s v="PT"/>
    <n v="11"/>
    <n v="617102"/>
    <n v="2698411"/>
    <n v="809561"/>
    <n v="0.76226745112474503"/>
    <n v="0.22869088511720401"/>
  </r>
  <r>
    <x v="6"/>
    <s v="Connecticut Department of Transportation(CDOT)"/>
    <s v="1102"/>
    <s v="State Government"/>
    <s v="N"/>
    <s v="CB"/>
    <s v="PT"/>
    <n v="15"/>
    <n v="232171"/>
    <n v="2461737"/>
    <n v="226695"/>
    <n v="1.0241558040539001"/>
    <n v="9.4311861908887906E-2"/>
  </r>
  <r>
    <x v="6"/>
    <s v="Connecticut Department of Transportation(CDOT)"/>
    <s v="1102"/>
    <s v="State Government"/>
    <s v="N"/>
    <s v="CR"/>
    <s v="PT"/>
    <n v="28"/>
    <n v="2219841"/>
    <n v="24713065"/>
    <n v="624172"/>
    <n v="3.55645719449126"/>
    <n v="8.9824592781186693E-2"/>
  </r>
  <r>
    <x v="6"/>
    <s v="Connecticut Department of Transportation- CTTransit Waterbury- NET"/>
    <s v="1128"/>
    <s v="Subsidiary"/>
    <s v="N"/>
    <s v="DR"/>
    <s v="PT"/>
    <n v="34"/>
    <n v="200006"/>
    <n v="3590549"/>
    <n v="90357"/>
    <n v="2.21350863795832"/>
    <n v="5.5703459276004799E-2"/>
  </r>
  <r>
    <x v="6"/>
    <s v="Connecticut Department of Transportation- CTTransit Waterbury- NET"/>
    <s v="1128"/>
    <s v="Subsidiary"/>
    <s v="N"/>
    <s v="MB"/>
    <s v="PT"/>
    <n v="34"/>
    <n v="1890201"/>
    <n v="7689069"/>
    <n v="2425629"/>
    <n v="0.779262203741792"/>
    <n v="0.245829631649813"/>
  </r>
  <r>
    <x v="6"/>
    <s v="Greater Bridgeport Transit Authority(GBT)"/>
    <s v="1050"/>
    <s v="Authority"/>
    <s v="N"/>
    <s v="DR"/>
    <s v="PT"/>
    <n v="17"/>
    <n v="288701"/>
    <n v="2613334"/>
    <n v="99910"/>
    <n v="2.8896106495846201"/>
    <n v="0.110472293246863"/>
  </r>
  <r>
    <x v="6"/>
    <s v="Greater Bridgeport Transit Authority(GBT)"/>
    <s v="1050"/>
    <s v="Authority"/>
    <s v="N"/>
    <s v="MB"/>
    <s v="DO"/>
    <n v="46"/>
    <n v="6127154"/>
    <n v="17751959"/>
    <n v="5851740"/>
    <n v="1.04706531732441"/>
    <n v="0.345153681348633"/>
  </r>
  <r>
    <x v="6"/>
    <s v="Greater Hartford Ridesharing Corporation - The Rideshare Company(GHRC)"/>
    <s v="1108"/>
    <s v="Authority"/>
    <s v="N"/>
    <s v="VP"/>
    <s v="DO"/>
    <n v="241"/>
    <n v="3881795"/>
    <n v="2559808"/>
    <n v="744701"/>
    <n v="5.2125551060089803"/>
    <n v="1.5164399048678601"/>
  </r>
  <r>
    <x v="6"/>
    <s v="Greater Hartford Transit District(GHTD)"/>
    <s v="1017"/>
    <s v="Authority"/>
    <s v="N"/>
    <s v="DR"/>
    <s v="PT"/>
    <n v="101"/>
    <n v="388619"/>
    <n v="11223428"/>
    <n v="326265"/>
    <n v="1.19111458477004"/>
    <n v="3.46256954648793E-2"/>
  </r>
  <r>
    <x v="6"/>
    <s v="Housatonic Area Regional Transit (HARTransit)"/>
    <s v="1051"/>
    <s v="Authority"/>
    <s v="N"/>
    <s v="DR"/>
    <s v="DO"/>
    <n v="25"/>
    <n v="73398"/>
    <n v="1857528"/>
    <n v="66120"/>
    <n v="1.1100725952813"/>
    <n v="3.9513805444655402E-2"/>
  </r>
  <r>
    <x v="6"/>
    <s v="Housatonic Area Regional Transit (HARTransit)"/>
    <s v="1051"/>
    <s v="Authority"/>
    <s v="N"/>
    <s v="MB"/>
    <s v="DO"/>
    <n v="25"/>
    <n v="828149"/>
    <n v="4954670"/>
    <n v="903101"/>
    <n v="0.91700596057362305"/>
    <n v="0.16714513781947099"/>
  </r>
  <r>
    <x v="6"/>
    <s v="Middletown Transit District(MTD)"/>
    <s v="1063"/>
    <s v="Authority"/>
    <s v="Y"/>
    <s v="DR"/>
    <s v="DO"/>
    <n v="7"/>
    <n v="29080"/>
    <n v="444642"/>
    <n v="23862"/>
    <n v="1.21867404241052"/>
    <n v="6.5400929286931905E-2"/>
  </r>
  <r>
    <x v="6"/>
    <s v="Middletown Transit District(MTD)"/>
    <s v="1063"/>
    <s v="Authority"/>
    <s v="Y"/>
    <s v="MB"/>
    <s v="DO"/>
    <n v="6"/>
    <n v="257046"/>
    <n v="2070460"/>
    <n v="388035"/>
    <n v="0.662429935443967"/>
    <n v="0.124149222878007"/>
  </r>
  <r>
    <x v="6"/>
    <s v="Milford Transit District(MTD)"/>
    <s v="1107"/>
    <s v="Authority"/>
    <s v="N"/>
    <s v="DR"/>
    <s v="DO"/>
    <n v="11"/>
    <n v="315967"/>
    <n v="962273"/>
    <n v="53113"/>
    <n v="5.9489578822510403"/>
    <n v="0.32835484316820601"/>
  </r>
  <r>
    <x v="6"/>
    <s v="Milford Transit District(MTD)"/>
    <s v="1107"/>
    <s v="Authority"/>
    <s v="N"/>
    <s v="MB"/>
    <s v="DO"/>
    <n v="6"/>
    <n v="277591"/>
    <n v="1507675"/>
    <n v="411510"/>
    <n v="0.67456683920196303"/>
    <n v="0.184118593198136"/>
  </r>
  <r>
    <x v="6"/>
    <s v="Norwalk Transit District"/>
    <s v="1057"/>
    <s v="Authority"/>
    <s v="N"/>
    <s v="DR"/>
    <s v="DO"/>
    <n v="20"/>
    <n v="129997"/>
    <n v="2206236"/>
    <n v="52658"/>
    <n v="2.4687037107371999"/>
    <n v="5.8922526873824897E-2"/>
  </r>
  <r>
    <x v="6"/>
    <s v="Norwalk Transit District"/>
    <s v="1057"/>
    <s v="Authority"/>
    <s v="N"/>
    <s v="DR"/>
    <s v="PT"/>
    <n v="20"/>
    <n v="143130"/>
    <n v="2069856"/>
    <n v="56414"/>
    <n v="2.5371361718722301"/>
    <n v="6.9149737952785104E-2"/>
  </r>
  <r>
    <x v="6"/>
    <s v="Norwalk Transit District"/>
    <s v="1057"/>
    <s v="Authority"/>
    <s v="N"/>
    <s v="MB"/>
    <s v="DO"/>
    <n v="41"/>
    <n v="1735952"/>
    <n v="9134378"/>
    <n v="1961397"/>
    <n v="0.88505896562501096"/>
    <n v="0.19004599984804599"/>
  </r>
  <r>
    <x v="6"/>
    <s v="Norwalk Transit District"/>
    <s v="1057"/>
    <s v="Authority"/>
    <s v="N"/>
    <s v="MB"/>
    <s v="PT"/>
    <n v="4"/>
    <n v="57737"/>
    <n v="360029"/>
    <n v="46286"/>
    <n v="1.2473966210085099"/>
    <n v="0.16036763705145901"/>
  </r>
  <r>
    <x v="6"/>
    <s v="Southeast Area Transit(SEAT)"/>
    <s v="1040"/>
    <s v="Authority"/>
    <s v="N"/>
    <s v="DR"/>
    <s v="PT"/>
    <n v="3"/>
    <n v="12708"/>
    <n v="186946"/>
    <n v="4362"/>
    <n v="2.9133425034387801"/>
    <n v="6.7976848929637401E-2"/>
  </r>
  <r>
    <x v="6"/>
    <s v="Southeast Area Transit(SEAT)"/>
    <s v="1040"/>
    <s v="Authority"/>
    <s v="N"/>
    <s v="MB"/>
    <s v="DO"/>
    <n v="19"/>
    <n v="1254186"/>
    <n v="5696748"/>
    <n v="1269556"/>
    <n v="0.98789340525349001"/>
    <n v="0.220158237647162"/>
  </r>
  <r>
    <x v="6"/>
    <s v="The Greater New Haven Transit District(GNHTD)"/>
    <s v="1049"/>
    <s v="Authority"/>
    <s v="N"/>
    <s v="DR"/>
    <s v="DO"/>
    <n v="74"/>
    <n v="196759"/>
    <n v="9025061"/>
    <n v="248256"/>
    <n v="0.79256493297241504"/>
    <n v="2.18014038907881E-2"/>
  </r>
  <r>
    <x v="6"/>
    <s v="The Greater New Haven Transit District(GNHTD)"/>
    <s v="1049"/>
    <s v="Authority"/>
    <s v="N"/>
    <s v="MB"/>
    <s v="DO"/>
    <n v="2"/>
    <n v="2599"/>
    <n v="113448"/>
    <n v="4233"/>
    <n v="0.61398535317741498"/>
    <n v="2.2909174247232201E-2"/>
  </r>
  <r>
    <x v="6"/>
    <s v="Valley Transit District(VTD)"/>
    <s v="1042"/>
    <s v="Authority"/>
    <s v="N"/>
    <s v="DR"/>
    <s v="DO"/>
    <n v="12"/>
    <n v="60193"/>
    <n v="1409014"/>
    <n v="83169"/>
    <n v="0.72374322163306004"/>
    <n v="4.2719944585362497E-2"/>
  </r>
  <r>
    <x v="7"/>
    <s v="Metropolitan Washington Airports Authority(MWAA)"/>
    <s v="3104"/>
    <s v="Other"/>
    <s v="N"/>
    <s v="HR"/>
    <s v="DO"/>
    <m/>
    <m/>
    <m/>
    <m/>
    <m/>
    <m/>
  </r>
  <r>
    <x v="7"/>
    <s v="National Capital Region Transportation Planning Board(MWCOG/TPB)"/>
    <s v="3106"/>
    <s v="MPO"/>
    <s v="Y"/>
    <s v="VP"/>
    <s v="PT"/>
    <n v="1"/>
    <n v="1696"/>
    <n v="18167"/>
    <n v="306"/>
    <n v="5.5424836601307099"/>
    <n v="9.3356085209445605E-2"/>
  </r>
  <r>
    <x v="7"/>
    <s v="Washington Metropolitan Area Transit Authority(WMATA)"/>
    <s v="3030"/>
    <s v="Authority"/>
    <s v="N"/>
    <s v="DR"/>
    <s v="PT"/>
    <n v="565"/>
    <n v="7538237"/>
    <n v="95513343"/>
    <n v="1980951"/>
    <n v="3.8053626768153199"/>
    <n v="7.8923391886722996E-2"/>
  </r>
  <r>
    <x v="7"/>
    <s v="Washington Metropolitan Area Transit Authority(WMATA)"/>
    <s v="3030"/>
    <s v="Authority"/>
    <s v="N"/>
    <s v="DT"/>
    <s v="PT"/>
    <n v="235"/>
    <n v="286615"/>
    <n v="8201750"/>
    <n v="101931"/>
    <n v="2.8118531163237801"/>
    <n v="3.4945590879995103E-2"/>
  </r>
  <r>
    <x v="7"/>
    <s v="Washington Metropolitan Area Transit Authority(WMATA)"/>
    <s v="3030"/>
    <s v="Authority"/>
    <s v="N"/>
    <s v="HR"/>
    <s v="DO"/>
    <n v="868"/>
    <n v="569237545"/>
    <n v="843658227"/>
    <n v="285306675"/>
    <n v="1.9951778029728799"/>
    <n v="0.67472529370593004"/>
  </r>
  <r>
    <x v="7"/>
    <s v="Washington Metropolitan Area Transit Authority(WMATA)"/>
    <s v="3030"/>
    <s v="Authority"/>
    <s v="N"/>
    <s v="MB"/>
    <s v="DO"/>
    <n v="1281"/>
    <n v="133925480"/>
    <n v="549474659"/>
    <n v="130889914"/>
    <n v="1.0231917487546001"/>
    <n v="0.24373367871729201"/>
  </r>
  <r>
    <x v="7"/>
    <s v="Washington Metropolitan Area Transit Authority(WMATA)"/>
    <s v="3030"/>
    <s v="Authority"/>
    <s v="N"/>
    <s v="MB"/>
    <s v="PT"/>
    <n v="46"/>
    <n v="3525120"/>
    <n v="16328951"/>
    <n v="5905414"/>
    <n v="0.59693020675603703"/>
    <n v="0.21588159582327099"/>
  </r>
  <r>
    <x v="8"/>
    <s v="Delaware Transit Corporation(DTC)"/>
    <s v="3075"/>
    <s v="Authority"/>
    <s v="N"/>
    <s v="CR"/>
    <s v="PT"/>
    <n v="0"/>
    <n v="4045060"/>
    <n v="78596"/>
    <m/>
    <m/>
    <n v="51.4664868441142"/>
  </r>
  <r>
    <x v="8"/>
    <s v="Delaware Transit Corporation(DTC)"/>
    <s v="3075"/>
    <s v="Authority"/>
    <s v="N"/>
    <s v="DR"/>
    <s v="DO"/>
    <n v="257"/>
    <n v="1715690"/>
    <n v="49502036"/>
    <n v="956123"/>
    <n v="1.7944239391793699"/>
    <n v="3.4658978471107701E-2"/>
  </r>
  <r>
    <x v="8"/>
    <s v="Delaware Transit Corporation(DTC)"/>
    <s v="3075"/>
    <s v="Authority"/>
    <s v="N"/>
    <s v="DR"/>
    <s v="PT"/>
    <n v="6"/>
    <n v="13561"/>
    <n v="1566505"/>
    <n v="36814"/>
    <n v="0.368365295811376"/>
    <n v="8.6568507601316302E-3"/>
  </r>
  <r>
    <x v="8"/>
    <s v="Delaware Transit Corporation(DTC)"/>
    <s v="3075"/>
    <s v="Authority"/>
    <s v="N"/>
    <s v="MB"/>
    <s v="DO"/>
    <n v="172"/>
    <n v="7000011"/>
    <n v="48012441"/>
    <n v="10291956"/>
    <n v="0.68014389101546802"/>
    <n v="0.145795774057811"/>
  </r>
  <r>
    <x v="8"/>
    <s v="Delaware Transit Corporation(DTC)"/>
    <s v="3075"/>
    <s v="Authority"/>
    <s v="N"/>
    <s v="MB"/>
    <s v="PT"/>
    <n v="17"/>
    <n v="321495"/>
    <n v="4658837"/>
    <n v="309369"/>
    <n v="1.0391959116782801"/>
    <n v="6.9007565622064004E-2"/>
  </r>
  <r>
    <x v="9"/>
    <s v="Bay County Transportation Planning Organization(BTT)"/>
    <s v="4185"/>
    <s v="MPO"/>
    <s v="N"/>
    <s v="MB"/>
    <s v="PT"/>
    <n v="14"/>
    <n v="538419"/>
    <n v="3063969"/>
    <n v="774384"/>
    <n v="0.69528683443872796"/>
    <n v="0.17572599461678601"/>
  </r>
  <r>
    <x v="9"/>
    <s v="Board of County Commissioners, Palm Beach County, PalmTran, Inc.(PalmTran)"/>
    <s v="4037"/>
    <s v="City"/>
    <s v="N"/>
    <s v="DR"/>
    <s v="PT"/>
    <n v="241"/>
    <n v="2298853"/>
    <n v="25366746"/>
    <n v="907958"/>
    <n v="2.5318935457366898"/>
    <n v="9.0624670582501898E-2"/>
  </r>
  <r>
    <x v="9"/>
    <s v="Board of County Commissioners, Palm Beach County, PalmTran, Inc.(PalmTran)"/>
    <s v="4037"/>
    <s v="City"/>
    <s v="N"/>
    <s v="DT"/>
    <s v="PT"/>
    <n v="64"/>
    <n v="62336"/>
    <n v="690550"/>
    <n v="28224"/>
    <n v="2.2086167800453498"/>
    <n v="9.0270074578234702E-2"/>
  </r>
  <r>
    <x v="9"/>
    <s v="Board of County Commissioners, Palm Beach County, PalmTran, Inc.(PalmTran)"/>
    <s v="4037"/>
    <s v="City"/>
    <s v="N"/>
    <s v="MB"/>
    <s v="DO"/>
    <n v="126"/>
    <n v="8985670"/>
    <n v="49397584"/>
    <n v="11579046"/>
    <n v="0.77602852601155503"/>
    <n v="0.18190505025508899"/>
  </r>
  <r>
    <x v="9"/>
    <s v="Broward County Community Bus Service(BCT)"/>
    <s v="4179"/>
    <s v="City"/>
    <s v="N"/>
    <s v="MB"/>
    <s v="DO"/>
    <n v="13"/>
    <n v="16599"/>
    <n v="1853748"/>
    <n v="472711"/>
    <n v="3.5114477979145797E-2"/>
    <n v="8.95429152182497E-3"/>
  </r>
  <r>
    <x v="9"/>
    <s v="Broward County Community Bus Service(BCT)"/>
    <s v="4179"/>
    <s v="City"/>
    <s v="N"/>
    <s v="MB"/>
    <s v="PT"/>
    <n v="50"/>
    <n v="197913"/>
    <n v="4434004"/>
    <n v="1898232"/>
    <n v="0.104261755149001"/>
    <n v="4.4635277730917598E-2"/>
  </r>
  <r>
    <x v="9"/>
    <s v="Broward County Transit Division(BCT)"/>
    <s v="4029"/>
    <s v="City"/>
    <s v="N"/>
    <s v="DR"/>
    <s v="PT"/>
    <n v="195"/>
    <n v="1314569"/>
    <n v="17795177"/>
    <n v="716393"/>
    <n v="1.8349830330558701"/>
    <n v="7.3872207059249795E-2"/>
  </r>
  <r>
    <x v="9"/>
    <s v="Broward County Transit Division(BCT)"/>
    <s v="4029"/>
    <s v="City"/>
    <s v="N"/>
    <s v="MB"/>
    <s v="DO"/>
    <n v="253"/>
    <n v="32914576"/>
    <n v="97104710"/>
    <n v="37797306"/>
    <n v="0.87081804189959899"/>
    <n v="0.33895962410062203"/>
  </r>
  <r>
    <x v="9"/>
    <s v="Broward County Transit Division(BCT)"/>
    <s v="4029"/>
    <s v="City"/>
    <s v="N"/>
    <s v="MB"/>
    <s v="PT"/>
    <n v="4"/>
    <n v="96889"/>
    <n v="327621"/>
    <n v="120429"/>
    <n v="0.80453213096513199"/>
    <n v="0.29573501088147502"/>
  </r>
  <r>
    <x v="9"/>
    <s v="Central Florida Regional Transportation Authority(LYNX)"/>
    <s v="4035"/>
    <s v="Authority"/>
    <s v="N"/>
    <s v="DR"/>
    <s v="PT"/>
    <n v="220"/>
    <n v="1745668"/>
    <n v="24726660"/>
    <n v="865185"/>
    <n v="2.0176817674832499"/>
    <n v="7.0598617039260403E-2"/>
  </r>
  <r>
    <x v="9"/>
    <s v="Central Florida Regional Transportation Authority(LYNX)"/>
    <s v="4035"/>
    <s v="Authority"/>
    <s v="N"/>
    <s v="MB"/>
    <s v="DO"/>
    <n v="225"/>
    <n v="26945766"/>
    <n v="83783257"/>
    <n v="27271117"/>
    <n v="0.988069758932133"/>
    <n v="0.321612777598273"/>
  </r>
  <r>
    <x v="9"/>
    <s v="Central Florida Regional Transportation Authority(LYNX)"/>
    <s v="4035"/>
    <s v="Authority"/>
    <s v="N"/>
    <s v="RB"/>
    <s v="DO"/>
    <n v="7"/>
    <n v="0"/>
    <n v="1786821"/>
    <n v="913623"/>
    <n v="0"/>
    <n v="0"/>
  </r>
  <r>
    <x v="9"/>
    <s v="Central Florida Regional Transportation Authority(LYNX)"/>
    <s v="4035"/>
    <s v="Authority"/>
    <s v="N"/>
    <s v="VP"/>
    <s v="PT"/>
    <n v="70"/>
    <n v="336423"/>
    <n v="704047"/>
    <n v="200144"/>
    <n v="1.68090474858102"/>
    <n v="0.477841678183416"/>
  </r>
  <r>
    <x v="9"/>
    <s v="Charlotte County Transit Division"/>
    <s v="4129"/>
    <s v="City"/>
    <s v="N"/>
    <s v="DR"/>
    <s v="PT"/>
    <n v="24"/>
    <n v="224347"/>
    <n v="2635786"/>
    <n v="116174"/>
    <n v="1.93112916831649"/>
    <n v="8.5115787093489298E-2"/>
  </r>
  <r>
    <x v="9"/>
    <s v="Charlotte County Transit Division"/>
    <s v="4129"/>
    <s v="City"/>
    <s v="N"/>
    <s v="DT"/>
    <s v="PT"/>
    <n v="3"/>
    <n v="10372"/>
    <n v="134792"/>
    <n v="2919"/>
    <n v="3.5532716683795802"/>
    <n v="7.6948186836013996E-2"/>
  </r>
  <r>
    <x v="9"/>
    <s v="Charlotte County Transit Division"/>
    <s v="4129"/>
    <s v="City"/>
    <s v="N"/>
    <s v="VP"/>
    <s v="DO"/>
    <n v="6"/>
    <m/>
    <n v="129319"/>
    <n v="32255"/>
    <m/>
    <m/>
  </r>
  <r>
    <x v="9"/>
    <s v="City of Ocala, Florida(SunTran)"/>
    <s v="4120"/>
    <s v="City"/>
    <s v="N"/>
    <s v="DR"/>
    <s v="PT"/>
    <n v="2"/>
    <n v="24662"/>
    <n v="329064"/>
    <n v="15139"/>
    <n v="1.6290375850452401"/>
    <n v="7.4945907179150506E-2"/>
  </r>
  <r>
    <x v="9"/>
    <s v="City of Ocala, Florida(SunTran)"/>
    <s v="4120"/>
    <s v="City"/>
    <s v="N"/>
    <s v="MB"/>
    <s v="PT"/>
    <n v="6"/>
    <n v="330795"/>
    <n v="2198584"/>
    <n v="422547"/>
    <n v="0.78285965821553505"/>
    <n v="0.15045820400766999"/>
  </r>
  <r>
    <x v="9"/>
    <s v="City of Tallahassee(StarMetro )"/>
    <s v="4036"/>
    <s v="City"/>
    <s v="N"/>
    <s v="DR"/>
    <s v="DO"/>
    <n v="15"/>
    <n v="180759"/>
    <n v="1501337"/>
    <n v="79224"/>
    <n v="2.2816192063011198"/>
    <n v="0.12039868463909099"/>
  </r>
  <r>
    <x v="9"/>
    <s v="City of Tallahassee(StarMetro )"/>
    <s v="4036"/>
    <s v="City"/>
    <s v="N"/>
    <s v="MB"/>
    <s v="DO"/>
    <n v="58"/>
    <n v="4120962"/>
    <n v="13719098"/>
    <n v="4585634"/>
    <n v="0.89866788321963698"/>
    <n v="0.30038140991485002"/>
  </r>
  <r>
    <x v="9"/>
    <s v="Collier Area Transit(CAT)"/>
    <s v="4140"/>
    <s v="City"/>
    <s v="N"/>
    <s v="DR"/>
    <s v="PT"/>
    <n v="25"/>
    <n v="159241"/>
    <n v="3491416"/>
    <n v="115578"/>
    <n v="1.3777795082108999"/>
    <n v="4.5609288609549797E-2"/>
  </r>
  <r>
    <x v="9"/>
    <s v="Collier Area Transit(CAT)"/>
    <s v="4140"/>
    <s v="City"/>
    <s v="N"/>
    <s v="MB"/>
    <s v="PT"/>
    <n v="16"/>
    <n v="1195029"/>
    <n v="5779387"/>
    <n v="1207866"/>
    <n v="0.98937216545543905"/>
    <n v="0.20677435167432101"/>
  </r>
  <r>
    <x v="9"/>
    <s v="Council on Aging of St. Lucie, Inc.(CT)"/>
    <s v="4097"/>
    <s v="Contractor"/>
    <s v="N"/>
    <s v="DR"/>
    <s v="DO"/>
    <n v="25"/>
    <n v="77386"/>
    <n v="2379518"/>
    <n v="100646"/>
    <n v="0.768892951533096"/>
    <n v="3.2521712380406402E-2"/>
  </r>
  <r>
    <x v="9"/>
    <s v="Council on Aging of St. Lucie, Inc.(CT)"/>
    <s v="4097"/>
    <s v="Contractor"/>
    <s v="N"/>
    <s v="MB"/>
    <s v="DO"/>
    <n v="8"/>
    <n v="190893"/>
    <n v="1508793"/>
    <n v="152561"/>
    <n v="1.2512568742994601"/>
    <n v="0.12652033777993399"/>
  </r>
  <r>
    <x v="9"/>
    <s v="County of Volusia, dba: VOTRAN(Votran)"/>
    <s v="4032"/>
    <s v="City"/>
    <s v="N"/>
    <s v="DR"/>
    <s v="DO"/>
    <n v="37"/>
    <n v="412413"/>
    <n v="4330486"/>
    <n v="166681"/>
    <n v="2.4742652131916598"/>
    <n v="9.5234807363422894E-2"/>
  </r>
  <r>
    <x v="9"/>
    <s v="County of Volusia, dba: VOTRAN(Votran)"/>
    <s v="4032"/>
    <s v="City"/>
    <s v="N"/>
    <s v="DR"/>
    <s v="PT"/>
    <n v="22"/>
    <n v="241433"/>
    <n v="2627966"/>
    <n v="107302"/>
    <n v="2.2500326182177401"/>
    <n v="9.1870671081741503E-2"/>
  </r>
  <r>
    <x v="9"/>
    <s v="County of Volusia, dba: VOTRAN(Votran)"/>
    <s v="4032"/>
    <s v="City"/>
    <s v="N"/>
    <s v="DT"/>
    <s v="PT"/>
    <n v="4"/>
    <n v="9977"/>
    <n v="105732"/>
    <n v="3991"/>
    <n v="2.4998747181157599"/>
    <n v="9.4361215147732005E-2"/>
  </r>
  <r>
    <x v="9"/>
    <s v="County of Volusia, dba: VOTRAN(Votran)"/>
    <s v="4032"/>
    <s v="City"/>
    <s v="N"/>
    <s v="MB"/>
    <s v="DO"/>
    <n v="45"/>
    <n v="2308825"/>
    <n v="11781387"/>
    <n v="3570329"/>
    <n v="0.64667009678939902"/>
    <n v="0.195972256916778"/>
  </r>
  <r>
    <x v="9"/>
    <s v="County of Volusia, dba: VOTRAN(Votran)"/>
    <s v="4032"/>
    <s v="City"/>
    <s v="N"/>
    <s v="VP"/>
    <s v="DO"/>
    <n v="12"/>
    <n v="55117"/>
    <n v="244945"/>
    <n v="28114"/>
    <n v="1.96048232197481"/>
    <n v="0.225017861152503"/>
  </r>
  <r>
    <x v="9"/>
    <s v="Escambia County Area Transit(ECAT)"/>
    <s v="4038"/>
    <s v="City"/>
    <s v="N"/>
    <s v="DR"/>
    <s v="PT"/>
    <n v="24"/>
    <n v="172501"/>
    <n v="1520399"/>
    <n v="49687"/>
    <n v="3.4717531748747099"/>
    <n v="0.11345771734919501"/>
  </r>
  <r>
    <x v="9"/>
    <s v="Escambia County Area Transit(ECAT)"/>
    <s v="4038"/>
    <s v="City"/>
    <s v="N"/>
    <s v="MB"/>
    <s v="PT"/>
    <n v="31"/>
    <n v="1734533"/>
    <n v="8126624"/>
    <n v="1473412"/>
    <n v="1.1772219854324499"/>
    <n v="0.213438323220072"/>
  </r>
  <r>
    <x v="9"/>
    <s v="Gainesville Regional Transit System(RTS)"/>
    <s v="4030"/>
    <s v="City"/>
    <s v="N"/>
    <s v="DR"/>
    <s v="PT"/>
    <n v="35"/>
    <m/>
    <n v="1171190"/>
    <n v="49526"/>
    <m/>
    <m/>
  </r>
  <r>
    <x v="9"/>
    <s v="Gainesville Regional Transit System(RTS)"/>
    <s v="4030"/>
    <s v="City"/>
    <s v="N"/>
    <s v="MB"/>
    <s v="DO"/>
    <n v="97"/>
    <n v="12466279"/>
    <n v="20684101"/>
    <n v="10652169"/>
    <n v="1.17030428263013"/>
    <n v="0.6026986137807"/>
  </r>
  <r>
    <x v="9"/>
    <s v="Hernando County Board of County Commissioners(The Bus)"/>
    <s v="4146"/>
    <s v="City"/>
    <s v="Y"/>
    <s v="DR"/>
    <s v="PT"/>
    <n v="5"/>
    <n v="40296"/>
    <n v="484556"/>
    <n v="18375"/>
    <n v="2.1929795918367301"/>
    <n v="8.3160666672169897E-2"/>
  </r>
  <r>
    <x v="9"/>
    <s v="Hernando County Board of County Commissioners(The Bus)"/>
    <s v="4146"/>
    <s v="City"/>
    <s v="Y"/>
    <s v="MB"/>
    <s v="PT"/>
    <n v="4"/>
    <n v="51590"/>
    <n v="761406"/>
    <n v="72406"/>
    <n v="0.71251001298234895"/>
    <n v="6.7756229922012606E-2"/>
  </r>
  <r>
    <x v="9"/>
    <s v="Hillsborough Area Regional Transit Authority(HART)"/>
    <s v="4041"/>
    <s v="Authority"/>
    <s v="N"/>
    <s v="DR"/>
    <s v="DO"/>
    <n v="30"/>
    <n v="392903"/>
    <n v="4371273"/>
    <n v="128777"/>
    <n v="3.0510339579272601"/>
    <n v="8.9882970018116001E-2"/>
  </r>
  <r>
    <x v="9"/>
    <s v="Hillsborough Area Regional Transit Authority(HART)"/>
    <s v="4041"/>
    <s v="Authority"/>
    <s v="N"/>
    <s v="MB"/>
    <s v="DO"/>
    <n v="153"/>
    <n v="13230433"/>
    <n v="54927727"/>
    <n v="14314610"/>
    <n v="0.92426080766433705"/>
    <n v="0.24086984338528999"/>
  </r>
  <r>
    <x v="9"/>
    <s v="Hillsborough Area Regional Transit Authority(HART)"/>
    <s v="4041"/>
    <s v="Authority"/>
    <s v="N"/>
    <s v="SR"/>
    <s v="DO"/>
    <n v="3"/>
    <n v="570134"/>
    <n v="1775507"/>
    <n v="306247"/>
    <n v="1.86168027768435"/>
    <n v="0.32111053349831897"/>
  </r>
  <r>
    <x v="9"/>
    <s v="Jacksonville Transportation Authority(JTA)"/>
    <s v="4040"/>
    <s v="Authority"/>
    <s v="N"/>
    <s v="DR"/>
    <s v="PT"/>
    <n v="76"/>
    <n v="628760"/>
    <n v="14037399"/>
    <n v="388283"/>
    <n v="1.6193343514910501"/>
    <n v="4.4791773746689099E-2"/>
  </r>
  <r>
    <x v="9"/>
    <s v="Jacksonville Transportation Authority(JTA)"/>
    <s v="4040"/>
    <s v="Authority"/>
    <s v="N"/>
    <s v="MB"/>
    <s v="DO"/>
    <n v="118"/>
    <n v="11354760"/>
    <n v="58440315"/>
    <n v="10906226"/>
    <n v="1.04112641714925"/>
    <n v="0.194296693985992"/>
  </r>
  <r>
    <x v="9"/>
    <s v="Jacksonville Transportation Authority(JTA)"/>
    <s v="4040"/>
    <s v="Authority"/>
    <s v="N"/>
    <s v="MB"/>
    <s v="PT"/>
    <n v="20"/>
    <n v="252448"/>
    <n v="4290241"/>
    <n v="594673"/>
    <n v="0.424515658185254"/>
    <n v="5.88423820480014E-2"/>
  </r>
  <r>
    <x v="9"/>
    <s v="Jacksonville Transportation Authority(JTA)"/>
    <s v="4040"/>
    <s v="Authority"/>
    <s v="N"/>
    <s v="MG"/>
    <s v="DO"/>
    <n v="7"/>
    <n v="67996"/>
    <n v="6221789"/>
    <n v="817153"/>
    <n v="8.3210855249873594E-2"/>
    <n v="1.09286894814337E-2"/>
  </r>
  <r>
    <x v="9"/>
    <s v="Lake County Board of County Commissioners(LCBOCC)"/>
    <s v="4158"/>
    <s v="City"/>
    <s v="N"/>
    <s v="DR"/>
    <s v="PT"/>
    <n v="60"/>
    <n v="128336"/>
    <n v="4119704"/>
    <n v="167113"/>
    <n v="0.76795940471417501"/>
    <n v="3.1151752650190399E-2"/>
  </r>
  <r>
    <x v="9"/>
    <s v="Lake County Board of County Commissioners(LCBOCC)"/>
    <s v="4158"/>
    <s v="City"/>
    <s v="N"/>
    <s v="MB"/>
    <s v="PT"/>
    <n v="7"/>
    <n v="164001"/>
    <n v="1790832"/>
    <n v="296969"/>
    <n v="0.55224956140203096"/>
    <n v="9.1578104478811997E-2"/>
  </r>
  <r>
    <x v="9"/>
    <s v="Lakeland Area Mass Transit District (Citrus Connection)"/>
    <s v="4031"/>
    <s v="Authority"/>
    <s v="N"/>
    <s v="DR"/>
    <s v="DO"/>
    <n v="13"/>
    <n v="147367"/>
    <n v="1626734"/>
    <n v="93046"/>
    <n v="1.5838080089418101"/>
    <n v="9.0590717351453798E-2"/>
  </r>
  <r>
    <x v="9"/>
    <s v="Lakeland Area Mass Transit District (Citrus Connection)"/>
    <s v="4031"/>
    <s v="Authority"/>
    <s v="N"/>
    <s v="MB"/>
    <s v="DO"/>
    <n v="22"/>
    <n v="1213724"/>
    <n v="6849656"/>
    <n v="1104769"/>
    <n v="1.09862242695079"/>
    <n v="0.177194883947456"/>
  </r>
  <r>
    <x v="9"/>
    <s v="Lee County Transit(LeeTran)"/>
    <s v="4028"/>
    <s v="City"/>
    <s v="N"/>
    <s v="DR"/>
    <s v="DO"/>
    <n v="36"/>
    <n v="379832"/>
    <n v="4537795"/>
    <n v="102274"/>
    <n v="3.71386667188141"/>
    <n v="8.3704089761657302E-2"/>
  </r>
  <r>
    <x v="9"/>
    <s v="Lee County Transit(LeeTran)"/>
    <s v="4028"/>
    <s v="City"/>
    <s v="N"/>
    <s v="MB"/>
    <s v="DO"/>
    <n v="46"/>
    <n v="2754811"/>
    <n v="15300979"/>
    <n v="3754079"/>
    <n v="0.73381806829318097"/>
    <n v="0.18004148623431199"/>
  </r>
  <r>
    <x v="9"/>
    <s v="Lee County Transit(LeeTran)"/>
    <s v="4028"/>
    <s v="City"/>
    <s v="N"/>
    <s v="VP"/>
    <s v="PT"/>
    <n v="11"/>
    <n v="86574"/>
    <n v="171214"/>
    <n v="39463"/>
    <n v="2.1938017890175598"/>
    <n v="0.50564790262478498"/>
  </r>
  <r>
    <x v="9"/>
    <s v="Manatee County Area Transit(MCAT)"/>
    <s v="4026"/>
    <s v="City"/>
    <s v="N"/>
    <s v="DR"/>
    <s v="DO"/>
    <n v="22"/>
    <n v="239939"/>
    <n v="2268724"/>
    <n v="82193"/>
    <n v="2.91921453165111"/>
    <n v="0.105759448923712"/>
  </r>
  <r>
    <x v="9"/>
    <s v="Manatee County Area Transit(MCAT)"/>
    <s v="4026"/>
    <s v="City"/>
    <s v="N"/>
    <s v="MB"/>
    <s v="DO"/>
    <n v="19"/>
    <n v="892121"/>
    <n v="6403900"/>
    <n v="1767086"/>
    <n v="0.50485431948416704"/>
    <n v="0.139309014819094"/>
  </r>
  <r>
    <x v="9"/>
    <s v="Martin County"/>
    <s v="4192"/>
    <s v="City"/>
    <s v="N"/>
    <s v="DR"/>
    <s v="PT"/>
    <n v="6"/>
    <n v="23652"/>
    <n v="513170"/>
    <n v="15244"/>
    <n v="1.55156127000787"/>
    <n v="4.6089989672038499E-2"/>
  </r>
  <r>
    <x v="9"/>
    <s v="Martin County"/>
    <s v="4192"/>
    <s v="City"/>
    <s v="N"/>
    <s v="MB"/>
    <s v="PT"/>
    <n v="4"/>
    <n v="0"/>
    <n v="523011"/>
    <n v="67173"/>
    <n v="0"/>
    <n v="0"/>
  </r>
  <r>
    <x v="9"/>
    <s v="Miami Lakes - vRide, Inc."/>
    <s v="4152"/>
    <s v="Contractor"/>
    <s v="N"/>
    <s v="VP"/>
    <s v="DO"/>
    <n v="212"/>
    <n v="1859700"/>
    <n v="1994540"/>
    <n v="547820"/>
    <n v="3.39472819539264"/>
    <n v="0.93239543954997095"/>
  </r>
  <r>
    <x v="9"/>
    <s v="Miami-Dade Transit(MDT)"/>
    <s v="4034"/>
    <s v="City"/>
    <s v="N"/>
    <s v="DR"/>
    <s v="PT"/>
    <n v="333"/>
    <n v="4278474"/>
    <n v="51834558"/>
    <n v="1672361"/>
    <n v="2.5583435633813498"/>
    <n v="8.25409565564348E-2"/>
  </r>
  <r>
    <x v="9"/>
    <s v="Miami-Dade Transit(MDT)"/>
    <s v="4034"/>
    <s v="City"/>
    <s v="N"/>
    <s v="HR"/>
    <s v="DO"/>
    <n v="76"/>
    <n v="21194397"/>
    <n v="76284971"/>
    <n v="18706102"/>
    <n v="1.13302049780333"/>
    <n v="0.27783188119714902"/>
  </r>
  <r>
    <x v="9"/>
    <s v="Miami-Dade Transit(MDT)"/>
    <s v="4034"/>
    <s v="City"/>
    <s v="N"/>
    <s v="MB"/>
    <s v="DO"/>
    <n v="692"/>
    <n v="84407206"/>
    <n v="304497579"/>
    <n v="77828274"/>
    <n v="1.0845313876548199"/>
    <n v="0.27720156684726799"/>
  </r>
  <r>
    <x v="9"/>
    <s v="Miami-Dade Transit(MDT)"/>
    <s v="4034"/>
    <s v="City"/>
    <s v="N"/>
    <s v="MB"/>
    <s v="PT"/>
    <n v="1"/>
    <n v="7210"/>
    <n v="335353"/>
    <n v="30699"/>
    <n v="0.234861070393172"/>
    <n v="2.1499733117043798E-2"/>
  </r>
  <r>
    <x v="9"/>
    <s v="Miami-Dade Transit(MDT)"/>
    <s v="4034"/>
    <s v="City"/>
    <s v="N"/>
    <s v="MG"/>
    <s v="DO"/>
    <n v="21"/>
    <m/>
    <n v="23618673"/>
    <n v="9102431"/>
    <m/>
    <m/>
  </r>
  <r>
    <x v="9"/>
    <s v="Okaloosa County Board of County Commissioners"/>
    <s v="4128"/>
    <s v="City"/>
    <s v="N"/>
    <s v="DR"/>
    <s v="PT"/>
    <n v="32"/>
    <n v="395473"/>
    <n v="2007714"/>
    <n v="87423"/>
    <n v="4.5236722601603603"/>
    <n v="0.196976760634233"/>
  </r>
  <r>
    <x v="9"/>
    <s v="Okaloosa County Board of County Commissioners"/>
    <s v="4128"/>
    <s v="City"/>
    <s v="N"/>
    <s v="MB"/>
    <s v="PT"/>
    <n v="14"/>
    <n v="120454"/>
    <n v="1180905"/>
    <n v="179921"/>
    <n v="0.66948271741486498"/>
    <n v="0.10200143110580399"/>
  </r>
  <r>
    <x v="9"/>
    <s v="Pasco County Public Transportation(PCPT)"/>
    <s v="4074"/>
    <s v="City"/>
    <s v="N"/>
    <s v="DR"/>
    <s v="DO"/>
    <n v="11"/>
    <n v="18666"/>
    <n v="940540"/>
    <n v="30918"/>
    <n v="0.60372598486318596"/>
    <n v="1.9846045888532102E-2"/>
  </r>
  <r>
    <x v="9"/>
    <s v="Pasco County Public Transportation(PCPT)"/>
    <s v="4074"/>
    <s v="City"/>
    <s v="N"/>
    <s v="DT"/>
    <s v="PT"/>
    <n v="37"/>
    <n v="25802"/>
    <n v="1280911"/>
    <n v="44307"/>
    <n v="0.582345904710316"/>
    <n v="2.0143476010433099E-2"/>
  </r>
  <r>
    <x v="9"/>
    <s v="Pasco County Public Transportation(PCPT)"/>
    <s v="4074"/>
    <s v="City"/>
    <s v="N"/>
    <s v="MB"/>
    <s v="DO"/>
    <n v="18"/>
    <n v="1099739"/>
    <n v="4284245"/>
    <n v="956591"/>
    <n v="1.1496438916945599"/>
    <n v="0.25669376984742898"/>
  </r>
  <r>
    <x v="9"/>
    <s v="Pinellas Suncoast Transit Authority(PSTA)"/>
    <s v="4027"/>
    <s v="Authority"/>
    <s v="N"/>
    <s v="DR"/>
    <s v="PT"/>
    <n v="79"/>
    <n v="430337"/>
    <n v="3846050"/>
    <n v="139766"/>
    <n v="3.0789820127928098"/>
    <n v="0.111890641047308"/>
  </r>
  <r>
    <x v="9"/>
    <s v="Pinellas Suncoast Transit Authority(PSTA)"/>
    <s v="4027"/>
    <s v="Authority"/>
    <s v="N"/>
    <s v="DT"/>
    <s v="PT"/>
    <n v="49"/>
    <n v="566743"/>
    <n v="1869683"/>
    <n v="165632"/>
    <n v="3.4216999130602699"/>
    <n v="0.30312250793316298"/>
  </r>
  <r>
    <x v="9"/>
    <s v="Pinellas Suncoast Transit Authority(PSTA)"/>
    <s v="4027"/>
    <s v="Authority"/>
    <s v="N"/>
    <s v="MB"/>
    <s v="DO"/>
    <n v="155"/>
    <n v="14088340"/>
    <n v="50438407"/>
    <n v="13028104"/>
    <n v="1.0813806828683501"/>
    <n v="0.27931770327322097"/>
  </r>
  <r>
    <x v="9"/>
    <s v="Pinellas Suncoast Transit Authority(PSTA)"/>
    <s v="4027"/>
    <s v="Authority"/>
    <s v="N"/>
    <s v="MB"/>
    <s v="PT"/>
    <n v="15"/>
    <n v="320368"/>
    <n v="868263"/>
    <n v="684923"/>
    <n v="0.46774308936916897"/>
    <n v="0.36897575964886198"/>
  </r>
  <r>
    <x v="9"/>
    <s v="Polk County Transit Services Division - Polk County Board of County Commissioners(PCTS)"/>
    <s v="4127"/>
    <s v="City"/>
    <s v="N"/>
    <s v="DR"/>
    <s v="DO"/>
    <n v="25"/>
    <n v="84644"/>
    <n v="2690872"/>
    <n v="52259"/>
    <n v="1.6197018695344301"/>
    <n v="3.1455974122886497E-2"/>
  </r>
  <r>
    <x v="9"/>
    <s v="Polk County Transit Services Division - Polk County Board of County Commissioners(PCTS)"/>
    <s v="4127"/>
    <s v="City"/>
    <s v="N"/>
    <s v="DR"/>
    <s v="PT"/>
    <n v="22"/>
    <n v="29000"/>
    <n v="2018868"/>
    <n v="55346"/>
    <n v="0.52397643912839198"/>
    <n v="1.4364485444318301E-2"/>
  </r>
  <r>
    <x v="9"/>
    <s v="Polk County Transit Services Division - Polk County Board of County Commissioners(PCTS)"/>
    <s v="4127"/>
    <s v="City"/>
    <s v="N"/>
    <s v="MB"/>
    <s v="DO"/>
    <n v="11"/>
    <n v="280796"/>
    <n v="2665590"/>
    <n v="525711"/>
    <n v="0.53412616437548299"/>
    <n v="0.10534103144144399"/>
  </r>
  <r>
    <x v="9"/>
    <s v="Sarasota County Area Transit(SCAT)"/>
    <s v="4046"/>
    <s v="City"/>
    <s v="N"/>
    <s v="CB"/>
    <s v="DO"/>
    <n v="3"/>
    <n v="67232"/>
    <n v="560848"/>
    <n v="25887"/>
    <n v="2.5971336964499501"/>
    <n v="0.119875616922945"/>
  </r>
  <r>
    <x v="9"/>
    <s v="Sarasota County Area Transit(SCAT)"/>
    <s v="4046"/>
    <s v="City"/>
    <s v="N"/>
    <s v="DR"/>
    <s v="DO"/>
    <n v="23"/>
    <n v="256461"/>
    <n v="3649289"/>
    <n v="83338"/>
    <n v="3.0773596678585902"/>
    <n v="7.0276977241320093E-2"/>
  </r>
  <r>
    <x v="9"/>
    <s v="Sarasota County Area Transit(SCAT)"/>
    <s v="4046"/>
    <s v="City"/>
    <s v="N"/>
    <s v="DR"/>
    <s v="PT"/>
    <n v="32"/>
    <n v="155782"/>
    <n v="2653652"/>
    <n v="82944"/>
    <n v="1.8781587577160399"/>
    <n v="5.8704758574221402E-2"/>
  </r>
  <r>
    <x v="9"/>
    <s v="Sarasota County Area Transit(SCAT)"/>
    <s v="4046"/>
    <s v="City"/>
    <s v="N"/>
    <s v="MB"/>
    <s v="DO"/>
    <n v="42"/>
    <n v="1843786"/>
    <n v="13052528"/>
    <n v="2769639"/>
    <n v="0.66571347384984103"/>
    <n v="0.14125891934497201"/>
  </r>
  <r>
    <x v="9"/>
    <s v="Senior Resource Association, Inc.(SRA)"/>
    <s v="4104"/>
    <s v="Non-Profit"/>
    <s v="N"/>
    <s v="DR"/>
    <s v="DO"/>
    <n v="22"/>
    <n v="55177"/>
    <n v="1302953"/>
    <n v="57549"/>
    <n v="0.95878295018158399"/>
    <n v="4.2347651833949403E-2"/>
  </r>
  <r>
    <x v="9"/>
    <s v="Senior Resource Association, Inc.(SRA)"/>
    <s v="4104"/>
    <s v="Non-Profit"/>
    <s v="N"/>
    <s v="MB"/>
    <s v="DO"/>
    <n v="15"/>
    <m/>
    <n v="2074312"/>
    <n v="1063465"/>
    <m/>
    <m/>
  </r>
  <r>
    <x v="9"/>
    <s v="South Florida Regional Transportation Authority(TRI-Rail)"/>
    <s v="4077"/>
    <s v="Authority"/>
    <s v="N"/>
    <s v="CR"/>
    <s v="PT"/>
    <n v="40"/>
    <n v="11940427"/>
    <n v="55588137"/>
    <n v="4005967"/>
    <n v="2.9806603499230002"/>
    <n v="0.214801712099112"/>
  </r>
  <r>
    <x v="9"/>
    <s v="South Florida Regional Transportation Authority(TRI-Rail)"/>
    <s v="4077"/>
    <s v="Authority"/>
    <s v="N"/>
    <s v="MB"/>
    <s v="PT"/>
    <n v="25"/>
    <n v="0"/>
    <n v="3288804"/>
    <n v="935919"/>
    <n v="0"/>
    <n v="0"/>
  </r>
  <r>
    <x v="9"/>
    <s v="Space Coast Area Transit(SCAT)"/>
    <s v="4063"/>
    <s v="City"/>
    <s v="N"/>
    <s v="DR"/>
    <s v="DO"/>
    <n v="27"/>
    <n v="155353"/>
    <n v="3882141"/>
    <n v="130771"/>
    <n v="1.1879774567755801"/>
    <n v="4.0017351250250799E-2"/>
  </r>
  <r>
    <x v="9"/>
    <s v="Space Coast Area Transit(SCAT)"/>
    <s v="4063"/>
    <s v="City"/>
    <s v="N"/>
    <s v="DR"/>
    <s v="PT"/>
    <n v="42"/>
    <n v="383096"/>
    <n v="602210"/>
    <n v="311164"/>
    <n v="1.2311707009808299"/>
    <n v="0.63615018016970803"/>
  </r>
  <r>
    <x v="9"/>
    <s v="Space Coast Area Transit(SCAT)"/>
    <s v="4063"/>
    <s v="City"/>
    <s v="N"/>
    <s v="MB"/>
    <s v="DO"/>
    <n v="24"/>
    <n v="895328"/>
    <n v="5781920"/>
    <n v="2061751"/>
    <n v="0.43425612501218602"/>
    <n v="0.154849600132827"/>
  </r>
  <r>
    <x v="9"/>
    <s v="Space Coast Area Transit(SCAT)"/>
    <s v="4063"/>
    <s v="City"/>
    <s v="N"/>
    <s v="VP"/>
    <s v="PT"/>
    <n v="48"/>
    <n v="277035"/>
    <n v="583163"/>
    <n v="140622"/>
    <n v="1.97006869479882"/>
    <n v="0.47505585916801901"/>
  </r>
  <r>
    <x v="9"/>
    <s v="St Johns County, Florida,  Board of County Commissioners(St Johns County)"/>
    <s v="4155"/>
    <s v="City"/>
    <s v="N"/>
    <s v="DR"/>
    <s v="PT"/>
    <n v="6"/>
    <n v="109988"/>
    <n v="682330"/>
    <n v="19274"/>
    <n v="5.7065476808135296"/>
    <n v="0.16119472982281299"/>
  </r>
  <r>
    <x v="9"/>
    <s v="St Johns County, Florida,  Board of County Commissioners(St Johns County)"/>
    <s v="4155"/>
    <s v="City"/>
    <s v="N"/>
    <s v="MB"/>
    <s v="PT"/>
    <n v="7"/>
    <n v="98017"/>
    <n v="1132809"/>
    <n v="237132"/>
    <n v="0.41334362296105098"/>
    <n v="8.6525619058464398E-2"/>
  </r>
  <r>
    <x v="9"/>
    <s v="Tampa Bay Area Regional Transportation Authority(TBARTA)"/>
    <s v="4200"/>
    <s v="Authority"/>
    <s v="N"/>
    <s v="VP"/>
    <s v="PT"/>
    <n v="93"/>
    <n v="482678"/>
    <n v="1159176"/>
    <n v="225536"/>
    <n v="2.1401372729852399"/>
    <n v="0.41639750995534702"/>
  </r>
  <r>
    <x v="9"/>
    <s v="Tri-County Community Council, Inc.(TCCC)"/>
    <s v="4148"/>
    <s v="Authority"/>
    <s v="N"/>
    <s v="DR"/>
    <s v="DO"/>
    <n v="30"/>
    <n v="54362"/>
    <n v="1607642"/>
    <n v="193669"/>
    <n v="0.28069541330827302"/>
    <n v="3.3814742336913298E-2"/>
  </r>
  <r>
    <x v="10"/>
    <s v="Albany Transit System(ATS)"/>
    <s v="4021"/>
    <s v="City"/>
    <s v="N"/>
    <s v="DR"/>
    <s v="DO"/>
    <n v="4"/>
    <n v="22636"/>
    <n v="500622"/>
    <n v="10386"/>
    <n v="2.1794723666474001"/>
    <n v="4.5215751605003303E-2"/>
  </r>
  <r>
    <x v="10"/>
    <s v="Albany Transit System(ATS)"/>
    <s v="4021"/>
    <s v="City"/>
    <s v="N"/>
    <s v="MB"/>
    <s v="DO"/>
    <n v="8"/>
    <n v="523278"/>
    <n v="2283044"/>
    <n v="1006400"/>
    <n v="0.519950317965023"/>
    <n v="0.22920189010811801"/>
  </r>
  <r>
    <x v="10"/>
    <s v="Athens Transit System(ATS)"/>
    <s v="4047"/>
    <s v="City"/>
    <s v="N"/>
    <s v="DR"/>
    <s v="DO"/>
    <n v="3"/>
    <n v="29519"/>
    <n v="374187"/>
    <n v="9234"/>
    <n v="3.1967727961880001"/>
    <n v="7.8888363304978504E-2"/>
  </r>
  <r>
    <x v="10"/>
    <s v="Athens Transit System(ATS)"/>
    <s v="4047"/>
    <s v="City"/>
    <s v="N"/>
    <s v="MB"/>
    <s v="DO"/>
    <n v="22"/>
    <n v="1937479"/>
    <n v="4062876"/>
    <n v="1789737"/>
    <n v="1.08254955895754"/>
    <n v="0.47687377119065399"/>
  </r>
  <r>
    <x v="10"/>
    <s v="Augusta Richmond County Transit Department(APT)"/>
    <s v="4023"/>
    <s v="City"/>
    <s v="N"/>
    <s v="DR"/>
    <s v="PT"/>
    <n v="7"/>
    <n v="50657"/>
    <n v="862658"/>
    <n v="19120"/>
    <n v="2.64942468619246"/>
    <n v="5.8721996434276301E-2"/>
  </r>
  <r>
    <x v="10"/>
    <s v="Augusta Richmond County Transit Department(APT)"/>
    <s v="4023"/>
    <s v="City"/>
    <s v="N"/>
    <s v="MB"/>
    <s v="PT"/>
    <n v="12"/>
    <n v="621874"/>
    <n v="3379127"/>
    <n v="718432"/>
    <n v="0.86559897109260098"/>
    <n v="0.18403392355481099"/>
  </r>
  <r>
    <x v="10"/>
    <s v="Buckhead Community Improvement District(BCID)"/>
    <s v="4177"/>
    <s v="Semi-Public Corp"/>
    <s v="N"/>
    <s v="MB"/>
    <s v="PT"/>
    <n v="6"/>
    <n v="0"/>
    <n v="873479"/>
    <n v="137968"/>
    <n v="0"/>
    <n v="0"/>
  </r>
  <r>
    <x v="10"/>
    <s v="Chatham Area Transit Authority(CAT)"/>
    <s v="4025"/>
    <s v="Authority"/>
    <s v="N"/>
    <s v="DR"/>
    <s v="PT"/>
    <n v="20"/>
    <n v="133614"/>
    <n v="2095352"/>
    <n v="78906"/>
    <n v="1.6933313056041299"/>
    <n v="6.3766851583886605E-2"/>
  </r>
  <r>
    <x v="10"/>
    <s v="Chatham Area Transit Authority(CAT)"/>
    <s v="4025"/>
    <s v="Authority"/>
    <s v="N"/>
    <s v="FB"/>
    <s v="PT"/>
    <n v="1"/>
    <m/>
    <n v="936541"/>
    <n v="642082"/>
    <m/>
    <m/>
  </r>
  <r>
    <x v="10"/>
    <s v="Chatham Area Transit Authority(CAT)"/>
    <s v="4025"/>
    <s v="Authority"/>
    <s v="N"/>
    <s v="MB"/>
    <s v="PT"/>
    <n v="52"/>
    <n v="3324852"/>
    <n v="13368112"/>
    <n v="3838975"/>
    <n v="0.86607805468907695"/>
    <n v="0.24871515139909001"/>
  </r>
  <r>
    <x v="10"/>
    <s v="Cherokee County Board of Commissioners(CATS)"/>
    <s v="4161"/>
    <s v="City"/>
    <s v="Y"/>
    <s v="DR"/>
    <s v="DO"/>
    <n v="12"/>
    <n v="23143"/>
    <n v="451793"/>
    <n v="37893"/>
    <n v="0.61074604808275901"/>
    <n v="5.1224786572611702E-2"/>
  </r>
  <r>
    <x v="10"/>
    <s v="Cherokee County Board of Commissioners(CATS)"/>
    <s v="4161"/>
    <s v="City"/>
    <s v="Y"/>
    <s v="MB"/>
    <s v="DO"/>
    <n v="2"/>
    <n v="16313"/>
    <n v="88765"/>
    <n v="49774"/>
    <n v="0.32774139108771599"/>
    <n v="0.18377738973694499"/>
  </r>
  <r>
    <x v="10"/>
    <s v="City of Rome Transit Department(RTD)"/>
    <s v="4058"/>
    <s v="City"/>
    <s v="N"/>
    <s v="DR"/>
    <s v="DO"/>
    <n v="5"/>
    <n v="154294"/>
    <n v="356700"/>
    <n v="24448"/>
    <n v="6.3111092931937103"/>
    <n v="0.43255957387159999"/>
  </r>
  <r>
    <x v="10"/>
    <s v="City of Rome Transit Department(RTD)"/>
    <s v="4058"/>
    <s v="City"/>
    <s v="N"/>
    <s v="MB"/>
    <s v="DO"/>
    <n v="26"/>
    <n v="576130"/>
    <n v="2387765"/>
    <n v="1029272"/>
    <n v="0.55974514025447097"/>
    <n v="0.24128421347996901"/>
  </r>
  <r>
    <x v="10"/>
    <s v="Cobb County Department of Transportation Authority(CCT)"/>
    <s v="4078"/>
    <s v="City"/>
    <s v="N"/>
    <s v="DR"/>
    <s v="PT"/>
    <n v="23"/>
    <n v="94918"/>
    <n v="3121173"/>
    <n v="60673"/>
    <n v="1.56441909910503"/>
    <n v="3.0411002530138499E-2"/>
  </r>
  <r>
    <x v="10"/>
    <s v="Cobb County Department of Transportation Authority(CCT)"/>
    <s v="4078"/>
    <s v="City"/>
    <s v="N"/>
    <s v="MB"/>
    <s v="PT"/>
    <n v="76"/>
    <n v="6092257"/>
    <n v="14319519"/>
    <n v="3785150"/>
    <n v="1.60951534285299"/>
    <n v="0.42545123198621398"/>
  </r>
  <r>
    <x v="10"/>
    <s v="Douglas County Rideshare(Rideshare)"/>
    <s v="4082"/>
    <s v="City"/>
    <s v="N"/>
    <s v="VP"/>
    <s v="DO"/>
    <n v="65"/>
    <n v="489904"/>
    <n v="734874"/>
    <n v="191499"/>
    <n v="2.5582587898631299"/>
    <n v="0.66665033733673995"/>
  </r>
  <r>
    <x v="10"/>
    <s v="Enterprise Rideshare"/>
    <s v="4203"/>
    <s v="For-Profit"/>
    <s v="N"/>
    <s v="VP"/>
    <s v="DO"/>
    <n v="88"/>
    <m/>
    <n v="0"/>
    <n v="0"/>
    <n v="0"/>
    <n v="0"/>
  </r>
  <r>
    <x v="10"/>
    <s v="Georgia Regional Transportation Authority(GRTA)"/>
    <s v="4135"/>
    <s v="State Government"/>
    <s v="N"/>
    <s v="CB"/>
    <s v="PT"/>
    <n v="103"/>
    <n v="7107738"/>
    <n v="16846984"/>
    <n v="1802443"/>
    <n v="3.94339127506389"/>
    <n v="0.421899729945727"/>
  </r>
  <r>
    <x v="10"/>
    <s v="Georgia Regional Transportation Authority(GRTA)"/>
    <s v="4135"/>
    <s v="State Government"/>
    <s v="N"/>
    <s v="VP"/>
    <s v="PT"/>
    <n v="88"/>
    <n v="4111050"/>
    <n v="1263496"/>
    <n v="309032"/>
    <n v="13.302991275984301"/>
    <n v="3.25371034019894"/>
  </r>
  <r>
    <x v="10"/>
    <s v="Gwinnett County Board of Commissioners(GCT)"/>
    <s v="4138"/>
    <s v="City"/>
    <s v="N"/>
    <s v="DR"/>
    <s v="PT"/>
    <n v="6"/>
    <n v="91370"/>
    <n v="1715882"/>
    <n v="19394"/>
    <n v="4.7112509023409297"/>
    <n v="5.3249582430493402E-2"/>
  </r>
  <r>
    <x v="10"/>
    <s v="Gwinnett County Board of Commissioners(GCT)"/>
    <s v="4138"/>
    <s v="City"/>
    <s v="N"/>
    <s v="MB"/>
    <s v="PT"/>
    <n v="63"/>
    <n v="4604668"/>
    <n v="12460924"/>
    <n v="2007139"/>
    <n v="2.2941450492467101"/>
    <n v="0.36952861601595499"/>
  </r>
  <r>
    <x v="10"/>
    <s v="Hall Area Transit(HAT)"/>
    <s v="4144"/>
    <s v="City"/>
    <s v="N"/>
    <s v="DR"/>
    <s v="DO"/>
    <n v="9"/>
    <n v="41551"/>
    <n v="586010"/>
    <n v="25066"/>
    <n v="1.6576637676533901"/>
    <n v="7.0904933362911801E-2"/>
  </r>
  <r>
    <x v="10"/>
    <s v="Hall Area Transit(HAT)"/>
    <s v="4144"/>
    <s v="City"/>
    <s v="N"/>
    <s v="MB"/>
    <s v="DO"/>
    <n v="8"/>
    <n v="87961"/>
    <n v="731497"/>
    <n v="240190"/>
    <n v="0.36621424705441502"/>
    <n v="0.120247929929992"/>
  </r>
  <r>
    <x v="10"/>
    <s v="Henry County Transit(HC)"/>
    <s v="4181"/>
    <s v="City"/>
    <s v="Y"/>
    <s v="DR"/>
    <s v="DO"/>
    <n v="24"/>
    <n v="71484"/>
    <n v="1558828"/>
    <n v="41645"/>
    <n v="1.7165085844639201"/>
    <n v="4.5857528861426598E-2"/>
  </r>
  <r>
    <x v="10"/>
    <s v="Liberty Transit(LT)"/>
    <s v="4193"/>
    <s v="City"/>
    <s v="Y"/>
    <s v="MB"/>
    <s v="DO"/>
    <n v="6"/>
    <n v="57932"/>
    <n v="1380805"/>
    <n v="24498"/>
    <n v="2.3647644705690198"/>
    <n v="4.1955236257110798E-2"/>
  </r>
  <r>
    <x v="10"/>
    <s v="Macon-Bibb County Transit Authority(MTA    )"/>
    <s v="4130"/>
    <s v="Authority"/>
    <s v="N"/>
    <s v="DR"/>
    <s v="DO"/>
    <n v="6"/>
    <n v="59789"/>
    <n v="555138"/>
    <n v="19208"/>
    <n v="3.1127134527280198"/>
    <n v="0.10770114818297399"/>
  </r>
  <r>
    <x v="10"/>
    <s v="Macon-Bibb County Transit Authority(MTA    )"/>
    <s v="4130"/>
    <s v="Authority"/>
    <s v="N"/>
    <s v="MB"/>
    <s v="DO"/>
    <n v="20"/>
    <n v="904472"/>
    <n v="4838955"/>
    <n v="926372"/>
    <n v="0.97635938910070597"/>
    <n v="0.18691473675617901"/>
  </r>
  <r>
    <x v="10"/>
    <s v="Metra Transit System (Columbus, GA)(Metra)"/>
    <s v="4024"/>
    <s v="City"/>
    <s v="Y"/>
    <s v="DR"/>
    <s v="DO"/>
    <n v="6"/>
    <n v="75423"/>
    <n v="274052"/>
    <n v="32073"/>
    <n v="2.3516041530259"/>
    <n v="0.27521419292688898"/>
  </r>
  <r>
    <x v="10"/>
    <s v="Metra Transit System (Columbus, GA)(Metra)"/>
    <s v="4024"/>
    <s v="City"/>
    <s v="Y"/>
    <s v="MB"/>
    <s v="DO"/>
    <n v="16"/>
    <n v="571078"/>
    <n v="4012025"/>
    <n v="1089968"/>
    <n v="0.52394015237144498"/>
    <n v="0.14234158560826499"/>
  </r>
  <r>
    <x v="10"/>
    <s v="Metropolitan Atlanta Rapid Transit Authority(MARTA)"/>
    <s v="4022"/>
    <s v="Authority"/>
    <s v="N"/>
    <s v="DR"/>
    <s v="DO"/>
    <n v="154"/>
    <n v="1535316"/>
    <n v="21963026"/>
    <n v="581476"/>
    <n v="2.6403772468683102"/>
    <n v="6.9904575079954803E-2"/>
  </r>
  <r>
    <x v="10"/>
    <s v="Metropolitan Atlanta Rapid Transit Authority(MARTA)"/>
    <s v="4022"/>
    <s v="Authority"/>
    <s v="N"/>
    <s v="HR"/>
    <s v="DO"/>
    <n v="182"/>
    <n v="70440991"/>
    <n v="177812219"/>
    <n v="72711487"/>
    <n v="0.968773902258387"/>
    <n v="0.39615382675135502"/>
  </r>
  <r>
    <x v="10"/>
    <s v="Metropolitan Atlanta Rapid Transit Authority(MARTA)"/>
    <s v="4022"/>
    <s v="Authority"/>
    <s v="N"/>
    <s v="MB"/>
    <s v="DO"/>
    <n v="443"/>
    <n v="58666663"/>
    <n v="211539134"/>
    <n v="61596727"/>
    <n v="0.95243149851127595"/>
    <n v="0.277332434385403"/>
  </r>
  <r>
    <x v="10"/>
    <s v="University of Georgia Transit System(UGA)"/>
    <s v="4180"/>
    <s v="University"/>
    <s v="N"/>
    <s v="DR"/>
    <s v="DO"/>
    <n v="5"/>
    <n v="11366"/>
    <n v="333466"/>
    <n v="10009"/>
    <n v="1.13557797981816"/>
    <n v="3.4084434395110698E-2"/>
  </r>
  <r>
    <x v="10"/>
    <s v="University of Georgia Transit System(UGA)"/>
    <s v="4180"/>
    <s v="University"/>
    <s v="N"/>
    <s v="MB"/>
    <s v="DO"/>
    <n v="41"/>
    <n v="6170049"/>
    <n v="4964472"/>
    <n v="10876728"/>
    <n v="0.56727069022963506"/>
    <n v="1.2428409305158701"/>
  </r>
  <r>
    <x v="10"/>
    <s v="vRide, Inc. - Atlanta"/>
    <s v="4153"/>
    <s v="Contractor"/>
    <s v="N"/>
    <s v="VP"/>
    <s v="DO"/>
    <n v="235"/>
    <n v="3418772"/>
    <n v="2803930"/>
    <n v="757493"/>
    <n v="4.5132720698408999"/>
    <n v="1.21927865531593"/>
  </r>
  <r>
    <x v="11"/>
    <s v="City and County of Honolulu Department of Transportation Services(DTS)"/>
    <s v="9002"/>
    <s v="City"/>
    <s v="N"/>
    <s v="DR"/>
    <s v="PT"/>
    <n v="129"/>
    <n v="1637394"/>
    <n v="33177475"/>
    <n v="845903"/>
    <n v="1.9356758399012599"/>
    <n v="4.9352580327466103E-2"/>
  </r>
  <r>
    <x v="11"/>
    <s v="City and County of Honolulu Department of Transportation Services(DTS)"/>
    <s v="9002"/>
    <s v="City"/>
    <s v="N"/>
    <s v="DT"/>
    <s v="PT"/>
    <n v="114"/>
    <n v="238222"/>
    <n v="2967931"/>
    <n v="133985"/>
    <n v="1.77797514647161"/>
    <n v="8.0265343095914196E-2"/>
  </r>
  <r>
    <x v="11"/>
    <s v="City and County of Honolulu Department of Transportation Services(DTS)"/>
    <s v="9002"/>
    <s v="City"/>
    <s v="N"/>
    <s v="HR"/>
    <s v="PT"/>
    <m/>
    <m/>
    <m/>
    <m/>
    <m/>
    <m/>
  </r>
  <r>
    <x v="11"/>
    <s v="City and County of Honolulu Department of Transportation Services(DTS)"/>
    <s v="9002"/>
    <s v="City"/>
    <s v="N"/>
    <s v="MB"/>
    <s v="PT"/>
    <n v="434"/>
    <n v="54774006"/>
    <n v="178871978"/>
    <n v="76296597"/>
    <n v="0.71790889965905003"/>
    <n v="0.30621904343228001"/>
  </r>
  <r>
    <x v="12"/>
    <s v="Ames Transit Agency dba CyRide"/>
    <s v="7041"/>
    <s v="City"/>
    <s v="N"/>
    <s v="DR"/>
    <s v="DO"/>
    <n v="3"/>
    <n v="8945"/>
    <n v="169384"/>
    <n v="10925"/>
    <n v="0.81876430205949602"/>
    <n v="5.28090020308883E-2"/>
  </r>
  <r>
    <x v="12"/>
    <s v="Ames Transit Agency dba CyRide"/>
    <s v="7041"/>
    <s v="City"/>
    <s v="N"/>
    <s v="MB"/>
    <s v="DO"/>
    <n v="60"/>
    <n v="3693392"/>
    <n v="7683933"/>
    <n v="5738023"/>
    <n v="0.64366977964361505"/>
    <n v="0.48066426399084899"/>
  </r>
  <r>
    <x v="12"/>
    <s v="Ames Transit Agency dba CyRide"/>
    <s v="7041"/>
    <s v="City"/>
    <s v="N"/>
    <s v="MB"/>
    <s v="PT"/>
    <n v="6"/>
    <n v="0"/>
    <n v="24027"/>
    <n v="10917"/>
    <n v="0"/>
    <n v="0"/>
  </r>
  <r>
    <x v="12"/>
    <s v="Bettendorf Transit System(BT)"/>
    <s v="7007"/>
    <s v="City"/>
    <s v="Y"/>
    <s v="DR"/>
    <s v="PT"/>
    <n v="1"/>
    <n v="5676"/>
    <n v="108601"/>
    <n v="4287"/>
    <n v="1.3240027991602501"/>
    <n v="5.2264712111306497E-2"/>
  </r>
  <r>
    <x v="12"/>
    <s v="Bettendorf Transit System(BT)"/>
    <s v="7007"/>
    <s v="City"/>
    <s v="Y"/>
    <s v="MB"/>
    <s v="DO"/>
    <n v="8"/>
    <n v="116361"/>
    <n v="1274945"/>
    <n v="231089"/>
    <n v="0.50353327073119003"/>
    <n v="9.1267466439728703E-2"/>
  </r>
  <r>
    <x v="12"/>
    <s v="Bettendorf Transit System(BT)"/>
    <s v="7007"/>
    <s v="City"/>
    <s v="Y"/>
    <s v="MB"/>
    <s v="PT"/>
    <n v="3"/>
    <n v="2805"/>
    <n v="44842"/>
    <n v="8126"/>
    <n v="0.34518828451882799"/>
    <n v="6.25529637393515E-2"/>
  </r>
  <r>
    <x v="12"/>
    <s v="Cedar Rapids Transit(CRT)"/>
    <s v="7008"/>
    <s v="City"/>
    <s v="N"/>
    <s v="DR"/>
    <s v="PT"/>
    <n v="35"/>
    <n v="168005"/>
    <n v="688921"/>
    <n v="73985"/>
    <n v="2.2707981347570398"/>
    <n v="0.24386685846417799"/>
  </r>
  <r>
    <x v="12"/>
    <s v="Cedar Rapids Transit(CRT)"/>
    <s v="7008"/>
    <s v="City"/>
    <s v="N"/>
    <s v="MB"/>
    <s v="DO"/>
    <n v="22"/>
    <n v="769297"/>
    <n v="6764220"/>
    <n v="1202677"/>
    <n v="0.63965387215353697"/>
    <n v="0.11373033402225199"/>
  </r>
  <r>
    <x v="12"/>
    <s v="City of Dubuque(KeyLine)"/>
    <s v="7011"/>
    <s v="City"/>
    <s v="Y"/>
    <s v="DR"/>
    <s v="DO"/>
    <n v="9"/>
    <n v="56195"/>
    <n v="768104"/>
    <n v="66469"/>
    <n v="0.84543170500534004"/>
    <n v="7.31606657431806E-2"/>
  </r>
  <r>
    <x v="12"/>
    <s v="City of Dubuque(KeyLine)"/>
    <s v="7011"/>
    <s v="City"/>
    <s v="Y"/>
    <s v="MB"/>
    <s v="DO"/>
    <n v="12"/>
    <n v="132211"/>
    <n v="1899352"/>
    <n v="378552"/>
    <n v="0.34925452777953803"/>
    <n v="6.9608476996365007E-2"/>
  </r>
  <r>
    <x v="12"/>
    <s v="Coralville Transit System(CTS)"/>
    <s v="7030"/>
    <s v="City"/>
    <s v="N"/>
    <s v="DR"/>
    <s v="PT"/>
    <n v="0"/>
    <n v="21117"/>
    <n v="522"/>
    <m/>
    <m/>
    <n v="40.454022988505699"/>
  </r>
  <r>
    <x v="12"/>
    <s v="Coralville Transit System(CTS)"/>
    <s v="7030"/>
    <s v="City"/>
    <s v="N"/>
    <s v="MB"/>
    <s v="DO"/>
    <n v="7"/>
    <n v="418289"/>
    <n v="1328357"/>
    <n v="611123"/>
    <n v="0.68445959324063999"/>
    <n v="0.314892005688229"/>
  </r>
  <r>
    <x v="12"/>
    <s v="Davenport Public Transit(CITIBUS)"/>
    <s v="7009"/>
    <s v="City"/>
    <s v="Y"/>
    <s v="DR"/>
    <s v="PT"/>
    <n v="4"/>
    <n v="46316"/>
    <n v="455176"/>
    <n v="29484"/>
    <n v="1.57088590421923"/>
    <n v="0.101754046786298"/>
  </r>
  <r>
    <x v="12"/>
    <s v="Davenport Public Transit(CITIBUS)"/>
    <s v="7009"/>
    <s v="City"/>
    <s v="Y"/>
    <s v="MB"/>
    <s v="DO"/>
    <n v="18"/>
    <n v="419700"/>
    <n v="5762063"/>
    <n v="1382302"/>
    <n v="0.30362395482318599"/>
    <n v="7.2838495518011498E-2"/>
  </r>
  <r>
    <x v="12"/>
    <s v="Davenport Public Transit(CITIBUS)"/>
    <s v="7009"/>
    <s v="City"/>
    <s v="Y"/>
    <s v="MB"/>
    <s v="PT"/>
    <n v="1"/>
    <n v="530"/>
    <n v="16044"/>
    <n v="2710"/>
    <n v="0.19557195571955699"/>
    <n v="3.3034156070805197E-2"/>
  </r>
  <r>
    <x v="12"/>
    <s v="Des Moines Area Regional Transit Authority(DART)"/>
    <s v="7010"/>
    <s v="Authority"/>
    <s v="N"/>
    <s v="DR"/>
    <s v="DO"/>
    <n v="29"/>
    <n v="2235271"/>
    <n v="4572878"/>
    <n v="199131"/>
    <n v="11.225128181950501"/>
    <n v="0.48881054775570199"/>
  </r>
  <r>
    <x v="12"/>
    <s v="Des Moines Area Regional Transit Authority(DART)"/>
    <s v="7010"/>
    <s v="Authority"/>
    <s v="N"/>
    <s v="DT"/>
    <s v="PT"/>
    <n v="4"/>
    <n v="17356"/>
    <n v="131951"/>
    <n v="6233"/>
    <n v="2.7845339322958398"/>
    <n v="0.13153367537949601"/>
  </r>
  <r>
    <x v="12"/>
    <s v="Des Moines Area Regional Transit Authority(DART)"/>
    <s v="7010"/>
    <s v="Authority"/>
    <s v="N"/>
    <s v="MB"/>
    <s v="DO"/>
    <n v="94"/>
    <n v="4394422"/>
    <n v="15104072"/>
    <n v="4086349"/>
    <n v="1.07539077058763"/>
    <n v="0.290942866268116"/>
  </r>
  <r>
    <x v="12"/>
    <s v="Des Moines Area Regional Transit Authority(DART)"/>
    <s v="7010"/>
    <s v="Authority"/>
    <s v="N"/>
    <s v="VP"/>
    <s v="DO"/>
    <n v="98"/>
    <n v="993434"/>
    <n v="1178816"/>
    <n v="285834"/>
    <n v="3.4755627392122701"/>
    <n v="0.84273881589662802"/>
  </r>
  <r>
    <x v="12"/>
    <s v="Iowa City Transit(ICT)"/>
    <s v="7018"/>
    <s v="City"/>
    <s v="N"/>
    <s v="DR"/>
    <s v="PT"/>
    <m/>
    <n v="78852"/>
    <n v="4913"/>
    <m/>
    <m/>
    <n v="16.049664156319899"/>
  </r>
  <r>
    <x v="12"/>
    <s v="Iowa City Transit(ICT)"/>
    <s v="7018"/>
    <s v="City"/>
    <s v="N"/>
    <s v="MB"/>
    <s v="DO"/>
    <n v="21"/>
    <n v="1083892"/>
    <n v="5262967"/>
    <n v="1965419"/>
    <n v="0.55148138895573895"/>
    <n v="0.20594694969586499"/>
  </r>
  <r>
    <x v="12"/>
    <s v="Johnson County SEATS(SEATS)"/>
    <s v="7045"/>
    <s v="City"/>
    <s v="N"/>
    <s v="DR"/>
    <s v="DO"/>
    <n v="19"/>
    <n v="101961"/>
    <n v="2290193"/>
    <n v="124378"/>
    <n v="0.81976716139510197"/>
    <n v="4.4520701967039403E-2"/>
  </r>
  <r>
    <x v="12"/>
    <s v="Metropolitan Transit Authority of Black Hawk County(MET Transit)"/>
    <s v="7013"/>
    <s v="Authority"/>
    <s v="N"/>
    <s v="DR"/>
    <s v="DO"/>
    <n v="15"/>
    <n v="420120"/>
    <n v="1592821"/>
    <n v="73092"/>
    <n v="5.7478246593334399"/>
    <n v="0.26375845120073099"/>
  </r>
  <r>
    <x v="12"/>
    <s v="Metropolitan Transit Authority of Black Hawk County(MET Transit)"/>
    <s v="7013"/>
    <s v="Authority"/>
    <s v="N"/>
    <s v="DR"/>
    <s v="PT"/>
    <n v="3"/>
    <n v="64859"/>
    <n v="192021"/>
    <n v="12615"/>
    <n v="5.1414189456995603"/>
    <n v="0.33777034803485001"/>
  </r>
  <r>
    <x v="12"/>
    <s v="Metropolitan Transit Authority of Black Hawk County(MET Transit)"/>
    <s v="7013"/>
    <s v="Authority"/>
    <s v="N"/>
    <s v="MB"/>
    <s v="DO"/>
    <n v="12"/>
    <n v="521426"/>
    <n v="2618376"/>
    <n v="476148"/>
    <n v="1.0950922822315701"/>
    <n v="0.199140994265147"/>
  </r>
  <r>
    <x v="12"/>
    <s v="Sioux City Transit System(SCTS)"/>
    <s v="7012"/>
    <s v="City"/>
    <s v="N"/>
    <s v="DR"/>
    <s v="PT"/>
    <n v="10"/>
    <n v="130184"/>
    <n v="683814"/>
    <n v="39902"/>
    <n v="3.2625933537165999"/>
    <n v="0.19037925517757701"/>
  </r>
  <r>
    <x v="12"/>
    <s v="Sioux City Transit System(SCTS)"/>
    <s v="7012"/>
    <s v="City"/>
    <s v="N"/>
    <s v="MB"/>
    <s v="DO"/>
    <n v="21"/>
    <n v="735055"/>
    <n v="3606549"/>
    <n v="1164277"/>
    <n v="0.63134030819126297"/>
    <n v="0.203811177943236"/>
  </r>
  <r>
    <x v="12"/>
    <s v="University of Iowa(Cambus)"/>
    <s v="7019"/>
    <s v="University"/>
    <s v="N"/>
    <s v="DR"/>
    <s v="DO"/>
    <n v="3"/>
    <n v="0"/>
    <n v="365516"/>
    <n v="10233"/>
    <n v="0"/>
    <n v="0"/>
  </r>
  <r>
    <x v="12"/>
    <s v="University of Iowa(Cambus)"/>
    <s v="7019"/>
    <s v="University"/>
    <s v="N"/>
    <s v="MB"/>
    <s v="DO"/>
    <n v="26"/>
    <n v="0"/>
    <n v="2976483"/>
    <n v="4357675"/>
    <n v="0"/>
    <n v="0"/>
  </r>
  <r>
    <x v="13"/>
    <s v="City of Pocatello - Pocatello Regional Transit(PRT)"/>
    <s v="0022"/>
    <s v="City"/>
    <s v="Y"/>
    <s v="DR"/>
    <s v="DO"/>
    <n v="18"/>
    <n v="51792"/>
    <n v="1377051"/>
    <n v="101666"/>
    <n v="0.50943284873999095"/>
    <n v="3.7610807442861501E-2"/>
  </r>
  <r>
    <x v="13"/>
    <s v="City of Pocatello - Pocatello Regional Transit(PRT)"/>
    <s v="0022"/>
    <s v="City"/>
    <s v="Y"/>
    <s v="MB"/>
    <s v="DO"/>
    <n v="11"/>
    <n v="79575"/>
    <n v="1089344"/>
    <n v="334124"/>
    <n v="0.238160084280087"/>
    <n v="7.3048550320192696E-2"/>
  </r>
  <r>
    <x v="13"/>
    <s v="Coeur d'Alene Tribe dba Citylink Transit(Citylink)"/>
    <s v="0053"/>
    <s v="Other"/>
    <s v="Y"/>
    <s v="DR"/>
    <s v="DO"/>
    <n v="1"/>
    <n v="0"/>
    <n v="73196"/>
    <n v="3760"/>
    <n v="0"/>
    <n v="0"/>
  </r>
  <r>
    <x v="13"/>
    <s v="Coeur d'Alene Tribe dba Citylink Transit(Citylink)"/>
    <s v="0053"/>
    <s v="Other"/>
    <s v="Y"/>
    <s v="MB"/>
    <s v="DO"/>
    <n v="2"/>
    <n v="0"/>
    <n v="1302798"/>
    <n v="480050"/>
    <n v="0"/>
    <n v="0"/>
  </r>
  <r>
    <x v="13"/>
    <s v="Kootenai County(KC)"/>
    <s v="0055"/>
    <s v="City"/>
    <s v="Y"/>
    <s v="DR"/>
    <s v="PT"/>
    <n v="8"/>
    <n v="0"/>
    <n v="687635"/>
    <n v="30120"/>
    <n v="0"/>
    <n v="0"/>
  </r>
  <r>
    <x v="13"/>
    <s v="Kootenai County(KC)"/>
    <s v="0055"/>
    <s v="City"/>
    <s v="Y"/>
    <s v="MB"/>
    <s v="PT"/>
    <n v="4"/>
    <n v="0"/>
    <n v="1266422"/>
    <n v="286007"/>
    <n v="0"/>
    <n v="0"/>
  </r>
  <r>
    <x v="13"/>
    <s v="Lewiston Transit System(LTS)"/>
    <s v="0048"/>
    <s v="City"/>
    <s v="Y"/>
    <s v="DR"/>
    <s v="DO"/>
    <n v="2"/>
    <n v="10904"/>
    <n v="298333"/>
    <n v="6732"/>
    <n v="1.6197266785502"/>
    <n v="3.6549761508113399E-2"/>
  </r>
  <r>
    <x v="13"/>
    <s v="Lewiston Transit System(LTS)"/>
    <s v="0048"/>
    <s v="City"/>
    <s v="Y"/>
    <s v="MB"/>
    <s v="DO"/>
    <n v="2"/>
    <n v="25493"/>
    <n v="257713"/>
    <n v="29346"/>
    <n v="0.86870442309002904"/>
    <n v="9.8920116563774405E-2"/>
  </r>
  <r>
    <x v="13"/>
    <s v="Targhee Regional Public Transit Authority(TRPTA)"/>
    <s v="0042"/>
    <s v="Authority"/>
    <s v="Y"/>
    <s v="DR"/>
    <s v="DO"/>
    <n v="20"/>
    <n v="52040"/>
    <n v="1453326"/>
    <n v="153154"/>
    <n v="0.339788709403606"/>
    <n v="3.58075201296887E-2"/>
  </r>
  <r>
    <x v="13"/>
    <s v="Targhee Regional Public Transit Authority(TRPTA)"/>
    <s v="0042"/>
    <s v="Authority"/>
    <s v="Y"/>
    <s v="MB"/>
    <s v="DO"/>
    <n v="4"/>
    <n v="18249"/>
    <n v="481309"/>
    <n v="46555"/>
    <n v="0.39198797121683998"/>
    <n v="3.7915351676365901E-2"/>
  </r>
  <r>
    <x v="13"/>
    <s v="Valley Regional Transit(VRT)"/>
    <s v="0011"/>
    <s v="Authority"/>
    <s v="N"/>
    <s v="DR"/>
    <s v="DO"/>
    <n v="15"/>
    <n v="84318"/>
    <n v="1250133"/>
    <n v="46758"/>
    <n v="1.8032849993583899"/>
    <n v="6.7447223615407295E-2"/>
  </r>
  <r>
    <x v="13"/>
    <s v="Valley Regional Transit(VRT)"/>
    <s v="0011"/>
    <s v="Authority"/>
    <s v="N"/>
    <s v="MB"/>
    <s v="DO"/>
    <n v="36"/>
    <n v="862227"/>
    <n v="6870580"/>
    <n v="1496918"/>
    <n v="0.57600149106363796"/>
    <n v="0.125495518573395"/>
  </r>
  <r>
    <x v="14"/>
    <s v="Bloomington-Normal Public Transit System(B-NPTS)"/>
    <s v="5047"/>
    <s v="Authority"/>
    <s v="N"/>
    <s v="DR"/>
    <s v="DO"/>
    <n v="12"/>
    <n v="106768"/>
    <n v="1522250"/>
    <n v="50249"/>
    <n v="2.1247786025592501"/>
    <n v="7.0138282148135903E-2"/>
  </r>
  <r>
    <x v="14"/>
    <s v="Bloomington-Normal Public Transit System(B-NPTS)"/>
    <s v="5047"/>
    <s v="Authority"/>
    <s v="N"/>
    <s v="MB"/>
    <s v="DO"/>
    <n v="23"/>
    <n v="1079540"/>
    <n v="6753206"/>
    <n v="2033698"/>
    <n v="0.53082611085815101"/>
    <n v="0.159855926207493"/>
  </r>
  <r>
    <x v="14"/>
    <s v="Champaign-Urbana Mass Transit District(C-U MTD)"/>
    <s v="5060"/>
    <s v="Authority"/>
    <s v="N"/>
    <s v="DR"/>
    <s v="DO"/>
    <n v="12"/>
    <n v="122816"/>
    <n v="1237041"/>
    <n v="114810"/>
    <n v="1.0697326016897399"/>
    <n v="9.9282077150231796E-2"/>
  </r>
  <r>
    <x v="14"/>
    <s v="Champaign-Urbana Mass Transit District(C-U MTD)"/>
    <s v="5060"/>
    <s v="Authority"/>
    <s v="N"/>
    <s v="DR"/>
    <s v="PT"/>
    <n v="5"/>
    <n v="137257"/>
    <n v="346065"/>
    <n v="21972"/>
    <n v="6.2469051520116503"/>
    <n v="0.39662202187450302"/>
  </r>
  <r>
    <x v="14"/>
    <s v="Champaign-Urbana Mass Transit District(C-U MTD)"/>
    <s v="5060"/>
    <s v="Authority"/>
    <s v="N"/>
    <s v="MB"/>
    <s v="DO"/>
    <n v="93"/>
    <n v="6314443"/>
    <n v="27513170"/>
    <n v="10981718"/>
    <n v="0.57499591593956401"/>
    <n v="0.229506196486991"/>
  </r>
  <r>
    <x v="14"/>
    <s v="Chicago Transit Authority(CTA)"/>
    <s v="5066"/>
    <s v="Authority"/>
    <s v="N"/>
    <s v="HR"/>
    <s v="DO"/>
    <n v="1070"/>
    <n v="262542243"/>
    <n v="515014905"/>
    <n v="231154339"/>
    <n v="1.13578764792297"/>
    <n v="0.50977600929821598"/>
  </r>
  <r>
    <x v="14"/>
    <s v="Chicago Transit Authority(CTA)"/>
    <s v="5066"/>
    <s v="Authority"/>
    <s v="N"/>
    <s v="MB"/>
    <s v="DO"/>
    <n v="1578"/>
    <n v="288620266"/>
    <n v="768077305"/>
    <n v="314423578"/>
    <n v="0.91793455133317003"/>
    <n v="0.375769813951214"/>
  </r>
  <r>
    <x v="14"/>
    <s v="City of Chicago Department of Transportation(CDOT)"/>
    <s v="5190"/>
    <s v="City"/>
    <s v="N"/>
    <s v="LR"/>
    <s v="DO"/>
    <m/>
    <m/>
    <m/>
    <m/>
    <m/>
    <m/>
  </r>
  <r>
    <x v="14"/>
    <s v="City of Danville/Danville Mass Transit(DMT)"/>
    <s v="5174"/>
    <s v="City"/>
    <s v="N"/>
    <s v="DR"/>
    <s v="PT"/>
    <n v="2"/>
    <n v="19221"/>
    <n v="150871"/>
    <n v="11317"/>
    <n v="1.6984183087390601"/>
    <n v="0.12740022933499401"/>
  </r>
  <r>
    <x v="14"/>
    <s v="City of Danville/Danville Mass Transit(DMT)"/>
    <s v="5174"/>
    <s v="City"/>
    <s v="N"/>
    <s v="MB"/>
    <s v="DO"/>
    <n v="10"/>
    <n v="359704"/>
    <n v="2287277"/>
    <n v="647836"/>
    <n v="0.55523928895584596"/>
    <n v="0.15726298126549601"/>
  </r>
  <r>
    <x v="14"/>
    <s v="City of DeKalb(DSATS)"/>
    <s v="5176"/>
    <s v="City"/>
    <s v="N"/>
    <s v="DR"/>
    <s v="PT"/>
    <n v="22"/>
    <n v="59254"/>
    <n v="3531529"/>
    <n v="176541"/>
    <n v="0.33563874680668998"/>
    <n v="1.6778568149942899E-2"/>
  </r>
  <r>
    <x v="14"/>
    <s v="Decatur Public Transit System(DPTS)"/>
    <s v="5061"/>
    <s v="City"/>
    <s v="N"/>
    <s v="DR"/>
    <s v="DO"/>
    <n v="7"/>
    <n v="47451"/>
    <n v="819125"/>
    <n v="23943"/>
    <n v="1.9818318506452799"/>
    <n v="5.7928887532427802E-2"/>
  </r>
  <r>
    <x v="14"/>
    <s v="Decatur Public Transit System(DPTS)"/>
    <s v="5061"/>
    <s v="City"/>
    <s v="N"/>
    <s v="DT"/>
    <s v="PT"/>
    <n v="4"/>
    <n v="6312"/>
    <n v="67580"/>
    <n v="3265"/>
    <n v="1.9332312404287899"/>
    <n v="9.3400414323764405E-2"/>
  </r>
  <r>
    <x v="14"/>
    <s v="Decatur Public Transit System(DPTS)"/>
    <s v="5061"/>
    <s v="City"/>
    <s v="N"/>
    <s v="MB"/>
    <s v="DO"/>
    <n v="19"/>
    <n v="500554"/>
    <n v="4903194"/>
    <n v="1345192"/>
    <n v="0.37210598933089101"/>
    <n v="0.102087333277043"/>
  </r>
  <r>
    <x v="14"/>
    <s v="Greater Peoria Mass Transit District(CityLink)"/>
    <s v="5056"/>
    <s v="Authority"/>
    <s v="N"/>
    <s v="DR"/>
    <s v="PT"/>
    <n v="24"/>
    <n v="315058"/>
    <n v="3071048"/>
    <n v="137596"/>
    <n v="2.28973225965871"/>
    <n v="0.102589734839702"/>
  </r>
  <r>
    <x v="14"/>
    <s v="Greater Peoria Mass Transit District(CityLink)"/>
    <s v="5056"/>
    <s v="Authority"/>
    <s v="N"/>
    <s v="MB"/>
    <s v="DO"/>
    <n v="48"/>
    <n v="2454332"/>
    <n v="16889862"/>
    <n v="3025303"/>
    <n v="0.81126816057763396"/>
    <n v="0.14531391671524599"/>
  </r>
  <r>
    <x v="14"/>
    <s v="Jackson County Mass Transit District(JCMTD)"/>
    <s v="5204"/>
    <s v="Authority"/>
    <s v="Y"/>
    <s v="DR"/>
    <s v="DO"/>
    <n v="13"/>
    <n v="33845"/>
    <n v="631588"/>
    <n v="23173"/>
    <n v="1.4605359685841199"/>
    <n v="5.3587148584203603E-2"/>
  </r>
  <r>
    <x v="14"/>
    <s v="Madison County Transit District(MCT)"/>
    <s v="5146"/>
    <s v="Authority"/>
    <s v="N"/>
    <s v="DR"/>
    <s v="PT"/>
    <n v="22"/>
    <n v="188752"/>
    <n v="3501998"/>
    <n v="74270"/>
    <n v="2.5414299178672399"/>
    <n v="5.3898374585022599E-2"/>
  </r>
  <r>
    <x v="14"/>
    <s v="Madison County Transit District(MCT)"/>
    <s v="5146"/>
    <s v="Authority"/>
    <s v="N"/>
    <s v="MB"/>
    <s v="PT"/>
    <n v="68"/>
    <n v="2163798"/>
    <n v="16324007"/>
    <n v="2490035"/>
    <n v="0.86898296610288595"/>
    <n v="0.13255311640089301"/>
  </r>
  <r>
    <x v="14"/>
    <s v="Madison County Transit District(MCT)"/>
    <s v="5146"/>
    <s v="Authority"/>
    <s v="N"/>
    <s v="VP"/>
    <s v="DO"/>
    <n v="95"/>
    <n v="494588"/>
    <n v="1761635"/>
    <n v="290227"/>
    <n v="1.7041419302821501"/>
    <n v="0.28075509398939003"/>
  </r>
  <r>
    <x v="14"/>
    <s v="Northeast Illinois Regional Commuter Railroad Corporation dba: Metra Rail(Metra)"/>
    <s v="5118"/>
    <s v="Authority"/>
    <s v="N"/>
    <s v="CR"/>
    <s v="DO"/>
    <n v="1048"/>
    <n v="298394322"/>
    <n v="627591444"/>
    <n v="74246584"/>
    <n v="4.0189636468662302"/>
    <n v="0.47545951247863"/>
  </r>
  <r>
    <x v="14"/>
    <s v="Pace - Suburban Bus Division(PACE)"/>
    <s v="5113"/>
    <s v="Authority"/>
    <s v="N"/>
    <s v="DR"/>
    <s v="DO"/>
    <n v="6"/>
    <n v="61280"/>
    <n v="561380"/>
    <n v="33711"/>
    <n v="1.8178042775355201"/>
    <n v="0.109159571057038"/>
  </r>
  <r>
    <x v="14"/>
    <s v="Pace - Suburban Bus Division(PACE)"/>
    <s v="5113"/>
    <s v="Authority"/>
    <s v="N"/>
    <s v="DR"/>
    <s v="PT"/>
    <n v="264"/>
    <n v="1330266"/>
    <n v="21307159"/>
    <n v="1090704"/>
    <n v="1.2196397922809401"/>
    <n v="6.2432818941276898E-2"/>
  </r>
  <r>
    <x v="14"/>
    <s v="Pace - Suburban Bus Division(PACE)"/>
    <s v="5113"/>
    <s v="Authority"/>
    <s v="N"/>
    <s v="DT"/>
    <s v="PT"/>
    <n v="39"/>
    <n v="432185"/>
    <n v="2894802"/>
    <n v="122529"/>
    <n v="3.5272058043401899"/>
    <n v="0.149296912189503"/>
  </r>
  <r>
    <x v="14"/>
    <s v="Pace - Suburban Bus Division(PACE)"/>
    <s v="5113"/>
    <s v="Authority"/>
    <s v="N"/>
    <s v="MB"/>
    <s v="DO"/>
    <n v="491"/>
    <n v="27685970"/>
    <n v="147791946"/>
    <n v="30373509"/>
    <n v="0.91151700648087697"/>
    <n v="0.18733070880601299"/>
  </r>
  <r>
    <x v="14"/>
    <s v="Pace - Suburban Bus Division(PACE)"/>
    <s v="5113"/>
    <s v="Authority"/>
    <s v="N"/>
    <s v="MB"/>
    <s v="PT"/>
    <n v="93"/>
    <n v="2233288"/>
    <n v="12763909"/>
    <n v="1817529"/>
    <n v="1.22874958253761"/>
    <n v="0.17496896914573701"/>
  </r>
  <r>
    <x v="14"/>
    <s v="Pace - Suburban Bus Division(PACE)"/>
    <s v="5113"/>
    <s v="Authority"/>
    <s v="N"/>
    <s v="VP"/>
    <s v="DO"/>
    <n v="675"/>
    <n v="3926622"/>
    <n v="8263453"/>
    <n v="1961719"/>
    <n v="2.0016230663005201"/>
    <n v="0.47517932273590702"/>
  </r>
  <r>
    <x v="14"/>
    <s v="Pace-Suburban Bus Division, ADA Paratransit Services(PACE)"/>
    <s v="5182"/>
    <s v="Authority"/>
    <s v="N"/>
    <s v="DR"/>
    <s v="PT"/>
    <n v="757"/>
    <n v="8911221"/>
    <n v="133918463"/>
    <n v="3655549"/>
    <n v="2.4377244019981599"/>
    <n v="6.6542139152239194E-2"/>
  </r>
  <r>
    <x v="14"/>
    <s v="Pace-Suburban Bus Division, ADA Paratransit Services(PACE)"/>
    <s v="5182"/>
    <s v="Authority"/>
    <s v="N"/>
    <s v="DT"/>
    <s v="PT"/>
    <n v="10"/>
    <n v="70699"/>
    <n v="721501"/>
    <n v="26839"/>
    <n v="2.6341890532434098"/>
    <n v="9.7988776176332296E-2"/>
  </r>
  <r>
    <x v="14"/>
    <s v="Rides Mass Transit District(RMTD)"/>
    <s v="5211"/>
    <s v="Authority"/>
    <s v="N"/>
    <s v="MB"/>
    <s v="DO"/>
    <n v="121"/>
    <n v="136491"/>
    <n v="8670617"/>
    <n v="530849"/>
    <n v="0.25711831424755399"/>
    <n v="1.5741786311170201E-2"/>
  </r>
  <r>
    <x v="14"/>
    <s v="River Valley Metro Mass Transit District(RVMMTD)"/>
    <s v="5159"/>
    <s v="City"/>
    <s v="N"/>
    <s v="DR"/>
    <s v="PT"/>
    <n v="2"/>
    <n v="21311"/>
    <n v="536146"/>
    <n v="16621"/>
    <n v="1.28217315444317"/>
    <n v="3.9748501341052601E-2"/>
  </r>
  <r>
    <x v="14"/>
    <s v="River Valley Metro Mass Transit District(RVMMTD)"/>
    <s v="5159"/>
    <s v="City"/>
    <s v="N"/>
    <s v="MB"/>
    <s v="PT"/>
    <n v="12"/>
    <n v="377193"/>
    <n v="4656899"/>
    <n v="895630"/>
    <n v="0.42114824201958301"/>
    <n v="8.0996603104340398E-2"/>
  </r>
  <r>
    <x v="14"/>
    <s v="Rock Island County Metropolitan Mass Transit District(MetroLink)"/>
    <s v="5057"/>
    <s v="Authority"/>
    <s v="N"/>
    <s v="DR"/>
    <s v="DO"/>
    <n v="9"/>
    <n v="220961"/>
    <n v="692245"/>
    <n v="62061"/>
    <n v="3.5603841381866199"/>
    <n v="0.31919479375076698"/>
  </r>
  <r>
    <x v="14"/>
    <s v="Rock Island County Metropolitan Mass Transit District(MetroLink)"/>
    <s v="5057"/>
    <s v="Authority"/>
    <s v="N"/>
    <s v="DR"/>
    <s v="PT"/>
    <n v="3"/>
    <n v="29033"/>
    <n v="548382"/>
    <n v="15260"/>
    <n v="1.90255570117955"/>
    <n v="5.2943021470434802E-2"/>
  </r>
  <r>
    <x v="14"/>
    <s v="Rock Island County Metropolitan Mass Transit District(MetroLink)"/>
    <s v="5057"/>
    <s v="Authority"/>
    <s v="N"/>
    <s v="MB"/>
    <s v="DO"/>
    <n v="43"/>
    <n v="1065592"/>
    <n v="15084928"/>
    <n v="3423366"/>
    <n v="0.31127025272787001"/>
    <n v="7.0639515150486595E-2"/>
  </r>
  <r>
    <x v="14"/>
    <s v="Rockford Mass Transit District(RMTD)"/>
    <s v="5058"/>
    <s v="Authority"/>
    <s v="N"/>
    <s v="DR"/>
    <s v="DO"/>
    <n v="19"/>
    <n v="204055"/>
    <n v="2590603"/>
    <n v="92517"/>
    <n v="2.20559464747019"/>
    <n v="7.8767375780850996E-2"/>
  </r>
  <r>
    <x v="14"/>
    <s v="Rockford Mass Transit District(RMTD)"/>
    <s v="5058"/>
    <s v="Authority"/>
    <s v="N"/>
    <s v="DR"/>
    <s v="PT"/>
    <n v="3"/>
    <n v="15202"/>
    <n v="244509"/>
    <n v="16399"/>
    <n v="0.92700774437465605"/>
    <n v="6.2173580522598297E-2"/>
  </r>
  <r>
    <x v="14"/>
    <s v="Rockford Mass Transit District(RMTD)"/>
    <s v="5058"/>
    <s v="Authority"/>
    <s v="N"/>
    <s v="MB"/>
    <s v="DO"/>
    <n v="29"/>
    <n v="1220773"/>
    <n v="10952428"/>
    <n v="1777969"/>
    <n v="0.68661095890873203"/>
    <n v="0.111461403809274"/>
  </r>
  <r>
    <x v="14"/>
    <s v="Springfield Mass Transit District(SMTD)"/>
    <s v="5059"/>
    <s v="Authority"/>
    <s v="N"/>
    <s v="DR"/>
    <s v="DO"/>
    <n v="10"/>
    <n v="140051"/>
    <n v="1620594"/>
    <n v="60149"/>
    <n v="2.32840113717601"/>
    <n v="8.6419547400521005E-2"/>
  </r>
  <r>
    <x v="14"/>
    <s v="Springfield Mass Transit District(SMTD)"/>
    <s v="5059"/>
    <s v="Authority"/>
    <s v="N"/>
    <s v="MB"/>
    <s v="DO"/>
    <n v="48"/>
    <n v="938793"/>
    <n v="10775505"/>
    <n v="1870034"/>
    <n v="0.50201921462390497"/>
    <n v="8.7122877303662305E-2"/>
  </r>
  <r>
    <x v="14"/>
    <s v="Stateline Mass Transit District(SMTD)"/>
    <s v="5212"/>
    <s v="Authority"/>
    <s v="N"/>
    <s v="DR"/>
    <s v="PT"/>
    <n v="0"/>
    <n v="17145"/>
    <n v="85044"/>
    <m/>
    <m/>
    <n v="0.20160152391703101"/>
  </r>
  <r>
    <x v="15"/>
    <s v="Bloomington Public Transportation Corporation(BT)"/>
    <s v="5110"/>
    <s v="Authority"/>
    <s v="N"/>
    <s v="DR"/>
    <s v="DO"/>
    <n v="8"/>
    <n v="49447"/>
    <n v="578208"/>
    <n v="28552"/>
    <n v="1.73182263939478"/>
    <n v="8.5517668382312201E-2"/>
  </r>
  <r>
    <x v="15"/>
    <s v="Bloomington Public Transportation Corporation(BT)"/>
    <s v="5110"/>
    <s v="Authority"/>
    <s v="N"/>
    <s v="MB"/>
    <s v="DO"/>
    <n v="29"/>
    <n v="1525951"/>
    <n v="6232106"/>
    <n v="3402289"/>
    <n v="0.44850716679270902"/>
    <n v="0.24485318446123899"/>
  </r>
  <r>
    <x v="15"/>
    <s v="Central Indiana Regional Transportation Authority (CIRTA)"/>
    <s v="5209"/>
    <s v="Authority"/>
    <s v="Y"/>
    <s v="MB"/>
    <s v="PT"/>
    <n v="7"/>
    <n v="4435"/>
    <n v="495549"/>
    <n v="9455"/>
    <n v="0.46906398730830201"/>
    <n v="8.9496699620017304E-3"/>
  </r>
  <r>
    <x v="15"/>
    <s v="Central Indiana Regional Transportation Authority (CIRTA)"/>
    <s v="5209"/>
    <s v="Authority"/>
    <s v="Y"/>
    <s v="VP"/>
    <s v="PT"/>
    <n v="21"/>
    <n v="128456"/>
    <n v="316627"/>
    <n v="47836"/>
    <n v="2.6853415837444601"/>
    <n v="0.40570134574751898"/>
  </r>
  <r>
    <x v="15"/>
    <s v="City of Anderson Transportation System(CATS)"/>
    <s v="5041"/>
    <s v="City"/>
    <s v="Y"/>
    <s v="DR"/>
    <s v="DO"/>
    <n v="8"/>
    <n v="51983"/>
    <n v="577025"/>
    <n v="26892"/>
    <n v="1.93302840993604"/>
    <n v="9.0087951128633895E-2"/>
  </r>
  <r>
    <x v="15"/>
    <s v="City of Anderson Transportation System(CATS)"/>
    <s v="5041"/>
    <s v="City"/>
    <s v="Y"/>
    <s v="MB"/>
    <s v="DO"/>
    <n v="8"/>
    <n v="129319"/>
    <n v="1731076"/>
    <n v="171569"/>
    <n v="0.75374339187149098"/>
    <n v="7.4704403503947803E-2"/>
  </r>
  <r>
    <x v="15"/>
    <s v="City of Kokomo(COK)"/>
    <s v="5145"/>
    <s v="City"/>
    <s v="N"/>
    <s v="DR"/>
    <s v="DO"/>
    <n v="16"/>
    <n v="7350"/>
    <n v="776556"/>
    <n v="68200"/>
    <n v="0.10777126099706701"/>
    <n v="9.4648679554339907E-3"/>
  </r>
  <r>
    <x v="15"/>
    <s v="City of Kokomo(COK)"/>
    <s v="5145"/>
    <s v="City"/>
    <s v="N"/>
    <s v="DT"/>
    <s v="PT"/>
    <n v="14"/>
    <n v="182126"/>
    <n v="804284"/>
    <n v="54781"/>
    <n v="3.32461984994797"/>
    <n v="0.22644488762675799"/>
  </r>
  <r>
    <x v="15"/>
    <s v="City of Kokomo(COK)"/>
    <s v="5145"/>
    <s v="City"/>
    <s v="N"/>
    <s v="MB"/>
    <s v="DO"/>
    <n v="3"/>
    <m/>
    <n v="293901"/>
    <n v="241943"/>
    <m/>
    <m/>
  </r>
  <r>
    <x v="15"/>
    <s v="City of Valparaiso"/>
    <s v="5183"/>
    <s v="City"/>
    <s v="N"/>
    <s v="CB"/>
    <s v="PT"/>
    <n v="3"/>
    <n v="344305"/>
    <n v="522095"/>
    <n v="47986"/>
    <n v="7.1751135747926398"/>
    <n v="0.65946810446374704"/>
  </r>
  <r>
    <x v="15"/>
    <s v="City of Valparaiso"/>
    <s v="5183"/>
    <s v="City"/>
    <s v="N"/>
    <s v="MB"/>
    <s v="PT"/>
    <n v="4"/>
    <n v="176964"/>
    <n v="661746"/>
    <n v="100589"/>
    <n v="1.7592778534432101"/>
    <n v="0.26741982573374001"/>
  </r>
  <r>
    <x v="15"/>
    <s v="ColumBUS Transit(ColumBUS)"/>
    <s v="5177"/>
    <s v="City"/>
    <s v="Y"/>
    <s v="DR"/>
    <s v="DO"/>
    <n v="4"/>
    <n v="8983"/>
    <n v="407366"/>
    <n v="19176"/>
    <n v="0.468450146015853"/>
    <n v="2.2051423044632999E-2"/>
  </r>
  <r>
    <x v="15"/>
    <s v="ColumBUS Transit(ColumBUS)"/>
    <s v="5177"/>
    <s v="City"/>
    <s v="Y"/>
    <s v="MB"/>
    <s v="DO"/>
    <n v="4"/>
    <n v="31401"/>
    <n v="856730"/>
    <n v="179967"/>
    <n v="0.17448198836453299"/>
    <n v="3.6652154120901503E-2"/>
  </r>
  <r>
    <x v="15"/>
    <s v="East Chicago Transit(ECT)"/>
    <s v="5042"/>
    <s v="City"/>
    <s v="N"/>
    <s v="DR"/>
    <s v="DO"/>
    <n v="1"/>
    <m/>
    <n v="183599"/>
    <n v="6364"/>
    <m/>
    <m/>
  </r>
  <r>
    <x v="15"/>
    <s v="East Chicago Transit(ECT)"/>
    <s v="5042"/>
    <s v="City"/>
    <s v="N"/>
    <s v="MB"/>
    <s v="DO"/>
    <n v="3"/>
    <m/>
    <n v="1053988"/>
    <n v="181213"/>
    <m/>
    <m/>
  </r>
  <r>
    <x v="15"/>
    <s v="Fort Wayne Public Transportation Corporation(Citilink)"/>
    <s v="5044"/>
    <s v="Authority"/>
    <s v="N"/>
    <s v="DR"/>
    <s v="DO"/>
    <n v="10"/>
    <n v="113600"/>
    <n v="1432095"/>
    <n v="47378"/>
    <n v="2.3977373464477099"/>
    <n v="7.9324346499359294E-2"/>
  </r>
  <r>
    <x v="15"/>
    <s v="Fort Wayne Public Transportation Corporation(Citilink)"/>
    <s v="5044"/>
    <s v="Authority"/>
    <s v="N"/>
    <s v="MB"/>
    <s v="DO"/>
    <n v="30"/>
    <n v="1482067"/>
    <n v="9581432"/>
    <n v="2061576"/>
    <n v="0.71890000659689401"/>
    <n v="0.154681158307025"/>
  </r>
  <r>
    <x v="15"/>
    <s v="Gary Public Transportation Corporation(GPTC)"/>
    <s v="5045"/>
    <s v="City"/>
    <s v="N"/>
    <s v="DR"/>
    <s v="DO"/>
    <n v="4"/>
    <n v="35111"/>
    <n v="666853"/>
    <n v="13168"/>
    <n v="2.6663882138517598"/>
    <n v="5.2651783826420502E-2"/>
  </r>
  <r>
    <x v="15"/>
    <s v="Gary Public Transportation Corporation(GPTC)"/>
    <s v="5045"/>
    <s v="City"/>
    <s v="N"/>
    <s v="MB"/>
    <s v="DO"/>
    <n v="16"/>
    <n v="735156"/>
    <n v="5095575"/>
    <n v="680351"/>
    <n v="1.08055400815167"/>
    <n v="0.144273413697178"/>
  </r>
  <r>
    <x v="15"/>
    <s v="Greater Lafayette Public Transportation Corporation(CityBus)"/>
    <s v="5051"/>
    <s v="Authority"/>
    <s v="N"/>
    <s v="DR"/>
    <s v="DO"/>
    <n v="5"/>
    <n v="60731"/>
    <n v="507845"/>
    <n v="22795"/>
    <n v="2.6642246106602299"/>
    <n v="0.11958570036133"/>
  </r>
  <r>
    <x v="15"/>
    <s v="Greater Lafayette Public Transportation Corporation(CityBus)"/>
    <s v="5051"/>
    <s v="Authority"/>
    <s v="N"/>
    <s v="MB"/>
    <s v="DO"/>
    <n v="55"/>
    <n v="2593743"/>
    <n v="10556385"/>
    <n v="5253706"/>
    <n v="0.49369778209895998"/>
    <n v="0.24570371391342699"/>
  </r>
  <r>
    <x v="15"/>
    <s v="Hancock Area Rural Transit (HART)"/>
    <s v="5201"/>
    <s v="Non-Profit"/>
    <s v="Y"/>
    <s v="DR"/>
    <s v="DO"/>
    <n v="12"/>
    <n v="43576"/>
    <n v="405786"/>
    <n v="22084"/>
    <n v="1.9731932620902"/>
    <n v="0.107386652077696"/>
  </r>
  <r>
    <x v="15"/>
    <s v="Indianapolis and Marion County Public Transportation(IndyGo)"/>
    <s v="5050"/>
    <s v="Authority"/>
    <s v="N"/>
    <s v="DR"/>
    <s v="PT"/>
    <n v="62"/>
    <n v="933236"/>
    <n v="8172463"/>
    <n v="266685"/>
    <n v="3.4993944166338502"/>
    <n v="0.114192747033544"/>
  </r>
  <r>
    <x v="15"/>
    <s v="Indianapolis and Marion County Public Transportation(IndyGo)"/>
    <s v="5050"/>
    <s v="Authority"/>
    <s v="N"/>
    <s v="MB"/>
    <s v="DO"/>
    <n v="120"/>
    <n v="10047702"/>
    <n v="43993583"/>
    <n v="9947168"/>
    <n v="1.0101067962258199"/>
    <n v="0.22839017226671399"/>
  </r>
  <r>
    <x v="15"/>
    <s v="Indianapolis and Marion County Public Transportation(IndyGo)"/>
    <s v="5050"/>
    <s v="Authority"/>
    <s v="N"/>
    <s v="MB"/>
    <s v="PT"/>
    <n v="3"/>
    <n v="310480"/>
    <n v="649024"/>
    <n v="34750"/>
    <n v="8.9346762589928002"/>
    <n v="0.478379844196824"/>
  </r>
  <r>
    <x v="15"/>
    <s v="Metropolitan Evansville Transit System(METS)"/>
    <s v="5043"/>
    <s v="City"/>
    <s v="N"/>
    <s v="DR"/>
    <s v="DO"/>
    <n v="14"/>
    <n v="308397"/>
    <n v="1615990"/>
    <n v="45468"/>
    <n v="6.7827263130113398"/>
    <n v="0.19084090866898901"/>
  </r>
  <r>
    <x v="15"/>
    <s v="Metropolitan Evansville Transit System(METS)"/>
    <s v="5043"/>
    <s v="City"/>
    <s v="N"/>
    <s v="MB"/>
    <s v="DO"/>
    <n v="24"/>
    <n v="1332088"/>
    <n v="5062239"/>
    <n v="2041247"/>
    <n v="0.65258540490200301"/>
    <n v="0.263142060262267"/>
  </r>
  <r>
    <x v="15"/>
    <s v="Michiana Area Council of Governments(MACOG)"/>
    <s v="5149"/>
    <s v="MPO"/>
    <s v="N"/>
    <s v="DT"/>
    <s v="PT"/>
    <n v="17"/>
    <n v="240169"/>
    <n v="838589"/>
    <n v="74520"/>
    <n v="3.2228797638217901"/>
    <n v="0.28639655421189603"/>
  </r>
  <r>
    <x v="15"/>
    <s v="Michiana Area Council of Governments(MACOG)"/>
    <s v="5149"/>
    <s v="MPO"/>
    <s v="N"/>
    <s v="MB"/>
    <s v="PT"/>
    <n v="9"/>
    <n v="265414"/>
    <n v="1824527"/>
    <n v="357454"/>
    <n v="0.74251232326397199"/>
    <n v="0.14547003141088"/>
  </r>
  <r>
    <x v="15"/>
    <s v="Michigan City Transit(MC Transit)"/>
    <s v="5098"/>
    <s v="City"/>
    <s v="Y"/>
    <s v="DR"/>
    <s v="DO"/>
    <n v="2"/>
    <n v="7132"/>
    <n v="247892"/>
    <n v="4866"/>
    <n v="1.4656802301685099"/>
    <n v="2.8770593645619801E-2"/>
  </r>
  <r>
    <x v="15"/>
    <s v="Michigan City Transit(MC Transit)"/>
    <s v="5098"/>
    <s v="City"/>
    <s v="Y"/>
    <s v="MB"/>
    <s v="DO"/>
    <n v="4"/>
    <n v="84699"/>
    <n v="991568"/>
    <n v="121895"/>
    <n v="0.69485212683046804"/>
    <n v="8.5419255159504895E-2"/>
  </r>
  <r>
    <x v="15"/>
    <s v="Muncie Indiana Transit System(MITS)"/>
    <s v="5054"/>
    <s v="City"/>
    <s v="N"/>
    <s v="DR"/>
    <s v="DO"/>
    <n v="9"/>
    <n v="43177"/>
    <n v="1757399"/>
    <n v="68811"/>
    <n v="0.62747235180421701"/>
    <n v="2.4568694986169901E-2"/>
  </r>
  <r>
    <x v="15"/>
    <s v="Muncie Indiana Transit System(MITS)"/>
    <s v="5054"/>
    <s v="City"/>
    <s v="N"/>
    <s v="MB"/>
    <s v="DO"/>
    <n v="26"/>
    <n v="167258"/>
    <n v="4742650"/>
    <n v="1942120"/>
    <n v="8.6121351924700801E-2"/>
    <n v="3.5266781229903101E-2"/>
  </r>
  <r>
    <x v="15"/>
    <s v="North Township of Lake County Dial-A-Ride"/>
    <s v="5103"/>
    <s v="City"/>
    <s v="N"/>
    <s v="DR"/>
    <s v="DO"/>
    <n v="4"/>
    <m/>
    <n v="274652"/>
    <n v="12125"/>
    <m/>
    <m/>
  </r>
  <r>
    <x v="15"/>
    <s v="Northern Indiana Commuter Transportation District(NICTD)"/>
    <s v="5104"/>
    <s v="Authority"/>
    <s v="N"/>
    <s v="CR"/>
    <s v="DO"/>
    <n v="66"/>
    <n v="19556464"/>
    <n v="39686549"/>
    <n v="3668098"/>
    <n v="5.3314998672336404"/>
    <n v="0.49277310556783299"/>
  </r>
  <r>
    <x v="15"/>
    <s v="Opportunity Enterprises, Inc.(OE)"/>
    <s v="5131"/>
    <s v="Non-Profit"/>
    <s v="Y"/>
    <s v="DR"/>
    <s v="DO"/>
    <n v="15"/>
    <n v="34015"/>
    <n v="573308"/>
    <n v="59089"/>
    <n v="0.57565705968962"/>
    <n v="5.9331109979278103E-2"/>
  </r>
  <r>
    <x v="15"/>
    <s v="Porter County Aging and Community Services, Inc.(PCACS)"/>
    <s v="5179"/>
    <s v="Non-Profit"/>
    <s v="N"/>
    <s v="DR"/>
    <s v="DO"/>
    <n v="7"/>
    <n v="13468"/>
    <n v="755442"/>
    <n v="24275"/>
    <n v="0.55480947476828002"/>
    <n v="1.7827973557202201E-2"/>
  </r>
  <r>
    <x v="15"/>
    <s v="South Bend Public Transportation Corporation(Transpo)"/>
    <s v="5052"/>
    <s v="Authority"/>
    <s v="N"/>
    <s v="DR"/>
    <s v="DO"/>
    <n v="11"/>
    <n v="99569"/>
    <n v="956312"/>
    <n v="54808"/>
    <n v="1.81668734491315"/>
    <n v="0.104117693807042"/>
  </r>
  <r>
    <x v="15"/>
    <s v="South Bend Public Transportation Corporation(Transpo)"/>
    <s v="5052"/>
    <s v="Authority"/>
    <s v="N"/>
    <s v="MB"/>
    <s v="DO"/>
    <n v="37"/>
    <n v="1328171"/>
    <n v="9336240"/>
    <n v="2250083"/>
    <n v="0.59027644757993303"/>
    <n v="0.14225973196918601"/>
  </r>
  <r>
    <x v="15"/>
    <s v="South Lake County Community Services, Inc.(SLCCS)"/>
    <s v="5167"/>
    <s v="Non-Profit"/>
    <s v="N"/>
    <s v="DR"/>
    <s v="DO"/>
    <n v="14"/>
    <n v="73301"/>
    <n v="800921"/>
    <n v="52268"/>
    <n v="1.40240682635647"/>
    <n v="9.15208865793255E-2"/>
  </r>
  <r>
    <x v="15"/>
    <s v="Terre Haute Transit Utility(THTU)"/>
    <s v="5053"/>
    <s v="City"/>
    <s v="N"/>
    <s v="DR"/>
    <s v="DO"/>
    <n v="2"/>
    <n v="43114"/>
    <n v="306484"/>
    <n v="16895"/>
    <n v="2.5518792542172202"/>
    <n v="0.14067292256691999"/>
  </r>
  <r>
    <x v="15"/>
    <s v="Terre Haute Transit Utility(THTU)"/>
    <s v="5053"/>
    <s v="City"/>
    <s v="N"/>
    <s v="MB"/>
    <s v="DO"/>
    <n v="9"/>
    <n v="147859"/>
    <n v="1924984"/>
    <n v="362702"/>
    <n v="0.40765973168055297"/>
    <n v="7.6810508554876297E-2"/>
  </r>
  <r>
    <x v="15"/>
    <s v="TransPorte(Our Citys Wheels)"/>
    <s v="5162"/>
    <s v="City"/>
    <s v="Y"/>
    <s v="DR"/>
    <s v="DO"/>
    <n v="8"/>
    <n v="97078"/>
    <n v="552526"/>
    <n v="38828"/>
    <n v="2.5002060368805998"/>
    <n v="0.17569851916470799"/>
  </r>
  <r>
    <x v="16"/>
    <s v="City of Lawrence"/>
    <s v="7048"/>
    <s v="Consolidated"/>
    <s v="N"/>
    <s v="DR"/>
    <s v="PT"/>
    <n v="11"/>
    <n v="109862"/>
    <n v="1469667"/>
    <n v="53630"/>
    <n v="2.04851762073466"/>
    <n v="7.4752988261966802E-2"/>
  </r>
  <r>
    <x v="16"/>
    <s v="City of Lawrence"/>
    <s v="7048"/>
    <s v="Consolidated"/>
    <s v="N"/>
    <s v="MB"/>
    <s v="PT"/>
    <n v="38"/>
    <n v="2992064"/>
    <n v="5416938"/>
    <n v="2753356"/>
    <n v="1.0866971070940299"/>
    <n v="0.55235337749850499"/>
  </r>
  <r>
    <x v="16"/>
    <s v="Flint Hills Area Transportation (aTa Bus)"/>
    <s v="7053"/>
    <s v="Non-Profit"/>
    <s v="Y"/>
    <s v="DR"/>
    <s v="DO"/>
    <n v="16"/>
    <n v="79538"/>
    <n v="580631"/>
    <n v="94854"/>
    <n v="0.83853079469500402"/>
    <n v="0.13698545203408"/>
  </r>
  <r>
    <x v="16"/>
    <s v="Johnson County Kansas, aka: Johnson County Transit(The JO)"/>
    <s v="7035"/>
    <s v="City"/>
    <s v="N"/>
    <s v="DR"/>
    <s v="PT"/>
    <n v="32"/>
    <n v="447304"/>
    <n v="3954198"/>
    <n v="107461"/>
    <n v="4.1624775499948798"/>
    <n v="0.113121295392896"/>
  </r>
  <r>
    <x v="16"/>
    <s v="Johnson County Kansas, aka: Johnson County Transit(The JO)"/>
    <s v="7035"/>
    <s v="City"/>
    <s v="N"/>
    <s v="DT"/>
    <s v="PT"/>
    <n v="7"/>
    <n v="3463"/>
    <n v="27326"/>
    <n v="915"/>
    <n v="3.7846994535519101"/>
    <n v="0.12672912244748499"/>
  </r>
  <r>
    <x v="16"/>
    <s v="Johnson County Kansas, aka: Johnson County Transit(The JO)"/>
    <s v="7035"/>
    <s v="City"/>
    <s v="N"/>
    <s v="MB"/>
    <s v="PT"/>
    <n v="52"/>
    <n v="1166099"/>
    <n v="6341684"/>
    <n v="562745"/>
    <n v="2.0721623470666102"/>
    <n v="0.18387844616666399"/>
  </r>
  <r>
    <x v="16"/>
    <s v="Topeka Metropolitan Transit Authority(TMTA)"/>
    <s v="7014"/>
    <s v="Authority"/>
    <s v="N"/>
    <s v="DR"/>
    <s v="DO"/>
    <n v="13"/>
    <n v="159294"/>
    <n v="1966324"/>
    <n v="59959"/>
    <n v="2.6567154222051701"/>
    <n v="8.1011064300695101E-2"/>
  </r>
  <r>
    <x v="16"/>
    <s v="Topeka Metropolitan Transit Authority(TMTA)"/>
    <s v="7014"/>
    <s v="Authority"/>
    <s v="N"/>
    <s v="DT"/>
    <s v="PT"/>
    <n v="15"/>
    <n v="45559"/>
    <n v="287527"/>
    <n v="18337"/>
    <n v="2.4845394557452098"/>
    <n v="0.15845120632149301"/>
  </r>
  <r>
    <x v="16"/>
    <s v="Topeka Metropolitan Transit Authority(TMTA)"/>
    <s v="7014"/>
    <s v="Authority"/>
    <s v="N"/>
    <s v="MB"/>
    <s v="DO"/>
    <n v="23"/>
    <n v="986659"/>
    <n v="5293911"/>
    <n v="1127752"/>
    <n v="0.87489004674786597"/>
    <n v="0.18637619710644901"/>
  </r>
  <r>
    <x v="16"/>
    <s v="Unified Government Transit Department"/>
    <s v="7047"/>
    <s v="City"/>
    <s v="Y"/>
    <s v="DR"/>
    <s v="DO"/>
    <n v="4"/>
    <n v="22334"/>
    <n v="160543"/>
    <n v="7866"/>
    <n v="2.8393084159674502"/>
    <n v="0.13911537718866501"/>
  </r>
  <r>
    <x v="16"/>
    <s v="Unified Government Transit Department"/>
    <s v="7047"/>
    <s v="City"/>
    <s v="Y"/>
    <s v="MB"/>
    <s v="DO"/>
    <n v="5"/>
    <n v="66891"/>
    <n v="4293953"/>
    <n v="153353"/>
    <n v="0.43618970610291202"/>
    <n v="1.55779534615306E-2"/>
  </r>
  <r>
    <x v="16"/>
    <s v="Wichita Transit(WT)"/>
    <s v="7015"/>
    <s v="City"/>
    <s v="N"/>
    <s v="DR"/>
    <s v="DO"/>
    <n v="17"/>
    <n v="238370"/>
    <n v="2156837"/>
    <n v="65820"/>
    <n v="3.6215436037678499"/>
    <n v="0.110518319186846"/>
  </r>
  <r>
    <x v="16"/>
    <s v="Wichita Transit(WT)"/>
    <s v="7015"/>
    <s v="City"/>
    <s v="N"/>
    <s v="DR"/>
    <s v="PT"/>
    <n v="87"/>
    <n v="861418"/>
    <n v="1739297"/>
    <n v="245178"/>
    <n v="3.5134392155902998"/>
    <n v="0.49526791571537199"/>
  </r>
  <r>
    <x v="16"/>
    <s v="Wichita Transit(WT)"/>
    <s v="7015"/>
    <s v="City"/>
    <s v="N"/>
    <s v="MB"/>
    <s v="DO"/>
    <n v="43"/>
    <n v="1809352"/>
    <n v="10134641"/>
    <n v="1934025"/>
    <n v="0.93553702770129599"/>
    <n v="0.178531434907265"/>
  </r>
  <r>
    <x v="17"/>
    <s v="Ashland Bus System(ABS)"/>
    <s v="4016"/>
    <s v="City"/>
    <s v="Y"/>
    <s v="DR"/>
    <s v="DO"/>
    <n v="4"/>
    <n v="21202"/>
    <n v="230834"/>
    <n v="16671"/>
    <n v="1.2717893347729501"/>
    <n v="9.1849554225114094E-2"/>
  </r>
  <r>
    <x v="17"/>
    <s v="Ashland Bus System(ABS)"/>
    <s v="4016"/>
    <s v="City"/>
    <s v="Y"/>
    <s v="MB"/>
    <s v="DO"/>
    <n v="6"/>
    <n v="51281"/>
    <n v="982311"/>
    <n v="179038"/>
    <n v="0.28642522816385302"/>
    <n v="5.2204444417297498E-2"/>
  </r>
  <r>
    <x v="17"/>
    <s v="Henderson Area Rapid Transit(HART)"/>
    <s v="5107"/>
    <s v="City"/>
    <s v="Y"/>
    <s v="DR"/>
    <s v="DO"/>
    <n v="3"/>
    <n v="18854"/>
    <n v="311292"/>
    <n v="16524"/>
    <n v="1.14100702009198"/>
    <n v="6.0566927515001902E-2"/>
  </r>
  <r>
    <x v="17"/>
    <s v="Henderson Area Rapid Transit(HART)"/>
    <s v="5107"/>
    <s v="City"/>
    <s v="Y"/>
    <s v="MB"/>
    <s v="DO"/>
    <n v="3"/>
    <n v="21017"/>
    <n v="1245166"/>
    <n v="134930"/>
    <n v="0.15576224709108399"/>
    <n v="1.6878873981461099E-2"/>
  </r>
  <r>
    <x v="17"/>
    <s v="Kentuckiana Regional Planning and Development Agency(KIPDA)"/>
    <s v="4196"/>
    <s v="MPO"/>
    <s v="N"/>
    <s v="VP"/>
    <s v="DO"/>
    <n v="77"/>
    <n v="404092"/>
    <n v="657958"/>
    <n v="106368"/>
    <n v="3.79899969915764"/>
    <n v="0.61416078229917404"/>
  </r>
  <r>
    <x v="17"/>
    <s v="Lexington Transit Authority(LexTran)"/>
    <s v="4017"/>
    <s v="Authority"/>
    <s v="N"/>
    <s v="DR"/>
    <s v="PT"/>
    <n v="39"/>
    <n v="244892"/>
    <n v="4402072"/>
    <n v="162439"/>
    <n v="1.5075936197588"/>
    <n v="5.5631075548060002E-2"/>
  </r>
  <r>
    <x v="17"/>
    <s v="Lexington Transit Authority(LexTran)"/>
    <s v="4017"/>
    <s v="Authority"/>
    <s v="N"/>
    <s v="MB"/>
    <s v="DO"/>
    <n v="58"/>
    <n v="2561654"/>
    <n v="17836119"/>
    <n v="5058807"/>
    <n v="0.50637511966754201"/>
    <n v="0.143621715015469"/>
  </r>
  <r>
    <x v="17"/>
    <s v="Owensboro Transit System(OTS)"/>
    <s v="4020"/>
    <s v="City"/>
    <s v="Y"/>
    <s v="DR"/>
    <s v="PT"/>
    <n v="3"/>
    <n v="0"/>
    <n v="90000"/>
    <n v="19560"/>
    <n v="0"/>
    <n v="0"/>
  </r>
  <r>
    <x v="17"/>
    <s v="Owensboro Transit System(OTS)"/>
    <s v="4020"/>
    <s v="City"/>
    <s v="Y"/>
    <s v="MB"/>
    <s v="DO"/>
    <n v="6"/>
    <n v="118324"/>
    <n v="1151052"/>
    <n v="339447"/>
    <n v="0.348578717737967"/>
    <n v="0.102796398425092"/>
  </r>
  <r>
    <x v="17"/>
    <s v="The City of Bowling Green/Community Action of Southern Kentucky(CASK)"/>
    <s v="4184"/>
    <s v="City"/>
    <s v="Y"/>
    <s v="DR"/>
    <s v="DO"/>
    <n v="8"/>
    <n v="22522"/>
    <n v="420124"/>
    <n v="14335"/>
    <n v="1.57111963725148"/>
    <n v="5.3607982405194599E-2"/>
  </r>
  <r>
    <x v="17"/>
    <s v="The City of Bowling Green/Community Action of Southern Kentucky(CASK)"/>
    <s v="4184"/>
    <s v="City"/>
    <s v="Y"/>
    <s v="MB"/>
    <s v="DO"/>
    <n v="6"/>
    <n v="61025"/>
    <n v="935114"/>
    <n v="109372"/>
    <n v="0.55795816113813401"/>
    <n v="6.5259422915280904E-2"/>
  </r>
  <r>
    <x v="17"/>
    <s v="Transit Authority of Northern Kentucky(TANK)"/>
    <s v="4019"/>
    <s v="Authority"/>
    <s v="N"/>
    <s v="DR"/>
    <s v="DO"/>
    <n v="22"/>
    <n v="185000"/>
    <n v="3052242"/>
    <n v="99107"/>
    <n v="1.8666693573612301"/>
    <n v="6.0611183516903297E-2"/>
  </r>
  <r>
    <x v="17"/>
    <s v="Transit Authority of Northern Kentucky(TANK)"/>
    <s v="4019"/>
    <s v="Authority"/>
    <s v="N"/>
    <s v="MB"/>
    <s v="DO"/>
    <n v="82"/>
    <n v="4034995"/>
    <n v="17301984"/>
    <n v="3536847"/>
    <n v="1.14084522174694"/>
    <n v="0.23320996019878401"/>
  </r>
  <r>
    <x v="17"/>
    <s v="Transit Authority of River City(TARC)"/>
    <s v="4018"/>
    <s v="Authority"/>
    <s v="N"/>
    <s v="DR"/>
    <s v="DO"/>
    <n v="4"/>
    <n v="25355"/>
    <n v="465610"/>
    <n v="10396"/>
    <n v="2.4389188149288099"/>
    <n v="5.44554455445544E-2"/>
  </r>
  <r>
    <x v="17"/>
    <s v="Transit Authority of River City(TARC)"/>
    <s v="4018"/>
    <s v="Authority"/>
    <s v="N"/>
    <s v="DR"/>
    <s v="PT"/>
    <n v="74"/>
    <n v="783396"/>
    <n v="10445855"/>
    <n v="383745"/>
    <n v="2.0414493999921799"/>
    <n v="7.4995871568196107E-2"/>
  </r>
  <r>
    <x v="17"/>
    <s v="Transit Authority of River City(TARC)"/>
    <s v="4018"/>
    <s v="Authority"/>
    <s v="N"/>
    <s v="DT"/>
    <s v="PT"/>
    <n v="65"/>
    <n v="152192"/>
    <n v="1642759"/>
    <n v="73908"/>
    <n v="2.05920874600855"/>
    <n v="9.2644143176205299E-2"/>
  </r>
  <r>
    <x v="17"/>
    <s v="Transit Authority of River City(TARC)"/>
    <s v="4018"/>
    <s v="Authority"/>
    <s v="N"/>
    <s v="MB"/>
    <s v="DO"/>
    <n v="179"/>
    <n v="10157387"/>
    <n v="57221621"/>
    <n v="16708924"/>
    <n v="0.60790192115303099"/>
    <n v="0.17750959903774799"/>
  </r>
  <r>
    <x v="17"/>
    <s v="Transit Authority of River City(TARC)"/>
    <s v="4018"/>
    <s v="Authority"/>
    <s v="N"/>
    <s v="MB"/>
    <s v="PT"/>
    <n v="2"/>
    <n v="2780"/>
    <n v="149909"/>
    <n v="9203"/>
    <n v="0.30207541019232798"/>
    <n v="1.8544583714119801E-2"/>
  </r>
  <r>
    <x v="18"/>
    <s v="Capital Area Transit System(CATS)"/>
    <s v="6022"/>
    <s v="Authority"/>
    <s v="N"/>
    <s v="DR"/>
    <s v="PT"/>
    <n v="18"/>
    <n v="108980"/>
    <n v="1930738"/>
    <n v="70279"/>
    <n v="1.5506765890237399"/>
    <n v="5.6444737711693602E-2"/>
  </r>
  <r>
    <x v="18"/>
    <s v="Capital Area Transit System(CATS)"/>
    <s v="6022"/>
    <s v="Authority"/>
    <s v="N"/>
    <s v="MB"/>
    <s v="DO"/>
    <n v="43"/>
    <n v="1781193"/>
    <n v="12045980"/>
    <n v="3611582"/>
    <n v="0.49318913429073402"/>
    <n v="0.147866176101902"/>
  </r>
  <r>
    <x v="18"/>
    <s v="City of Alexandria(Atrans)"/>
    <s v="6025"/>
    <s v="City"/>
    <s v="Y"/>
    <s v="DR"/>
    <s v="DO"/>
    <n v="3"/>
    <n v="9126"/>
    <n v="373471"/>
    <n v="16708"/>
    <n v="0.54620541058175698"/>
    <n v="2.4435632217762501E-2"/>
  </r>
  <r>
    <x v="18"/>
    <s v="City of Alexandria(Atrans)"/>
    <s v="6025"/>
    <s v="City"/>
    <s v="Y"/>
    <s v="MB"/>
    <s v="DO"/>
    <n v="8"/>
    <n v="441783"/>
    <n v="2356774"/>
    <n v="757805"/>
    <n v="0.582977151114072"/>
    <n v="0.18745242437331699"/>
  </r>
  <r>
    <x v="18"/>
    <s v="City of Monroe Transit System(MTS)"/>
    <s v="6026"/>
    <s v="City"/>
    <s v="Y"/>
    <s v="DR"/>
    <s v="DO"/>
    <n v="2"/>
    <n v="13943"/>
    <n v="285727"/>
    <n v="9265"/>
    <n v="1.50491095520777"/>
    <n v="4.8798328474382799E-2"/>
  </r>
  <r>
    <x v="18"/>
    <s v="City of Monroe Transit System(MTS)"/>
    <s v="6026"/>
    <s v="City"/>
    <s v="Y"/>
    <s v="MB"/>
    <s v="DO"/>
    <n v="15"/>
    <n v="573586"/>
    <n v="4006806"/>
    <n v="1237729"/>
    <n v="0.46341808263359702"/>
    <n v="0.14315292529760601"/>
  </r>
  <r>
    <x v="18"/>
    <s v="Crescent City Connection Division - Louisiana Department of Transportation(CCCD)"/>
    <s v="6020"/>
    <s v="State Government"/>
    <s v="N"/>
    <s v="FB"/>
    <s v="DO"/>
    <n v="3"/>
    <n v="0"/>
    <n v="8779620"/>
    <n v="2352167"/>
    <n v="0"/>
    <n v="0"/>
  </r>
  <r>
    <x v="18"/>
    <s v="Jefferson Parish Department of Transit Administration(Jet)"/>
    <s v="6088"/>
    <s v="City"/>
    <s v="N"/>
    <s v="DR"/>
    <s v="PT"/>
    <n v="14"/>
    <n v="200805"/>
    <n v="2930404"/>
    <n v="71506"/>
    <n v="2.8082258831426699"/>
    <n v="6.85246812384913E-2"/>
  </r>
  <r>
    <x v="18"/>
    <s v="Jefferson Parish Department of Transit Administration(Jet)"/>
    <s v="6088"/>
    <s v="City"/>
    <s v="N"/>
    <s v="MB"/>
    <s v="PT"/>
    <n v="29"/>
    <n v="3077984"/>
    <n v="10467585"/>
    <n v="2043774"/>
    <n v="1.50602953164097"/>
    <n v="0.294049104927258"/>
  </r>
  <r>
    <x v="18"/>
    <s v="Lafayette Transit System(LTS)"/>
    <s v="6038"/>
    <s v="City"/>
    <s v="N"/>
    <s v="DR"/>
    <s v="PT"/>
    <n v="5"/>
    <n v="26729"/>
    <n v="591784"/>
    <n v="28301"/>
    <n v="0.94445425956679896"/>
    <n v="4.5166817622646099E-2"/>
  </r>
  <r>
    <x v="18"/>
    <s v="Lafayette Transit System(LTS)"/>
    <s v="6038"/>
    <s v="City"/>
    <s v="N"/>
    <s v="MB"/>
    <s v="DO"/>
    <n v="13"/>
    <n v="486797"/>
    <n v="4054255"/>
    <n v="1437188"/>
    <n v="0.338714907165937"/>
    <n v="0.12007064183185299"/>
  </r>
  <r>
    <x v="18"/>
    <s v="Lafayette Transit System(LTS)"/>
    <s v="6038"/>
    <s v="City"/>
    <s v="N"/>
    <s v="MB"/>
    <s v="PT"/>
    <n v="4"/>
    <n v="35655"/>
    <n v="283571"/>
    <n v="29297"/>
    <n v="1.2170188073864201"/>
    <n v="0.125735706401571"/>
  </r>
  <r>
    <x v="18"/>
    <s v="Lake Charles Transit System(LCTS)"/>
    <s v="6023"/>
    <s v="City"/>
    <s v="Y"/>
    <s v="DR"/>
    <s v="DO"/>
    <n v="2"/>
    <n v="5885"/>
    <n v="578999"/>
    <n v="5885"/>
    <n v="1"/>
    <n v="1.01640935476572E-2"/>
  </r>
  <r>
    <x v="18"/>
    <s v="Lake Charles Transit System(LCTS)"/>
    <s v="6023"/>
    <s v="City"/>
    <s v="Y"/>
    <s v="MB"/>
    <s v="DO"/>
    <n v="5"/>
    <n v="94787"/>
    <n v="1488857"/>
    <n v="222802"/>
    <n v="0.42543154908842801"/>
    <n v="6.36642740034805E-2"/>
  </r>
  <r>
    <x v="18"/>
    <s v="New Orleans Regional Transit Authority(NORTA)"/>
    <s v="6032"/>
    <s v="Authority"/>
    <s v="N"/>
    <s v="DR"/>
    <s v="PT"/>
    <n v="32"/>
    <n v="336497"/>
    <n v="13581741"/>
    <n v="195698"/>
    <n v="1.71947081727968"/>
    <n v="2.4775689655692799E-2"/>
  </r>
  <r>
    <x v="18"/>
    <s v="New Orleans Regional Transit Authority(NORTA)"/>
    <s v="6032"/>
    <s v="Authority"/>
    <s v="N"/>
    <s v="MB"/>
    <s v="PT"/>
    <n v="79"/>
    <n v="10028466"/>
    <n v="52833348"/>
    <n v="16388042"/>
    <n v="0.61193802163797195"/>
    <n v="0.189813183900441"/>
  </r>
  <r>
    <x v="18"/>
    <s v="New Orleans Regional Transit Authority(NORTA)"/>
    <s v="6032"/>
    <s v="Authority"/>
    <s v="N"/>
    <s v="SR"/>
    <s v="PT"/>
    <n v="21"/>
    <n v="5841686"/>
    <n v="24194618"/>
    <n v="7228998"/>
    <n v="0.80809069251367804"/>
    <n v="0.24144568019218099"/>
  </r>
  <r>
    <x v="18"/>
    <s v="Plaquemines Parish Government(PPG)"/>
    <s v="6127"/>
    <s v="City"/>
    <s v="N"/>
    <s v="FB"/>
    <s v="DO"/>
    <n v="2"/>
    <n v="144433"/>
    <n v="5001802"/>
    <n v="981739"/>
    <n v="0.14711955010445699"/>
    <n v="2.8876193020035499E-2"/>
  </r>
  <r>
    <x v="18"/>
    <s v="River Parishes Transit Authority(RPTA)"/>
    <s v="6112"/>
    <s v="Authority"/>
    <s v="Y"/>
    <s v="DR"/>
    <s v="PT"/>
    <n v="5"/>
    <n v="34799"/>
    <n v="1052620"/>
    <n v="17563"/>
    <n v="1.98138131298753"/>
    <n v="3.3059413653550099E-2"/>
  </r>
  <r>
    <x v="18"/>
    <s v="Shreveport Area Transit System(SporTran)"/>
    <s v="6024"/>
    <s v="City"/>
    <s v="N"/>
    <s v="DR"/>
    <s v="DO"/>
    <n v="11"/>
    <n v="83066"/>
    <n v="844483"/>
    <n v="33305"/>
    <n v="2.4940999849872298"/>
    <n v="9.8363140525031201E-2"/>
  </r>
  <r>
    <x v="18"/>
    <s v="Shreveport Area Transit System(SporTran)"/>
    <s v="6024"/>
    <s v="City"/>
    <s v="N"/>
    <s v="DR"/>
    <s v="PT"/>
    <n v="9"/>
    <n v="23616"/>
    <n v="278003"/>
    <n v="10081"/>
    <n v="2.34262473960916"/>
    <n v="8.4948723574925403E-2"/>
  </r>
  <r>
    <x v="18"/>
    <s v="Shreveport Area Transit System(SporTran)"/>
    <s v="6024"/>
    <s v="City"/>
    <s v="N"/>
    <s v="MB"/>
    <s v="DO"/>
    <n v="37"/>
    <n v="2589759"/>
    <n v="12503539"/>
    <n v="3373884"/>
    <n v="0.76758981636594503"/>
    <n v="0.20712207959682399"/>
  </r>
  <r>
    <x v="18"/>
    <s v="St. Bernard Urban Rapid Transit(SBURT)"/>
    <s v="6058"/>
    <s v="City"/>
    <s v="Y"/>
    <s v="MB"/>
    <s v="DO"/>
    <n v="4"/>
    <n v="25012"/>
    <n v="699790"/>
    <n v="32621"/>
    <n v="0.76674534808865402"/>
    <n v="3.5742151216793597E-2"/>
  </r>
  <r>
    <x v="18"/>
    <s v="St. Martin, Iberia, Lafayette Community Action Age(SMILE)"/>
    <s v="6132"/>
    <s v="Non-Profit"/>
    <s v="Y"/>
    <s v="DR"/>
    <s v="DO"/>
    <n v="10"/>
    <n v="32000"/>
    <n v="605272"/>
    <n v="24369"/>
    <n v="1.3131437482046799"/>
    <n v="5.2868792873286698E-2"/>
  </r>
  <r>
    <x v="18"/>
    <s v="St. Tammany Parish Government(goSTAT)"/>
    <s v="6109"/>
    <s v="City"/>
    <s v="Y"/>
    <s v="DR"/>
    <s v="PT"/>
    <n v="10"/>
    <n v="160821"/>
    <n v="3330587"/>
    <n v="56331"/>
    <n v="2.85492890238057"/>
    <n v="4.82860829037043E-2"/>
  </r>
  <r>
    <x v="18"/>
    <s v="Terrebonne Parish Consolidated Government(Good Earth Transit)"/>
    <s v="6080"/>
    <s v="City"/>
    <s v="Y"/>
    <s v="DR"/>
    <s v="DO"/>
    <n v="2"/>
    <n v="3096"/>
    <n v="77370"/>
    <n v="3436"/>
    <n v="0.90104772991850901"/>
    <n v="4.0015509887553299E-2"/>
  </r>
  <r>
    <x v="18"/>
    <s v="Terrebonne Parish Consolidated Government(Good Earth Transit)"/>
    <s v="6080"/>
    <s v="City"/>
    <s v="Y"/>
    <s v="MB"/>
    <s v="DO"/>
    <n v="8"/>
    <n v="147949"/>
    <n v="1814326"/>
    <n v="187414"/>
    <n v="0.78942341553992701"/>
    <n v="8.15448822317488E-2"/>
  </r>
  <r>
    <x v="19"/>
    <s v="Berkshire Regional Transit Authority Council on Aging(BRTA)"/>
    <s v="1125"/>
    <s v="Consolidated"/>
    <s v="Y"/>
    <s v="DR"/>
    <s v="PT"/>
    <n v="13"/>
    <n v="185271"/>
    <n v="575567"/>
    <n v="53317"/>
    <n v="3.4748954367274898"/>
    <n v="0.32189302027392103"/>
  </r>
  <r>
    <x v="19"/>
    <s v="Berkshire Regional Transit Authority(BRTA)"/>
    <s v="1007"/>
    <s v="Subsidiary"/>
    <s v="N"/>
    <s v="DR"/>
    <s v="PT"/>
    <n v="10"/>
    <n v="136853"/>
    <n v="851060"/>
    <n v="23319"/>
    <n v="5.8687336506711203"/>
    <n v="0.16080299861349301"/>
  </r>
  <r>
    <x v="19"/>
    <s v="Berkshire Regional Transit Authority(BRTA)"/>
    <s v="1007"/>
    <s v="Subsidiary"/>
    <s v="N"/>
    <s v="DT"/>
    <s v="PT"/>
    <n v="3"/>
    <n v="9910"/>
    <n v="16018"/>
    <n v="1832"/>
    <n v="5.4093886462881997"/>
    <n v="0.61867898614059103"/>
  </r>
  <r>
    <x v="19"/>
    <s v="Berkshire Regional Transit Authority(BRTA)"/>
    <s v="1007"/>
    <s v="Subsidiary"/>
    <s v="N"/>
    <s v="MB"/>
    <s v="PT"/>
    <n v="15"/>
    <n v="775523"/>
    <n v="4176426"/>
    <n v="559520"/>
    <n v="1.3860505433228401"/>
    <n v="0.18569058807698199"/>
  </r>
  <r>
    <x v="19"/>
    <s v="Brockton Area Transit Authority(BAT)"/>
    <s v="1004"/>
    <s v="Authority"/>
    <s v="N"/>
    <s v="DR"/>
    <s v="PT"/>
    <n v="46"/>
    <n v="1135569"/>
    <n v="3888279"/>
    <n v="196837"/>
    <n v="5.7690830484106099"/>
    <n v="0.29204925881090299"/>
  </r>
  <r>
    <x v="19"/>
    <s v="Brockton Area Transit Authority(BAT)"/>
    <s v="1004"/>
    <s v="Authority"/>
    <s v="N"/>
    <s v="MB"/>
    <s v="PT"/>
    <n v="49"/>
    <n v="2715210"/>
    <n v="9753412"/>
    <n v="2917267"/>
    <n v="0.93073757047263705"/>
    <n v="0.278385656219587"/>
  </r>
  <r>
    <x v="19"/>
    <s v="Cape Ann Transportation Authority(CATA)"/>
    <s v="1053"/>
    <s v="Authority"/>
    <s v="N"/>
    <s v="DR"/>
    <s v="PT"/>
    <n v="8"/>
    <n v="29565"/>
    <n v="859123"/>
    <n v="36238"/>
    <n v="0.81585628345935202"/>
    <n v="3.4413000233959497E-2"/>
  </r>
  <r>
    <x v="19"/>
    <s v="Cape Ann Transportation Authority(CATA)"/>
    <s v="1053"/>
    <s v="Authority"/>
    <s v="N"/>
    <s v="MB"/>
    <s v="PT"/>
    <n v="14"/>
    <n v="162308"/>
    <n v="1781437"/>
    <n v="207741"/>
    <n v="0.78129979156738405"/>
    <n v="9.11107156750421E-2"/>
  </r>
  <r>
    <x v="19"/>
    <s v="Cape Cod Regional Transit Authority(CCRTA)"/>
    <s v="1105"/>
    <s v="Authority"/>
    <s v="N"/>
    <s v="CB"/>
    <s v="PT"/>
    <n v="2"/>
    <n v="387612"/>
    <n v="496434"/>
    <n v="67642"/>
    <n v="5.7303450518908301"/>
    <n v="0.78079261291531199"/>
  </r>
  <r>
    <x v="19"/>
    <s v="Cape Cod Regional Transit Authority(CCRTA)"/>
    <s v="1105"/>
    <s v="Authority"/>
    <s v="N"/>
    <s v="DR"/>
    <s v="PT"/>
    <n v="60"/>
    <n v="3977568"/>
    <n v="9448888"/>
    <n v="396080"/>
    <n v="10.042334881842001"/>
    <n v="0.42095620140697998"/>
  </r>
  <r>
    <x v="19"/>
    <s v="Cape Cod Regional Transit Authority(CCRTA)"/>
    <s v="1105"/>
    <s v="Authority"/>
    <s v="N"/>
    <s v="DT"/>
    <s v="PT"/>
    <n v="70"/>
    <n v="2549413"/>
    <n v="2692621"/>
    <n v="55884"/>
    <n v="45.619730155321697"/>
    <n v="0.94681464639843405"/>
  </r>
  <r>
    <x v="19"/>
    <s v="Cape Cod Regional Transit Authority(CCRTA)"/>
    <s v="1105"/>
    <s v="Authority"/>
    <s v="N"/>
    <s v="MB"/>
    <s v="PT"/>
    <n v="25"/>
    <n v="919483"/>
    <n v="4747886"/>
    <n v="480405"/>
    <n v="1.9139746672078699"/>
    <n v="0.19366155800707899"/>
  </r>
  <r>
    <x v="19"/>
    <s v="Greater Attleboro-Taunton Regional Transit Authority(GATRA)"/>
    <s v="1064"/>
    <s v="Authority"/>
    <s v="N"/>
    <s v="CB"/>
    <s v="PT"/>
    <n v="5"/>
    <n v="748510"/>
    <n v="751510"/>
    <n v="97450"/>
    <n v="7.6809645972293401"/>
    <n v="0.99600803715186703"/>
  </r>
  <r>
    <x v="19"/>
    <s v="Greater Attleboro-Taunton Regional Transit Authority(GATRA)"/>
    <s v="1064"/>
    <s v="Authority"/>
    <s v="N"/>
    <s v="DR"/>
    <s v="PT"/>
    <n v="60"/>
    <n v="245409"/>
    <n v="5153947"/>
    <n v="232573"/>
    <n v="1.0551912732776301"/>
    <n v="4.7615739936790101E-2"/>
  </r>
  <r>
    <x v="19"/>
    <s v="Greater Attleboro-Taunton Regional Transit Authority(GATRA)"/>
    <s v="1064"/>
    <s v="Authority"/>
    <s v="N"/>
    <s v="MB"/>
    <s v="PT"/>
    <n v="34"/>
    <n v="649485"/>
    <n v="6489574"/>
    <n v="811458"/>
    <n v="0.80039262660544297"/>
    <n v="0.10008129963538399"/>
  </r>
  <r>
    <x v="19"/>
    <s v="Lowell Regional Transit Authority(LRTA)"/>
    <s v="1005"/>
    <s v="Authority"/>
    <s v="N"/>
    <s v="DR"/>
    <s v="DO"/>
    <n v="12"/>
    <n v="47610"/>
    <n v="514854"/>
    <n v="42775"/>
    <n v="1.11303331385154"/>
    <n v="9.2472817536621996E-2"/>
  </r>
  <r>
    <x v="19"/>
    <s v="Lowell Regional Transit Authority(LRTA)"/>
    <s v="1005"/>
    <s v="Authority"/>
    <s v="N"/>
    <s v="DR"/>
    <s v="PT"/>
    <n v="15"/>
    <n v="70031"/>
    <n v="1158974"/>
    <n v="56503"/>
    <n v="1.23942091570359"/>
    <n v="6.04249965918131E-2"/>
  </r>
  <r>
    <x v="19"/>
    <s v="Lowell Regional Transit Authority(LRTA)"/>
    <s v="1005"/>
    <s v="Authority"/>
    <s v="N"/>
    <s v="MB"/>
    <s v="PT"/>
    <n v="42"/>
    <n v="1114914"/>
    <n v="7495494"/>
    <n v="1398381"/>
    <n v="0.79728915081082996"/>
    <n v="0.14874456573509301"/>
  </r>
  <r>
    <x v="19"/>
    <s v="Massachusetts Bay Transportation Authority(MBTA)"/>
    <s v="1003"/>
    <s v="Authority"/>
    <s v="N"/>
    <s v="CR"/>
    <s v="PT"/>
    <n v="416"/>
    <n v="137796392"/>
    <n v="322088557"/>
    <n v="36083946"/>
    <n v="3.8187728138158699"/>
    <n v="0.42782144539211298"/>
  </r>
  <r>
    <x v="19"/>
    <s v="Massachusetts Bay Transportation Authority(MBTA)"/>
    <s v="1003"/>
    <s v="Authority"/>
    <s v="N"/>
    <s v="DR"/>
    <s v="PT"/>
    <n v="641"/>
    <n v="4621537"/>
    <n v="113434852"/>
    <n v="2609447"/>
    <n v="1.7710790830394301"/>
    <n v="4.0741773083989997E-2"/>
  </r>
  <r>
    <x v="19"/>
    <s v="Massachusetts Bay Transportation Authority(MBTA)"/>
    <s v="1003"/>
    <s v="Authority"/>
    <s v="N"/>
    <s v="FB"/>
    <s v="PT"/>
    <n v="9"/>
    <n v="5989206"/>
    <n v="10943732"/>
    <n v="1399652"/>
    <n v="4.27906793974502"/>
    <n v="0.54727272195627497"/>
  </r>
  <r>
    <x v="19"/>
    <s v="Massachusetts Bay Transportation Authority(MBTA)"/>
    <s v="1003"/>
    <s v="Authority"/>
    <s v="N"/>
    <s v="HR"/>
    <s v="DO"/>
    <n v="336"/>
    <n v="162016921"/>
    <n v="309471439"/>
    <n v="166961143"/>
    <n v="0.97038698998365103"/>
    <n v="0.52352786261481099"/>
  </r>
  <r>
    <x v="19"/>
    <s v="Massachusetts Bay Transportation Authority(MBTA)"/>
    <s v="1003"/>
    <s v="Authority"/>
    <s v="N"/>
    <s v="LR"/>
    <s v="DO"/>
    <n v="144"/>
    <n v="76335010"/>
    <n v="152094258"/>
    <n v="74815969"/>
    <n v="1.02030370013653"/>
    <n v="0.50189278019949901"/>
  </r>
  <r>
    <x v="19"/>
    <s v="Massachusetts Bay Transportation Authority(MBTA)"/>
    <s v="1003"/>
    <s v="Authority"/>
    <s v="N"/>
    <s v="MB"/>
    <s v="DO"/>
    <n v="767"/>
    <n v="81636526"/>
    <n v="369323989"/>
    <n v="115340048"/>
    <n v="0.70778994300401099"/>
    <n v="0.22104311778133601"/>
  </r>
  <r>
    <x v="19"/>
    <s v="Massachusetts Bay Transportation Authority(MBTA)"/>
    <s v="1003"/>
    <s v="Authority"/>
    <s v="N"/>
    <s v="MB"/>
    <s v="PT"/>
    <n v="17"/>
    <n v="722645"/>
    <n v="2963113"/>
    <n v="1128407"/>
    <n v="0.64041165997729499"/>
    <n v="0.243880338009384"/>
  </r>
  <r>
    <x v="19"/>
    <s v="Massachusetts Bay Transportation Authority(MBTA)"/>
    <s v="1003"/>
    <s v="Authority"/>
    <s v="N"/>
    <s v="TB"/>
    <s v="DO"/>
    <n v="22"/>
    <n v="3067088"/>
    <n v="15570488"/>
    <n v="3278237"/>
    <n v="0.93559068487116703"/>
    <n v="0.19698085249479599"/>
  </r>
  <r>
    <x v="19"/>
    <s v="Merrimack Valley Regional Transit Authority(MVRTA)"/>
    <s v="1013"/>
    <s v="Authority"/>
    <s v="N"/>
    <s v="CB"/>
    <s v="PT"/>
    <n v="4"/>
    <n v="180158"/>
    <n v="468449"/>
    <n v="53295"/>
    <n v="3.3803921568627402"/>
    <n v="0.38458402088594401"/>
  </r>
  <r>
    <x v="19"/>
    <s v="Merrimack Valley Regional Transit Authority(MVRTA)"/>
    <s v="1013"/>
    <s v="Authority"/>
    <s v="N"/>
    <s v="DR"/>
    <s v="PT"/>
    <n v="19"/>
    <n v="157628"/>
    <n v="1986367"/>
    <n v="74816"/>
    <n v="2.1068755346449901"/>
    <n v="7.9354922831480698E-2"/>
  </r>
  <r>
    <x v="19"/>
    <s v="Merrimack Valley Regional Transit Authority(MVRTA)"/>
    <s v="1013"/>
    <s v="Authority"/>
    <s v="N"/>
    <s v="MB"/>
    <s v="PT"/>
    <n v="39"/>
    <n v="1267752"/>
    <n v="10679765"/>
    <n v="2148140"/>
    <n v="0.590162652341095"/>
    <n v="0.11870598276272901"/>
  </r>
  <r>
    <x v="19"/>
    <s v="MetroWest Regional Transit Authority(MWRTA)"/>
    <s v="1118"/>
    <s v="Authority"/>
    <s v="N"/>
    <s v="DR"/>
    <s v="PT"/>
    <n v="31"/>
    <n v="215138"/>
    <n v="3680046"/>
    <n v="111226"/>
    <n v="1.9342419937784301"/>
    <n v="5.8460682284949599E-2"/>
  </r>
  <r>
    <x v="19"/>
    <s v="MetroWest Regional Transit Authority(MWRTA)"/>
    <s v="1118"/>
    <s v="Authority"/>
    <s v="N"/>
    <s v="MB"/>
    <s v="PT"/>
    <n v="26"/>
    <n v="386135"/>
    <n v="2812465"/>
    <n v="402928"/>
    <n v="0.95832257872374205"/>
    <n v="0.13729415299390299"/>
  </r>
  <r>
    <x v="19"/>
    <s v="Montachusett Regional Transit Authority(MART)"/>
    <s v="1061"/>
    <s v="Authority"/>
    <s v="N"/>
    <s v="DR"/>
    <s v="PT"/>
    <n v="129"/>
    <n v="1972402"/>
    <n v="7347795"/>
    <n v="401265"/>
    <n v="4.9154598581984397"/>
    <n v="0.26843454396863198"/>
  </r>
  <r>
    <x v="19"/>
    <s v="Montachusett Regional Transit Authority(MART)"/>
    <s v="1061"/>
    <s v="Authority"/>
    <s v="N"/>
    <s v="DT"/>
    <s v="PT"/>
    <n v="8"/>
    <n v="7284"/>
    <n v="55886"/>
    <n v="5849"/>
    <n v="1.24534108394597"/>
    <n v="0.130336756969545"/>
  </r>
  <r>
    <x v="19"/>
    <s v="Montachusett Regional Transit Authority(MART)"/>
    <s v="1061"/>
    <s v="Authority"/>
    <s v="N"/>
    <s v="MB"/>
    <s v="PT"/>
    <n v="19"/>
    <n v="590393"/>
    <n v="4373735"/>
    <n v="671364"/>
    <n v="0.879393294844525"/>
    <n v="0.134986001666767"/>
  </r>
  <r>
    <x v="19"/>
    <s v="Pioneer Valley Transit Authority(PVTA)"/>
    <s v="1008"/>
    <s v="Authority"/>
    <s v="N"/>
    <s v="DR"/>
    <s v="PT"/>
    <n v="107"/>
    <n v="670666"/>
    <n v="8739407"/>
    <n v="316208"/>
    <n v="2.1209646814754799"/>
    <n v="7.6740447034907497E-2"/>
  </r>
  <r>
    <x v="19"/>
    <s v="Pioneer Valley Transit Authority(PVTA)"/>
    <s v="1008"/>
    <s v="Authority"/>
    <s v="N"/>
    <s v="MB"/>
    <s v="PT"/>
    <n v="133"/>
    <n v="6684087"/>
    <n v="28382700"/>
    <n v="11171748"/>
    <n v="0.59830270070538605"/>
    <n v="0.235498631208447"/>
  </r>
  <r>
    <x v="19"/>
    <s v="Plymouth &amp; Brockton Street Railway Company(pbsr)"/>
    <s v="1117"/>
    <s v="For-Profit"/>
    <s v="N"/>
    <s v="CB"/>
    <s v="DO"/>
    <n v="23"/>
    <n v="6190696"/>
    <n v="4919134"/>
    <n v="472432"/>
    <n v="13.1038879669455"/>
    <n v="1.2584930599573001"/>
  </r>
  <r>
    <x v="19"/>
    <s v="Southeastern Regional Transit Authority(SRTA)"/>
    <s v="1006"/>
    <s v="Authority"/>
    <s v="N"/>
    <s v="DR"/>
    <s v="PT"/>
    <n v="22"/>
    <n v="74724"/>
    <n v="1294334"/>
    <n v="43914"/>
    <n v="1.7015985790408501"/>
    <n v="5.7731621049898998E-2"/>
  </r>
  <r>
    <x v="19"/>
    <s v="Southeastern Regional Transit Authority(SRTA)"/>
    <s v="1006"/>
    <s v="Authority"/>
    <s v="N"/>
    <s v="MB"/>
    <s v="PT"/>
    <n v="47"/>
    <n v="2065446"/>
    <n v="11649013"/>
    <n v="1900848"/>
    <n v="1.0865918789929501"/>
    <n v="0.17730652373724701"/>
  </r>
  <r>
    <x v="19"/>
    <s v="Worcester Regional Transit Authority COA(WRTA COA)"/>
    <s v="1126"/>
    <s v="Consolidated"/>
    <s v="N"/>
    <s v="DR"/>
    <s v="PT"/>
    <n v="15"/>
    <n v="56359"/>
    <n v="693344"/>
    <n v="41421"/>
    <n v="1.36063832355568"/>
    <n v="8.1285768680481804E-2"/>
  </r>
  <r>
    <x v="19"/>
    <s v="Worcester Regional Transit Authority(WRTA)"/>
    <s v="1014"/>
    <s v="Authority"/>
    <s v="N"/>
    <s v="DR"/>
    <s v="DO"/>
    <n v="9"/>
    <n v="79394"/>
    <n v="1930472"/>
    <n v="40609"/>
    <n v="1.95508384840798"/>
    <n v="4.1126729628816097E-2"/>
  </r>
  <r>
    <x v="19"/>
    <s v="Worcester Regional Transit Authority(WRTA)"/>
    <s v="1014"/>
    <s v="Authority"/>
    <s v="N"/>
    <s v="DR"/>
    <s v="PT"/>
    <n v="26"/>
    <n v="140286"/>
    <n v="1203055"/>
    <n v="57293"/>
    <n v="2.4485713787024501"/>
    <n v="0.116608135122666"/>
  </r>
  <r>
    <x v="19"/>
    <s v="Worcester Regional Transit Authority(WRTA)"/>
    <s v="1014"/>
    <s v="Authority"/>
    <s v="N"/>
    <s v="DT"/>
    <s v="PT"/>
    <n v="10"/>
    <n v="103991"/>
    <n v="947850"/>
    <n v="49480"/>
    <n v="2.10167744543249"/>
    <n v="0.109712507253257"/>
  </r>
  <r>
    <x v="19"/>
    <s v="Worcester Regional Transit Authority(WRTA)"/>
    <s v="1014"/>
    <s v="Authority"/>
    <s v="N"/>
    <s v="MB"/>
    <s v="DO"/>
    <n v="35"/>
    <n v="3228296"/>
    <n v="14955998"/>
    <n v="3791475"/>
    <n v="0.85146176619917002"/>
    <n v="0.21585293071047401"/>
  </r>
  <r>
    <x v="20"/>
    <s v="Allegany County Transit(ACT)"/>
    <s v="3041"/>
    <s v="City"/>
    <s v="Y"/>
    <s v="DR"/>
    <s v="DO"/>
    <n v="9"/>
    <n v="38979"/>
    <n v="945828"/>
    <n v="27167"/>
    <n v="1.4347922111385101"/>
    <n v="4.1211509915121902E-2"/>
  </r>
  <r>
    <x v="20"/>
    <s v="Allegany County Transit(ACT)"/>
    <s v="3041"/>
    <s v="City"/>
    <s v="Y"/>
    <s v="MB"/>
    <s v="DO"/>
    <n v="12"/>
    <n v="255130"/>
    <n v="1058167"/>
    <n v="192828"/>
    <n v="1.32309623083784"/>
    <n v="0.241105609984057"/>
  </r>
  <r>
    <x v="20"/>
    <s v="Annapolis Department of Transportation(Annapolis Transit)"/>
    <s v="3040"/>
    <s v="City"/>
    <s v="Y"/>
    <s v="DR"/>
    <s v="DO"/>
    <n v="1"/>
    <n v="56213"/>
    <n v="317564"/>
    <n v="45525"/>
    <n v="1.2347721032399701"/>
    <n v="0.17701313750928899"/>
  </r>
  <r>
    <x v="20"/>
    <s v="Annapolis Department of Transportation(Annapolis Transit)"/>
    <s v="3040"/>
    <s v="City"/>
    <s v="Y"/>
    <s v="MB"/>
    <s v="DO"/>
    <n v="16"/>
    <n v="746829"/>
    <n v="4219063"/>
    <n v="604827"/>
    <n v="1.23478118536374"/>
    <n v="0.17701300027991901"/>
  </r>
  <r>
    <x v="20"/>
    <s v="Carroll County Bureau of Aging and Disabilities(CATS)"/>
    <s v="3092"/>
    <s v="City"/>
    <s v="Y"/>
    <s v="DR"/>
    <s v="PT"/>
    <n v="20"/>
    <n v="226388"/>
    <n v="1847772"/>
    <n v="91560"/>
    <n v="2.4725644386194801"/>
    <n v="0.122519445039755"/>
  </r>
  <r>
    <x v="20"/>
    <s v="Carroll County Bureau of Aging and Disabilities(CATS)"/>
    <s v="3092"/>
    <s v="City"/>
    <s v="Y"/>
    <s v="MB"/>
    <s v="PT"/>
    <n v="4"/>
    <n v="21961"/>
    <n v="191157"/>
    <n v="15395"/>
    <n v="1.42650211107502"/>
    <n v="0.114884623633976"/>
  </r>
  <r>
    <x v="20"/>
    <s v="Cecil County Government - SSCT"/>
    <s v="3108"/>
    <s v="City"/>
    <s v="Y"/>
    <s v="DR"/>
    <s v="DO"/>
    <n v="12"/>
    <n v="101236"/>
    <n v="329576"/>
    <n v="19462"/>
    <n v="5.2017264412701598"/>
    <n v="0.30717042503094799"/>
  </r>
  <r>
    <x v="20"/>
    <s v="Cecil County Government - SSCT"/>
    <s v="3108"/>
    <s v="City"/>
    <s v="Y"/>
    <s v="MB"/>
    <s v="DO"/>
    <n v="12"/>
    <n v="0"/>
    <n v="375658"/>
    <n v="29345"/>
    <n v="0"/>
    <n v="0"/>
  </r>
  <r>
    <x v="20"/>
    <s v="County Commissioners of Charles County, MD(DCS  VanGO)"/>
    <s v="3088"/>
    <s v="City"/>
    <s v="N"/>
    <s v="DR"/>
    <s v="PT"/>
    <n v="10"/>
    <n v="12831"/>
    <n v="1849822"/>
    <n v="29413"/>
    <n v="0.43623567810151898"/>
    <n v="6.9363430643597001E-3"/>
  </r>
  <r>
    <x v="20"/>
    <s v="County Commissioners of Charles County, MD(DCS  VanGO)"/>
    <s v="3088"/>
    <s v="City"/>
    <s v="N"/>
    <s v="MB"/>
    <s v="PT"/>
    <n v="15"/>
    <n v="341291"/>
    <n v="4547507"/>
    <n v="744516"/>
    <n v="0.45840653525243202"/>
    <n v="7.5050131863458297E-2"/>
  </r>
  <r>
    <x v="20"/>
    <s v="Harford Transit(HT)"/>
    <s v="3074"/>
    <s v="City"/>
    <s v="N"/>
    <s v="DR"/>
    <s v="DO"/>
    <n v="14"/>
    <n v="67304"/>
    <n v="1388491"/>
    <n v="49732"/>
    <n v="1.35333386954073"/>
    <n v="4.8472766478140597E-2"/>
  </r>
  <r>
    <x v="20"/>
    <s v="Harford Transit(HT)"/>
    <s v="3074"/>
    <s v="City"/>
    <s v="N"/>
    <s v="MB"/>
    <s v="DO"/>
    <n v="13"/>
    <n v="225977"/>
    <n v="1877449"/>
    <n v="314323"/>
    <n v="0.71893243574285004"/>
    <n v="0.12036385542297"/>
  </r>
  <r>
    <x v="20"/>
    <s v="Howard Transit(HT)"/>
    <s v="3048"/>
    <s v="Contractor"/>
    <s v="N"/>
    <s v="DR"/>
    <s v="PT"/>
    <n v="19"/>
    <n v="218459"/>
    <n v="4257304"/>
    <n v="82041"/>
    <n v="2.6628027449689702"/>
    <n v="5.1313930130429897E-2"/>
  </r>
  <r>
    <x v="20"/>
    <s v="Howard Transit(HT)"/>
    <s v="3048"/>
    <s v="Contractor"/>
    <s v="N"/>
    <s v="MB"/>
    <s v="PT"/>
    <n v="17"/>
    <n v="807441"/>
    <n v="6079198"/>
    <n v="977668"/>
    <n v="0.82588465614093898"/>
    <n v="0.132820316100906"/>
  </r>
  <r>
    <x v="20"/>
    <s v="Maryland Transit Administration(MTA)"/>
    <s v="3034"/>
    <s v="State Government"/>
    <s v="N"/>
    <s v="CB"/>
    <s v="PT"/>
    <n v="192"/>
    <n v="14875829"/>
    <n v="33903309"/>
    <n v="4290486"/>
    <n v="3.4671664235706601"/>
    <n v="0.43877218592438799"/>
  </r>
  <r>
    <x v="20"/>
    <s v="Maryland Transit Administration(MTA)"/>
    <s v="3034"/>
    <s v="State Government"/>
    <s v="N"/>
    <s v="CR"/>
    <s v="PT"/>
    <n v="132"/>
    <n v="40814295"/>
    <n v="97050916"/>
    <n v="8532214"/>
    <n v="4.7835526628844498"/>
    <n v="0.42054518063487401"/>
  </r>
  <r>
    <x v="20"/>
    <s v="Maryland Transit Administration(MTA)"/>
    <s v="3034"/>
    <s v="State Government"/>
    <s v="N"/>
    <s v="DR"/>
    <s v="DO"/>
    <n v="41"/>
    <n v="134637"/>
    <n v="16103002"/>
    <n v="118594"/>
    <n v="1.13527665817832"/>
    <n v="8.3609875972194495E-3"/>
  </r>
  <r>
    <x v="20"/>
    <s v="Maryland Transit Administration(MTA)"/>
    <s v="3034"/>
    <s v="State Government"/>
    <s v="N"/>
    <s v="DR"/>
    <s v="PT"/>
    <n v="281"/>
    <n v="2209992"/>
    <n v="48964777"/>
    <n v="1419561"/>
    <n v="1.5568136909932"/>
    <n v="4.5134321759496603E-2"/>
  </r>
  <r>
    <x v="20"/>
    <s v="Maryland Transit Administration(MTA)"/>
    <s v="3034"/>
    <s v="State Government"/>
    <s v="N"/>
    <s v="DT"/>
    <s v="PT"/>
    <n v="32"/>
    <n v="203501"/>
    <n v="7309328"/>
    <n v="345763"/>
    <n v="0.588556323261887"/>
    <n v="2.7841273506948899E-2"/>
  </r>
  <r>
    <x v="20"/>
    <s v="Maryland Transit Administration(MTA)"/>
    <s v="3034"/>
    <s v="State Government"/>
    <s v="N"/>
    <s v="HR"/>
    <s v="DO"/>
    <n v="54"/>
    <n v="12507728"/>
    <n v="53571599"/>
    <n v="15199117"/>
    <n v="0.82292464753051098"/>
    <n v="0.23347684656565801"/>
  </r>
  <r>
    <x v="20"/>
    <s v="Maryland Transit Administration(MTA)"/>
    <s v="3034"/>
    <s v="State Government"/>
    <s v="N"/>
    <s v="LR"/>
    <s v="DO"/>
    <n v="38"/>
    <n v="6952278"/>
    <n v="43345659"/>
    <n v="8796346"/>
    <n v="0.79035976984079503"/>
    <n v="0.160391563085936"/>
  </r>
  <r>
    <x v="20"/>
    <s v="Maryland Transit Administration(MTA)"/>
    <s v="3034"/>
    <s v="State Government"/>
    <s v="N"/>
    <s v="MB"/>
    <s v="DO"/>
    <n v="599"/>
    <n v="60207260"/>
    <n v="297374548"/>
    <n v="73574828"/>
    <n v="0.81831329595496904"/>
    <n v="0.202462720515005"/>
  </r>
  <r>
    <x v="20"/>
    <s v="Prince George's County Transit(TheBus)"/>
    <s v="3085"/>
    <s v="City"/>
    <s v="N"/>
    <s v="DR"/>
    <s v="DO"/>
    <n v="40"/>
    <n v="14649"/>
    <n v="2928007"/>
    <n v="141839"/>
    <n v="0.103279069931401"/>
    <n v="5.0030618096199896E-3"/>
  </r>
  <r>
    <x v="20"/>
    <s v="Prince George's County Transit(TheBus)"/>
    <s v="3085"/>
    <s v="City"/>
    <s v="N"/>
    <s v="MB"/>
    <s v="PT"/>
    <n v="71"/>
    <n v="1786462"/>
    <n v="21140309"/>
    <n v="4104057"/>
    <n v="0.43529171256637"/>
    <n v="8.4505008890834996E-2"/>
  </r>
  <r>
    <x v="20"/>
    <s v="Ride-On Montgomery County Transit"/>
    <s v="3051"/>
    <s v="City"/>
    <s v="N"/>
    <s v="DR"/>
    <s v="PT"/>
    <n v="31"/>
    <n v="0"/>
    <n v="1208284"/>
    <n v="18750"/>
    <n v="0"/>
    <n v="0"/>
  </r>
  <r>
    <x v="20"/>
    <s v="Ride-On Montgomery County Transit"/>
    <s v="3051"/>
    <s v="City"/>
    <s v="N"/>
    <s v="DT"/>
    <s v="PT"/>
    <n v="82"/>
    <n v="545821"/>
    <n v="5449046"/>
    <n v="215644"/>
    <n v="2.5311207360278898"/>
    <n v="0.10016817622754499"/>
  </r>
  <r>
    <x v="20"/>
    <s v="Ride-On Montgomery County Transit"/>
    <s v="3051"/>
    <s v="City"/>
    <s v="N"/>
    <s v="MB"/>
    <s v="DO"/>
    <n v="278"/>
    <n v="21294326"/>
    <n v="99736739"/>
    <n v="27240184"/>
    <n v="0.78172474899582101"/>
    <n v="0.213505336283352"/>
  </r>
  <r>
    <x v="20"/>
    <s v="St. Mary's Transit System -Dept. of Public Works and Transit(STS)"/>
    <s v="3109"/>
    <s v="City"/>
    <s v="Y"/>
    <s v="DR"/>
    <s v="DO"/>
    <n v="8"/>
    <n v="53833"/>
    <n v="514955"/>
    <n v="15097"/>
    <n v="3.56580777637941"/>
    <n v="0.104539231583342"/>
  </r>
  <r>
    <x v="20"/>
    <s v="St. Mary's Transit System -Dept. of Public Works and Transit(STS)"/>
    <s v="3109"/>
    <s v="City"/>
    <s v="Y"/>
    <s v="MB"/>
    <s v="DO"/>
    <n v="9"/>
    <n v="275012"/>
    <n v="2022963"/>
    <n v="418769"/>
    <n v="0.65671527739636804"/>
    <n v="0.1359451458084"/>
  </r>
  <r>
    <x v="20"/>
    <s v="The Tri--County Council for the Lower Eastern Shore of Maryland(Shore Transit)"/>
    <s v="3096"/>
    <s v="Authority"/>
    <s v="N"/>
    <s v="DR"/>
    <s v="DO"/>
    <n v="24"/>
    <n v="180910"/>
    <n v="2433560"/>
    <n v="91076"/>
    <n v="1.98636303746321"/>
    <n v="7.4339650553099101E-2"/>
  </r>
  <r>
    <x v="20"/>
    <s v="The Tri--County Council for the Lower Eastern Shore of Maryland(Shore Transit)"/>
    <s v="3096"/>
    <s v="Authority"/>
    <s v="N"/>
    <s v="DT"/>
    <s v="PT"/>
    <n v="10"/>
    <n v="0"/>
    <n v="479724"/>
    <n v="3705"/>
    <n v="0"/>
    <n v="0"/>
  </r>
  <r>
    <x v="20"/>
    <s v="The Tri--County Council for the Lower Eastern Shore of Maryland(Shore Transit)"/>
    <s v="3096"/>
    <s v="Authority"/>
    <s v="N"/>
    <s v="MB"/>
    <s v="DO"/>
    <n v="24"/>
    <n v="783647"/>
    <n v="3325177"/>
    <n v="302176"/>
    <n v="2.59334626178121"/>
    <n v="0.235670762789469"/>
  </r>
  <r>
    <x v="20"/>
    <s v="Transit Services of Frederick County"/>
    <s v="3072"/>
    <s v="City"/>
    <s v="N"/>
    <s v="DR"/>
    <s v="DO"/>
    <n v="18"/>
    <n v="431578"/>
    <n v="1724668"/>
    <n v="83559"/>
    <n v="5.1649493172488903"/>
    <n v="0.25023830673497699"/>
  </r>
  <r>
    <x v="20"/>
    <s v="Transit Services of Frederick County"/>
    <s v="3072"/>
    <s v="City"/>
    <s v="N"/>
    <s v="MB"/>
    <s v="DO"/>
    <n v="18"/>
    <n v="591574"/>
    <n v="3714972"/>
    <n v="826245"/>
    <n v="0.71597891666515301"/>
    <n v="0.15924050033216899"/>
  </r>
  <r>
    <x v="20"/>
    <s v="Washington County Transit(County Commuter)"/>
    <s v="3042"/>
    <s v="City"/>
    <s v="Y"/>
    <s v="DR"/>
    <s v="DO"/>
    <n v="2"/>
    <n v="17767"/>
    <n v="223019"/>
    <n v="12948"/>
    <n v="1.37218103181958"/>
    <n v="7.9665858065904593E-2"/>
  </r>
  <r>
    <x v="20"/>
    <s v="Washington County Transit(County Commuter)"/>
    <s v="3042"/>
    <s v="City"/>
    <s v="Y"/>
    <s v="MB"/>
    <s v="DO"/>
    <n v="8"/>
    <n v="325861"/>
    <n v="1657114"/>
    <n v="420092"/>
    <n v="0.77568961084714705"/>
    <n v="0.196643682933099"/>
  </r>
  <r>
    <x v="21"/>
    <s v="Biddeford-Saco-Old Orchard Beach Transit Committee Shuttle Bus(ShuttleBus)"/>
    <s v="1114"/>
    <s v="Authority"/>
    <s v="Y"/>
    <s v="MB"/>
    <s v="DO"/>
    <n v="12"/>
    <n v="336567"/>
    <n v="1610535"/>
    <n v="165467"/>
    <n v="2.03404304181498"/>
    <n v="0.20897838295969901"/>
  </r>
  <r>
    <x v="21"/>
    <s v="Casco Bay Island Transit District(CBITD)"/>
    <s v="1088"/>
    <s v="Authority"/>
    <s v="N"/>
    <s v="FB"/>
    <s v="DO"/>
    <n v="4"/>
    <n v="2295805"/>
    <n v="4862658"/>
    <n v="939674"/>
    <n v="2.44319306482886"/>
    <n v="0.47212964596728701"/>
  </r>
  <r>
    <x v="21"/>
    <s v="City of Bangor - BAT Community Connector(BAT)"/>
    <s v="1096"/>
    <s v="City"/>
    <s v="Y"/>
    <s v="DR"/>
    <s v="PT"/>
    <n v="3"/>
    <n v="12355"/>
    <n v="67612"/>
    <n v="4942"/>
    <n v="2.5"/>
    <n v="0.18273383423060899"/>
  </r>
  <r>
    <x v="21"/>
    <s v="City of Bangor - BAT Community Connector(BAT)"/>
    <s v="1096"/>
    <s v="City"/>
    <s v="Y"/>
    <s v="DT"/>
    <s v="PT"/>
    <n v="5"/>
    <n v="15786"/>
    <n v="174200"/>
    <n v="7824"/>
    <n v="2.0176380368098101"/>
    <n v="9.0619977037887406E-2"/>
  </r>
  <r>
    <x v="21"/>
    <s v="City of Bangor - BAT Community Connector(BAT)"/>
    <s v="1096"/>
    <s v="City"/>
    <s v="Y"/>
    <s v="MB"/>
    <s v="DO"/>
    <n v="15"/>
    <n v="867126"/>
    <n v="2260649"/>
    <n v="1010319"/>
    <n v="0.85826951685556696"/>
    <n v="0.38357392058652101"/>
  </r>
  <r>
    <x v="21"/>
    <s v="Greater Portland Transit District(Metro)"/>
    <s v="1016"/>
    <s v="Authority"/>
    <s v="N"/>
    <s v="MB"/>
    <s v="DO"/>
    <n v="26"/>
    <n v="1779927"/>
    <n v="6395486"/>
    <n v="1465891"/>
    <n v="1.21422875234243"/>
    <n v="0.27830988919372102"/>
  </r>
  <r>
    <x v="21"/>
    <s v="Lewiston-Auburn Transit Committee(LATC)"/>
    <s v="1015"/>
    <s v="City"/>
    <s v="Y"/>
    <s v="DR"/>
    <s v="PT"/>
    <n v="2"/>
    <n v="29418"/>
    <n v="145279"/>
    <n v="9814"/>
    <n v="2.9975545139596398"/>
    <n v="0.20249313390097601"/>
  </r>
  <r>
    <x v="21"/>
    <s v="Lewiston-Auburn Transit Committee(LATC)"/>
    <s v="1015"/>
    <s v="City"/>
    <s v="Y"/>
    <s v="MB"/>
    <s v="PT"/>
    <n v="7"/>
    <n v="182335"/>
    <n v="1314646"/>
    <n v="350604"/>
    <n v="0.520059668457861"/>
    <n v="0.13869513161718"/>
  </r>
  <r>
    <x v="21"/>
    <s v="Northern New England Passenger Rail Authority(NNEPRA)"/>
    <s v="1115"/>
    <s v="Authority"/>
    <s v="N"/>
    <s v="CR"/>
    <s v="PT"/>
    <n v="14"/>
    <n v="7416871"/>
    <n v="15086061"/>
    <n v="528282"/>
    <n v="14.039605740873199"/>
    <n v="0.491637346554544"/>
  </r>
  <r>
    <x v="21"/>
    <s v="Regional Transportation Program, Inc.(RTP)"/>
    <s v="1069"/>
    <s v="Non-Profit"/>
    <s v="N"/>
    <s v="DR"/>
    <s v="DO"/>
    <n v="40"/>
    <n v="1663687"/>
    <n v="2495619"/>
    <n v="154126"/>
    <n v="10.7943306126156"/>
    <n v="0.66664302523742602"/>
  </r>
  <r>
    <x v="21"/>
    <s v="South Portland Bus Service"/>
    <s v="1112"/>
    <s v="City"/>
    <s v="Y"/>
    <s v="MB"/>
    <s v="DO"/>
    <n v="4"/>
    <n v="299479"/>
    <n v="1193121"/>
    <n v="247370"/>
    <n v="1.2106520596677"/>
    <n v="0.25100471787857198"/>
  </r>
  <r>
    <x v="21"/>
    <s v="Western Maine Transportation Services, Inc.(WMTS)"/>
    <s v="1098"/>
    <s v="Non-Profit"/>
    <s v="Y"/>
    <s v="DR"/>
    <s v="DO"/>
    <n v="16"/>
    <n v="54138"/>
    <n v="1517642"/>
    <n v="102033"/>
    <n v="0.53059304342712599"/>
    <n v="3.5672444489543598E-2"/>
  </r>
  <r>
    <x v="21"/>
    <s v="Western Maine Transportation Services, Inc.(WMTS)"/>
    <s v="1098"/>
    <s v="Non-Profit"/>
    <s v="Y"/>
    <s v="MB"/>
    <s v="DO"/>
    <n v="10"/>
    <n v="0"/>
    <n v="621890"/>
    <n v="161619"/>
    <n v="0"/>
    <n v="0"/>
  </r>
  <r>
    <x v="21"/>
    <s v="York County Community Action Corporation(YCCAC)"/>
    <s v="1099"/>
    <s v="Non-Profit"/>
    <s v="Y"/>
    <s v="DR"/>
    <s v="DO"/>
    <n v="24"/>
    <n v="63303"/>
    <n v="5894129"/>
    <n v="440130"/>
    <n v="0.143827959920932"/>
    <n v="1.07400092532755E-2"/>
  </r>
  <r>
    <x v="22"/>
    <s v="Ann Arbor Transportation Authority(AATA)"/>
    <s v="5040"/>
    <s v="Authority"/>
    <s v="N"/>
    <s v="CB"/>
    <s v="DO"/>
    <n v="2"/>
    <n v="117091"/>
    <n v="337321"/>
    <n v="37675"/>
    <n v="3.1079230258792299"/>
    <n v="0.34712039867070199"/>
  </r>
  <r>
    <x v="22"/>
    <s v="Ann Arbor Transportation Authority(AATA)"/>
    <s v="5040"/>
    <s v="Authority"/>
    <s v="N"/>
    <s v="CB"/>
    <s v="PT"/>
    <n v="2"/>
    <n v="258631"/>
    <n v="722090"/>
    <n v="23307"/>
    <n v="11.096709143175801"/>
    <n v="0.35817003420626198"/>
  </r>
  <r>
    <x v="22"/>
    <s v="Ann Arbor Transportation Authority(AATA)"/>
    <s v="5040"/>
    <s v="Authority"/>
    <s v="N"/>
    <s v="DR"/>
    <s v="PT"/>
    <n v="14"/>
    <n v="188804"/>
    <n v="2444219"/>
    <n v="87997"/>
    <n v="2.1455731445390098"/>
    <n v="7.7245124107127805E-2"/>
  </r>
  <r>
    <x v="22"/>
    <s v="Ann Arbor Transportation Authority(AATA)"/>
    <s v="5040"/>
    <s v="Authority"/>
    <s v="N"/>
    <s v="DT"/>
    <s v="PT"/>
    <n v="23"/>
    <n v="466505"/>
    <n v="2983261"/>
    <n v="133308"/>
    <n v="3.4994523959552302"/>
    <n v="0.15637418248017801"/>
  </r>
  <r>
    <x v="22"/>
    <s v="Ann Arbor Transportation Authority(AATA)"/>
    <s v="5040"/>
    <s v="Authority"/>
    <s v="N"/>
    <s v="MB"/>
    <s v="DO"/>
    <n v="64"/>
    <n v="4633580"/>
    <n v="22267731"/>
    <n v="6324551"/>
    <n v="0.73263382649614095"/>
    <n v="0.20808496384297001"/>
  </r>
  <r>
    <x v="22"/>
    <s v="Ann Arbor Transportation Authority(AATA)"/>
    <s v="5040"/>
    <s v="Authority"/>
    <s v="N"/>
    <s v="VP"/>
    <s v="PT"/>
    <m/>
    <n v="29150"/>
    <n v="34482"/>
    <m/>
    <m/>
    <n v="0.84536859810915799"/>
  </r>
  <r>
    <x v="22"/>
    <s v="Battle Creek Transit(BCT)"/>
    <s v="5030"/>
    <s v="City"/>
    <s v="Y"/>
    <s v="DR"/>
    <s v="DO"/>
    <n v="7"/>
    <n v="44424"/>
    <n v="895787"/>
    <n v="28156"/>
    <n v="1.5777809347918701"/>
    <n v="4.9592146347290103E-2"/>
  </r>
  <r>
    <x v="22"/>
    <s v="Battle Creek Transit(BCT)"/>
    <s v="5030"/>
    <s v="City"/>
    <s v="Y"/>
    <s v="MB"/>
    <s v="DO"/>
    <n v="14"/>
    <n v="345258"/>
    <n v="3025822"/>
    <n v="550900"/>
    <n v="0.62671628244690503"/>
    <n v="0.114103869956659"/>
  </r>
  <r>
    <x v="22"/>
    <s v="Bay Metropolitan Transit Authority(Bay Metro)"/>
    <s v="5029"/>
    <s v="Authority"/>
    <s v="N"/>
    <s v="DR"/>
    <s v="DO"/>
    <n v="13"/>
    <n v="79314"/>
    <n v="2690538"/>
    <n v="51831"/>
    <n v="1.53024251895583"/>
    <n v="2.94788625917939E-2"/>
  </r>
  <r>
    <x v="22"/>
    <s v="Bay Metropolitan Transit Authority(Bay Metro)"/>
    <s v="5029"/>
    <s v="Authority"/>
    <s v="N"/>
    <s v="MB"/>
    <s v="DO"/>
    <n v="46"/>
    <n v="721946"/>
    <n v="5315352"/>
    <n v="568511"/>
    <n v="1.2698892369716599"/>
    <n v="0.13582280157551099"/>
  </r>
  <r>
    <x v="22"/>
    <s v="Blue Water Area Transportation Commission(Blue Water Area Transit)"/>
    <s v="5148"/>
    <s v="Authority"/>
    <s v="N"/>
    <s v="CB"/>
    <s v="DO"/>
    <n v="3"/>
    <n v="11442"/>
    <n v="242765"/>
    <n v="24858"/>
    <n v="0.46029447260439199"/>
    <n v="4.71320000823841E-2"/>
  </r>
  <r>
    <x v="22"/>
    <s v="Blue Water Area Transportation Commission(Blue Water Area Transit)"/>
    <s v="5148"/>
    <s v="Authority"/>
    <s v="N"/>
    <s v="DR"/>
    <s v="DO"/>
    <n v="38"/>
    <n v="1436651"/>
    <n v="4741383"/>
    <n v="358908"/>
    <n v="4.0028391676975703"/>
    <n v="0.30300252057258298"/>
  </r>
  <r>
    <x v="22"/>
    <s v="Blue Water Area Transportation Commission(Blue Water Area Transit)"/>
    <s v="5148"/>
    <s v="Authority"/>
    <s v="N"/>
    <s v="DR"/>
    <s v="PT"/>
    <n v="153"/>
    <n v="1803079"/>
    <n v="2910167"/>
    <n v="252779"/>
    <n v="7.13302529086672"/>
    <n v="0.61957922002414201"/>
  </r>
  <r>
    <x v="22"/>
    <s v="Blue Water Area Transportation Commission(Blue Water Area Transit)"/>
    <s v="5148"/>
    <s v="Authority"/>
    <s v="N"/>
    <s v="MB"/>
    <s v="DO"/>
    <n v="10"/>
    <n v="112066"/>
    <n v="2269005"/>
    <n v="893405"/>
    <n v="0.12543695188632201"/>
    <n v="4.9389930828711202E-2"/>
  </r>
  <r>
    <x v="22"/>
    <s v="Capital Area Transportation Authority(CATA)"/>
    <s v="5036"/>
    <s v="Authority"/>
    <s v="N"/>
    <s v="DR"/>
    <s v="DO"/>
    <n v="36"/>
    <n v="502155"/>
    <n v="4992241"/>
    <n v="125201"/>
    <n v="4.0107906486369904"/>
    <n v="0.100587091047888"/>
  </r>
  <r>
    <x v="22"/>
    <s v="Capital Area Transportation Authority(CATA)"/>
    <s v="5036"/>
    <s v="Authority"/>
    <s v="N"/>
    <s v="DR"/>
    <s v="PT"/>
    <n v="60"/>
    <n v="657607"/>
    <n v="9081605"/>
    <n v="384939"/>
    <n v="1.70834080204915"/>
    <n v="7.2410878914024507E-2"/>
  </r>
  <r>
    <x v="22"/>
    <s v="Capital Area Transportation Authority(CATA)"/>
    <s v="5036"/>
    <s v="Authority"/>
    <s v="N"/>
    <s v="MB"/>
    <s v="DO"/>
    <n v="79"/>
    <n v="6917544"/>
    <n v="27486519"/>
    <n v="11351420"/>
    <n v="0.60939900030128302"/>
    <n v="0.251670427965068"/>
  </r>
  <r>
    <x v="22"/>
    <s v="Capital Area Transportation Authority(CATA)"/>
    <s v="5036"/>
    <s v="Authority"/>
    <s v="N"/>
    <s v="RB"/>
    <s v="DO"/>
    <n v="0"/>
    <m/>
    <m/>
    <m/>
    <m/>
    <m/>
  </r>
  <r>
    <x v="22"/>
    <s v="City of Detroit Department of Transportation(DDOT)"/>
    <s v="5119"/>
    <s v="City"/>
    <s v="N"/>
    <s v="DR"/>
    <s v="PT"/>
    <n v="2"/>
    <n v="14818"/>
    <n v="126528"/>
    <n v="6431"/>
    <n v="2.3041517648888101"/>
    <n v="0.117112417804754"/>
  </r>
  <r>
    <x v="22"/>
    <s v="City of Detroit Department of Transportation(DDOT)"/>
    <s v="5119"/>
    <s v="City"/>
    <s v="N"/>
    <s v="DT"/>
    <s v="PT"/>
    <n v="223"/>
    <n v="584507"/>
    <n v="5073842"/>
    <n v="264473"/>
    <n v="2.2100819365303801"/>
    <n v="0.115200079151065"/>
  </r>
  <r>
    <x v="22"/>
    <s v="City of Detroit Department of Transportation(DDOT)"/>
    <s v="5119"/>
    <s v="City"/>
    <s v="N"/>
    <s v="MB"/>
    <s v="DO"/>
    <n v="350"/>
    <n v="23253660"/>
    <n v="146176651"/>
    <n v="32750907"/>
    <n v="0.71001575620485802"/>
    <n v="0.15907916784876899"/>
  </r>
  <r>
    <x v="22"/>
    <s v="City of Jackson Transportation Authority(JTA)"/>
    <s v="5034"/>
    <s v="Authority"/>
    <s v="N"/>
    <s v="DR"/>
    <s v="DO"/>
    <n v="13"/>
    <n v="85887"/>
    <n v="2241198"/>
    <n v="46682"/>
    <n v="1.83983119832055"/>
    <n v="3.83219153327818E-2"/>
  </r>
  <r>
    <x v="22"/>
    <s v="City of Jackson Transportation Authority(JTA)"/>
    <s v="5034"/>
    <s v="Authority"/>
    <s v="N"/>
    <s v="DT"/>
    <s v="PT"/>
    <n v="2"/>
    <n v="6541"/>
    <n v="55939"/>
    <n v="1136"/>
    <n v="5.75792253521126"/>
    <n v="0.11693094263393999"/>
  </r>
  <r>
    <x v="22"/>
    <s v="City of Jackson Transportation Authority(JTA)"/>
    <s v="5034"/>
    <s v="Authority"/>
    <s v="N"/>
    <s v="MB"/>
    <s v="DO"/>
    <n v="12"/>
    <n v="374560"/>
    <n v="2083714"/>
    <n v="545384"/>
    <n v="0.68678215715899205"/>
    <n v="0.179755954991903"/>
  </r>
  <r>
    <x v="22"/>
    <s v="Detroit Transportation Corporation(Detroit People Mover)"/>
    <s v="5141"/>
    <s v="Authority"/>
    <s v="N"/>
    <s v="MG"/>
    <s v="DO"/>
    <n v="10"/>
    <n v="1160574"/>
    <n v="10456643"/>
    <n v="2388280"/>
    <n v="0.48594553402448598"/>
    <n v="0.110989157801409"/>
  </r>
  <r>
    <x v="22"/>
    <s v="Harbor Transit Multi-Modal Transportation System(Harbor Transit)"/>
    <s v="5196"/>
    <s v="Authority"/>
    <s v="Y"/>
    <s v="DR"/>
    <s v="DO"/>
    <n v="16"/>
    <n v="131045"/>
    <n v="1752548"/>
    <n v="167126"/>
    <n v="0.78410899560810399"/>
    <n v="7.4773986218922298E-2"/>
  </r>
  <r>
    <x v="22"/>
    <s v="Interurban Transit Partnership(The Rapid)"/>
    <s v="5033"/>
    <s v="Authority"/>
    <s v="N"/>
    <s v="DR"/>
    <s v="PT"/>
    <n v="114"/>
    <n v="846827"/>
    <n v="8922143"/>
    <n v="456607"/>
    <n v="1.8546080108276899"/>
    <n v="9.4912959812457606E-2"/>
  </r>
  <r>
    <x v="22"/>
    <s v="Interurban Transit Partnership(The Rapid)"/>
    <s v="5033"/>
    <s v="Authority"/>
    <s v="N"/>
    <s v="DT"/>
    <s v="PT"/>
    <n v="4"/>
    <n v="9044"/>
    <n v="164548"/>
    <n v="4572"/>
    <n v="1.9781277340332399"/>
    <n v="5.4962685660111303E-2"/>
  </r>
  <r>
    <x v="22"/>
    <s v="Interurban Transit Partnership(The Rapid)"/>
    <s v="5033"/>
    <s v="Authority"/>
    <s v="N"/>
    <s v="MB"/>
    <s v="DO"/>
    <n v="126"/>
    <n v="5501676"/>
    <n v="31527187"/>
    <n v="11473737"/>
    <n v="0.47950166541206202"/>
    <n v="0.17450576862439299"/>
  </r>
  <r>
    <x v="22"/>
    <s v="Interurban Transit Partnership(The Rapid)"/>
    <s v="5033"/>
    <s v="Authority"/>
    <s v="N"/>
    <s v="RB"/>
    <s v="DO"/>
    <n v="0"/>
    <m/>
    <m/>
    <m/>
    <m/>
    <m/>
  </r>
  <r>
    <x v="22"/>
    <s v="Interurban Transit Partnership(The Rapid)"/>
    <s v="5033"/>
    <s v="Authority"/>
    <s v="N"/>
    <s v="VP"/>
    <s v="DO"/>
    <n v="25"/>
    <n v="138823"/>
    <n v="339217"/>
    <n v="45502"/>
    <n v="3.05092083864445"/>
    <n v="0.40924540928078401"/>
  </r>
  <r>
    <x v="22"/>
    <s v="Kalamazoo Metro Transit System(Metro Transit)"/>
    <s v="5035"/>
    <s v="City"/>
    <s v="N"/>
    <s v="DR"/>
    <s v="PT"/>
    <n v="44"/>
    <n v="587521"/>
    <n v="3753349"/>
    <n v="131888"/>
    <n v="4.4546964090743604"/>
    <n v="0.15653247273301699"/>
  </r>
  <r>
    <x v="22"/>
    <s v="Kalamazoo Metro Transit System(Metro Transit)"/>
    <s v="5035"/>
    <s v="City"/>
    <s v="N"/>
    <s v="MB"/>
    <s v="DO"/>
    <n v="27"/>
    <n v="2428587"/>
    <n v="9726419"/>
    <n v="2891508"/>
    <n v="0.83990326155072004"/>
    <n v="0.24968973678802001"/>
  </r>
  <r>
    <x v="22"/>
    <s v="Kalamazoo Metro Transit System(Metro Transit)"/>
    <s v="5035"/>
    <s v="City"/>
    <s v="N"/>
    <s v="VP"/>
    <s v="DO"/>
    <n v="7"/>
    <m/>
    <n v="48989"/>
    <n v="8963"/>
    <m/>
    <m/>
  </r>
  <r>
    <x v="22"/>
    <s v="Livingston Essential Transportation Service(LETS)"/>
    <s v="5180"/>
    <s v="City"/>
    <s v="Y"/>
    <s v="DR"/>
    <s v="DO"/>
    <n v="21"/>
    <n v="328837"/>
    <n v="2347956"/>
    <n v="143480"/>
    <n v="2.2918664622247"/>
    <n v="0.14005245413457401"/>
  </r>
  <r>
    <x v="22"/>
    <s v="Macatawa Area Express Transportation Authority(MAX)"/>
    <s v="5184"/>
    <s v="Authority"/>
    <s v="N"/>
    <s v="DR"/>
    <s v="DO"/>
    <n v="13"/>
    <n v="189523"/>
    <n v="1716965"/>
    <n v="98562"/>
    <n v="1.9228810291998899"/>
    <n v="0.110382564583436"/>
  </r>
  <r>
    <x v="22"/>
    <s v="Macatawa Area Express Transportation Authority(MAX)"/>
    <s v="5184"/>
    <s v="Authority"/>
    <s v="N"/>
    <s v="MB"/>
    <s v="DO"/>
    <n v="8"/>
    <n v="110620"/>
    <n v="1876514"/>
    <n v="356828"/>
    <n v="0.31000930420258399"/>
    <n v="5.8949733388613097E-2"/>
  </r>
  <r>
    <x v="22"/>
    <s v="Mass Transportation Authority (MTA)"/>
    <s v="5032"/>
    <s v="Authority"/>
    <s v="N"/>
    <s v="DR"/>
    <s v="DO"/>
    <n v="81"/>
    <n v="829863"/>
    <n v="11495564"/>
    <n v="470475"/>
    <n v="1.76388330942132"/>
    <n v="7.2189846448595302E-2"/>
  </r>
  <r>
    <x v="22"/>
    <s v="Mass Transportation Authority (MTA)"/>
    <s v="5032"/>
    <s v="Authority"/>
    <s v="N"/>
    <s v="DR"/>
    <s v="PT"/>
    <n v="2"/>
    <n v="7121"/>
    <n v="131309"/>
    <n v="4816"/>
    <n v="1.4786129568106301"/>
    <n v="5.4230860032442499E-2"/>
  </r>
  <r>
    <x v="22"/>
    <s v="Mass Transportation Authority (MTA)"/>
    <s v="5032"/>
    <s v="Authority"/>
    <s v="N"/>
    <s v="MB"/>
    <s v="DO"/>
    <n v="98"/>
    <n v="4810440"/>
    <n v="16956963"/>
    <n v="5697121"/>
    <n v="0.84436331964864297"/>
    <n v="0.28368523302197401"/>
  </r>
  <r>
    <x v="22"/>
    <s v="Midland County Board of Commissioners"/>
    <s v="5208"/>
    <s v="Non-Profit"/>
    <s v="Y"/>
    <s v="DR"/>
    <s v="DO"/>
    <n v="19"/>
    <n v="179981"/>
    <n v="2313061"/>
    <n v="71603"/>
    <n v="2.5135957990586899"/>
    <n v="7.7810745155445504E-2"/>
  </r>
  <r>
    <x v="22"/>
    <s v="Midland Dial-A-Ride"/>
    <s v="5207"/>
    <s v="City"/>
    <s v="Y"/>
    <s v="DR"/>
    <s v="DO"/>
    <n v="12"/>
    <n v="101363"/>
    <n v="1809861"/>
    <n v="108123"/>
    <n v="0.93747861232115204"/>
    <n v="5.6005958468633703E-2"/>
  </r>
  <r>
    <x v="22"/>
    <s v="Muskegon Area Transit System(MATS)"/>
    <s v="5037"/>
    <s v="City"/>
    <s v="Y"/>
    <s v="DR"/>
    <s v="DO"/>
    <n v="6"/>
    <n v="55501"/>
    <n v="675238"/>
    <n v="17773"/>
    <n v="3.12277049457041"/>
    <n v="8.2194722453416399E-2"/>
  </r>
  <r>
    <x v="22"/>
    <s v="Muskegon Area Transit System(MATS)"/>
    <s v="5037"/>
    <s v="City"/>
    <s v="Y"/>
    <s v="MB"/>
    <s v="DO"/>
    <n v="12"/>
    <n v="528028"/>
    <n v="2793888"/>
    <n v="701090"/>
    <n v="0.75315294755309503"/>
    <n v="0.18899397542063201"/>
  </r>
  <r>
    <x v="22"/>
    <s v="Niles Dial-A-Ride(DART)"/>
    <s v="5038"/>
    <s v="City"/>
    <s v="Y"/>
    <s v="DR"/>
    <s v="DO"/>
    <n v="4"/>
    <n v="60336"/>
    <n v="462379"/>
    <n v="31644"/>
    <n v="1.9067121729237699"/>
    <n v="0.130490355314579"/>
  </r>
  <r>
    <x v="22"/>
    <s v="Saginaw Transit Authority Regional Service(STARS)"/>
    <s v="5039"/>
    <s v="Authority"/>
    <s v="N"/>
    <s v="DR"/>
    <s v="DO"/>
    <n v="4"/>
    <n v="81298"/>
    <n v="917424"/>
    <n v="21642"/>
    <n v="3.7564920062840699"/>
    <n v="8.8615514745635601E-2"/>
  </r>
  <r>
    <x v="22"/>
    <s v="Saginaw Transit Authority Regional Service(STARS)"/>
    <s v="5039"/>
    <s v="Authority"/>
    <s v="N"/>
    <s v="MB"/>
    <s v="DO"/>
    <n v="28"/>
    <n v="780865"/>
    <n v="5659727"/>
    <n v="1010600"/>
    <n v="0.77267464872352998"/>
    <n v="0.13796866880681699"/>
  </r>
  <r>
    <x v="22"/>
    <s v="Suburban Mobility Authority for Regional Transportation(SMART)"/>
    <s v="5031"/>
    <s v="Authority"/>
    <s v="N"/>
    <s v="DR"/>
    <s v="DO"/>
    <n v="79"/>
    <n v="581274"/>
    <n v="16399451"/>
    <n v="394925"/>
    <n v="1.4718592137747599"/>
    <n v="3.5444723119084899E-2"/>
  </r>
  <r>
    <x v="22"/>
    <s v="Suburban Mobility Authority for Regional Transportation(SMART)"/>
    <s v="5031"/>
    <s v="Authority"/>
    <s v="N"/>
    <s v="DR"/>
    <s v="PT"/>
    <n v="36"/>
    <n v="448593"/>
    <n v="4611950"/>
    <n v="310473"/>
    <n v="1.44486960218762"/>
    <n v="9.7267533255998004E-2"/>
  </r>
  <r>
    <x v="22"/>
    <s v="Suburban Mobility Authority for Regional Transportation(SMART)"/>
    <s v="5031"/>
    <s v="Authority"/>
    <s v="N"/>
    <s v="MB"/>
    <s v="DO"/>
    <n v="221"/>
    <n v="14006439"/>
    <n v="77878600"/>
    <n v="10423733"/>
    <n v="1.34370661643002"/>
    <n v="0.17984965061005201"/>
  </r>
  <r>
    <x v="22"/>
    <s v="Suburban Mobility Authority for Regional Transportation(SMART)"/>
    <s v="5031"/>
    <s v="Authority"/>
    <s v="N"/>
    <s v="MB"/>
    <s v="PT"/>
    <n v="8"/>
    <n v="126695"/>
    <n v="1493079"/>
    <n v="250097"/>
    <n v="0.50658344562309798"/>
    <n v="8.4854853627972696E-2"/>
  </r>
  <r>
    <x v="22"/>
    <s v="Twin Cities Area Transportation Authority(TCATA)"/>
    <s v="5132"/>
    <s v="Authority"/>
    <s v="Y"/>
    <s v="DR"/>
    <s v="DO"/>
    <n v="22"/>
    <n v="264070"/>
    <n v="1853010"/>
    <n v="147875"/>
    <n v="1.7857650042265401"/>
    <n v="0.14250867507460799"/>
  </r>
  <r>
    <x v="22"/>
    <s v="Twin Cities Area Transportation Authority(TCATA)"/>
    <s v="5132"/>
    <s v="Authority"/>
    <s v="Y"/>
    <s v="MB"/>
    <s v="DO"/>
    <n v="2"/>
    <n v="26347"/>
    <n v="352954"/>
    <n v="56540"/>
    <n v="0.46598868058012"/>
    <n v="7.4647121154597998E-2"/>
  </r>
  <r>
    <x v="22"/>
    <s v="University of Michigan Parking and Transportation Services(UMTS)"/>
    <s v="5158"/>
    <s v="University"/>
    <s v="N"/>
    <s v="MB"/>
    <s v="DO"/>
    <n v="36"/>
    <n v="1903084"/>
    <n v="6748872"/>
    <n v="7275257"/>
    <n v="0.26158306160181"/>
    <n v="0.28198549327946898"/>
  </r>
  <r>
    <x v="22"/>
    <s v="VRide, Inc. - Michigan"/>
    <s v="5193"/>
    <s v="Contractor"/>
    <s v="N"/>
    <s v="VP"/>
    <s v="DO"/>
    <n v="420"/>
    <n v="7633843"/>
    <n v="4525494"/>
    <n v="1164251"/>
    <n v="6.55687046865323"/>
    <n v="1.68685297118944"/>
  </r>
  <r>
    <x v="23"/>
    <s v="City of Moorhead, DBA: Metropolitan Area Transit(MATBUS)"/>
    <s v="5026"/>
    <s v="City"/>
    <s v="N"/>
    <s v="DR"/>
    <s v="PT"/>
    <n v="2"/>
    <n v="51574"/>
    <n v="181485"/>
    <n v="7492"/>
    <n v="6.8838761345435104"/>
    <n v="0.28417775573738802"/>
  </r>
  <r>
    <x v="23"/>
    <s v="City of Moorhead, DBA: Metropolitan Area Transit(MATBUS)"/>
    <s v="5026"/>
    <s v="City"/>
    <s v="N"/>
    <s v="MB"/>
    <s v="PT"/>
    <n v="8"/>
    <n v="279077"/>
    <n v="1551647"/>
    <n v="436285"/>
    <n v="0.63966673160892495"/>
    <n v="0.17985856319124099"/>
  </r>
  <r>
    <x v="23"/>
    <s v="City of Rochester Public Transportation(RPT)"/>
    <s v="5092"/>
    <s v="City"/>
    <s v="N"/>
    <s v="DR"/>
    <s v="PT"/>
    <n v="4"/>
    <n v="139553"/>
    <n v="672827"/>
    <n v="38503"/>
    <n v="3.62447082045554"/>
    <n v="0.20741290108749999"/>
  </r>
  <r>
    <x v="23"/>
    <s v="City of Rochester Public Transportation(RPT)"/>
    <s v="5092"/>
    <s v="City"/>
    <s v="N"/>
    <s v="MB"/>
    <s v="PT"/>
    <n v="31"/>
    <n v="1978766"/>
    <n v="5995130"/>
    <n v="1739071"/>
    <n v="1.1378293353175299"/>
    <n v="0.33006223384647199"/>
  </r>
  <r>
    <x v="23"/>
    <s v="Duluth Transit Authority(DTA)"/>
    <s v="5025"/>
    <s v="Authority"/>
    <s v="N"/>
    <s v="DR"/>
    <s v="PT"/>
    <n v="5"/>
    <n v="51636"/>
    <n v="741183"/>
    <n v="26686"/>
    <n v="1.9349471633066"/>
    <n v="6.9667005314476907E-2"/>
  </r>
  <r>
    <x v="23"/>
    <s v="Duluth Transit Authority(DTA)"/>
    <s v="5025"/>
    <s v="Authority"/>
    <s v="N"/>
    <s v="MB"/>
    <s v="DO"/>
    <n v="47"/>
    <n v="2452281"/>
    <n v="12716990"/>
    <n v="3261494"/>
    <n v="0.75188885829622798"/>
    <n v="0.19283501834946701"/>
  </r>
  <r>
    <x v="23"/>
    <s v="Greater Mankato Transit System(MTS)"/>
    <s v="5205"/>
    <s v="City"/>
    <s v="Y"/>
    <s v="DR"/>
    <s v="DO"/>
    <n v="2"/>
    <n v="25052"/>
    <n v="224609"/>
    <n v="9840"/>
    <n v="2.5459349593495899"/>
    <n v="0.11153604708626901"/>
  </r>
  <r>
    <x v="23"/>
    <s v="Greater Mankato Transit System(MTS)"/>
    <s v="5205"/>
    <s v="City"/>
    <s v="Y"/>
    <s v="MB"/>
    <s v="DO"/>
    <n v="9"/>
    <n v="223305"/>
    <n v="1321154"/>
    <n v="351188"/>
    <n v="0.63585600874745096"/>
    <n v="0.16902268774117099"/>
  </r>
  <r>
    <x v="23"/>
    <s v="Metro Mobility"/>
    <s v="5155"/>
    <s v="Subsidiary"/>
    <s v="N"/>
    <s v="DR"/>
    <s v="PT"/>
    <n v="336"/>
    <n v="5712988"/>
    <n v="43719488"/>
    <n v="1603422"/>
    <n v="3.5629971398670999"/>
    <n v="0.13067371694746199"/>
  </r>
  <r>
    <x v="23"/>
    <s v="Metro Transit "/>
    <s v="5027"/>
    <s v="Subsidiary"/>
    <s v="N"/>
    <s v="CR"/>
    <s v="PT"/>
    <n v="22"/>
    <n v="2566862"/>
    <n v="16419740"/>
    <n v="700276"/>
    <n v="3.6655004598187002"/>
    <n v="0.15632781030637499"/>
  </r>
  <r>
    <x v="23"/>
    <s v="Metro Transit "/>
    <s v="5027"/>
    <s v="Subsidiary"/>
    <s v="N"/>
    <s v="LR"/>
    <s v="DO"/>
    <n v="27"/>
    <n v="10307508"/>
    <n v="27886232"/>
    <n v="10498236"/>
    <n v="0.98183237641066501"/>
    <n v="0.36962713356182297"/>
  </r>
  <r>
    <x v="23"/>
    <s v="Metro Transit "/>
    <s v="5027"/>
    <s v="Subsidiary"/>
    <s v="N"/>
    <s v="MB"/>
    <s v="DO"/>
    <n v="747"/>
    <n v="78553929"/>
    <n v="248515225"/>
    <n v="69854994"/>
    <n v="1.1245284624890199"/>
    <n v="0.316093024079309"/>
  </r>
  <r>
    <x v="23"/>
    <s v="Metropolitan Council"/>
    <s v="5154"/>
    <s v="Consolidated"/>
    <s v="N"/>
    <s v="DR"/>
    <s v="PT"/>
    <n v="117"/>
    <n v="1090928"/>
    <n v="10034850"/>
    <n v="456212"/>
    <n v="2.3912742321552201"/>
    <n v="0.108713931947164"/>
  </r>
  <r>
    <x v="23"/>
    <s v="Metropolitan Council"/>
    <s v="5154"/>
    <s v="Consolidated"/>
    <s v="N"/>
    <s v="MB"/>
    <s v="PT"/>
    <n v="313"/>
    <n v="10141282"/>
    <n v="51563964"/>
    <n v="10572240"/>
    <n v="0.95923683155130701"/>
    <n v="0.19667382437859099"/>
  </r>
  <r>
    <x v="23"/>
    <s v="Metropolitan Council"/>
    <s v="5154"/>
    <s v="Consolidated"/>
    <s v="N"/>
    <s v="VP"/>
    <s v="PT"/>
    <n v="69"/>
    <n v="765146"/>
    <n v="1416216"/>
    <n v="179013"/>
    <n v="4.2742482389547103"/>
    <n v="0.54027492981296599"/>
  </r>
  <r>
    <x v="23"/>
    <s v="St. Cloud Metropolitan Transit Commission(Metro Bus)"/>
    <s v="5028"/>
    <s v="Authority"/>
    <s v="N"/>
    <s v="CB"/>
    <s v="DO"/>
    <n v="3"/>
    <n v="98604"/>
    <n v="500757"/>
    <n v="50313"/>
    <n v="1.9598115795122499"/>
    <n v="0.19690987844403501"/>
  </r>
  <r>
    <x v="23"/>
    <s v="St. Cloud Metropolitan Transit Commission(Metro Bus)"/>
    <s v="5028"/>
    <s v="Authority"/>
    <s v="N"/>
    <s v="DR"/>
    <s v="DO"/>
    <n v="18"/>
    <n v="316068"/>
    <n v="2808287"/>
    <n v="130880"/>
    <n v="2.4149449877750602"/>
    <n v="0.112548325723118"/>
  </r>
  <r>
    <x v="23"/>
    <s v="St. Cloud Metropolitan Transit Commission(Metro Bus)"/>
    <s v="5028"/>
    <s v="Authority"/>
    <s v="N"/>
    <s v="MB"/>
    <s v="DO"/>
    <n v="27"/>
    <n v="1275075"/>
    <n v="6309145"/>
    <n v="2195539"/>
    <n v="0.58075716259196397"/>
    <n v="0.202099492086487"/>
  </r>
  <r>
    <x v="24"/>
    <s v="Bi-State Development Agency of the Missouri-Illinois Metropolitan District, d.b.a.(St. Louis) Metro(METRO)"/>
    <s v="7006"/>
    <s v="Authority"/>
    <s v="N"/>
    <s v="DR"/>
    <s v="DO"/>
    <n v="97"/>
    <n v="990042"/>
    <n v="20378341"/>
    <n v="584291"/>
    <n v="1.6944330821457101"/>
    <n v="4.8583051976605902E-2"/>
  </r>
  <r>
    <x v="24"/>
    <s v="Bi-State Development Agency of the Missouri-Illinois Metropolitan District, d.b.a.(St. Louis) Metro(METRO)"/>
    <s v="7006"/>
    <s v="Authority"/>
    <s v="N"/>
    <s v="LR"/>
    <s v="DO"/>
    <n v="58"/>
    <n v="17633173"/>
    <n v="62122401"/>
    <n v="17000005"/>
    <n v="1.0372451655161199"/>
    <n v="0.283845645309169"/>
  </r>
  <r>
    <x v="24"/>
    <s v="Bi-State Development Agency of the Missouri-Illinois Metropolitan District, d.b.a.(St. Louis) Metro(METRO)"/>
    <s v="7006"/>
    <s v="Authority"/>
    <s v="N"/>
    <s v="MB"/>
    <s v="DO"/>
    <n v="313"/>
    <n v="30269137"/>
    <n v="139581933"/>
    <n v="29120470"/>
    <n v="1.03944534549064"/>
    <n v="0.216855694354082"/>
  </r>
  <r>
    <x v="24"/>
    <s v="City Utilities of Springfield (The Bus)"/>
    <s v="7003"/>
    <s v="City"/>
    <s v="N"/>
    <s v="DR"/>
    <s v="DO"/>
    <n v="4"/>
    <n v="36657"/>
    <n v="944432"/>
    <n v="19607"/>
    <n v="1.8695873922578601"/>
    <n v="3.8813805546614198E-2"/>
  </r>
  <r>
    <x v="24"/>
    <s v="City Utilities of Springfield (The Bus)"/>
    <s v="7003"/>
    <s v="City"/>
    <s v="N"/>
    <s v="MB"/>
    <s v="DO"/>
    <n v="20"/>
    <n v="983573"/>
    <n v="7261134"/>
    <n v="1598366"/>
    <n v="0.61536156299620903"/>
    <n v="0.135457216462332"/>
  </r>
  <r>
    <x v="24"/>
    <s v="City of Independence(IndeBus)"/>
    <s v="7046"/>
    <s v="City"/>
    <s v="Y"/>
    <s v="DR"/>
    <s v="PT"/>
    <n v="4"/>
    <n v="22995"/>
    <n v="273385"/>
    <n v="12714"/>
    <n v="1.80863614912694"/>
    <n v="8.4112149532710206E-2"/>
  </r>
  <r>
    <x v="24"/>
    <s v="City of Independence(IndeBus)"/>
    <s v="7046"/>
    <s v="City"/>
    <s v="Y"/>
    <s v="MB"/>
    <s v="PT"/>
    <n v="9"/>
    <n v="60248"/>
    <n v="693957"/>
    <n v="89945"/>
    <n v="0.66983156373339203"/>
    <n v="8.6818059332206404E-2"/>
  </r>
  <r>
    <x v="24"/>
    <s v="City of Jefferson(JeffTran)"/>
    <s v="7043"/>
    <s v="City"/>
    <s v="Y"/>
    <s v="DR"/>
    <s v="DO"/>
    <n v="8"/>
    <n v="57175"/>
    <n v="961478"/>
    <n v="57659"/>
    <n v="0.99160582042699297"/>
    <n v="5.9465739205681198E-2"/>
  </r>
  <r>
    <x v="24"/>
    <s v="City of Jefferson(JeffTran)"/>
    <s v="7043"/>
    <s v="City"/>
    <s v="Y"/>
    <s v="MB"/>
    <s v="DO"/>
    <n v="9"/>
    <n v="150649"/>
    <n v="1442216"/>
    <n v="287285"/>
    <n v="0.52438867326870497"/>
    <n v="0.104456613988473"/>
  </r>
  <r>
    <x v="24"/>
    <s v="City of Joplin Metro Area Public(MAPS)"/>
    <s v="7040"/>
    <s v="City"/>
    <s v="Y"/>
    <s v="DR"/>
    <s v="DO"/>
    <n v="10"/>
    <n v="169545"/>
    <n v="1100985"/>
    <n v="155058"/>
    <n v="1.09342955539217"/>
    <n v="0.15399392362293701"/>
  </r>
  <r>
    <x v="24"/>
    <s v="Columbia Transit(CT)"/>
    <s v="7016"/>
    <s v="City"/>
    <s v="N"/>
    <s v="DR"/>
    <s v="DO"/>
    <n v="9"/>
    <n v="196271"/>
    <n v="1416793"/>
    <n v="41622"/>
    <n v="4.7155590793330404"/>
    <n v="0.13853188150986001"/>
  </r>
  <r>
    <x v="24"/>
    <s v="Columbia Transit(CT)"/>
    <s v="7016"/>
    <s v="City"/>
    <s v="N"/>
    <s v="MB"/>
    <s v="DO"/>
    <n v="29"/>
    <n v="1524951"/>
    <n v="4350841"/>
    <n v="2042716"/>
    <n v="0.74653108900111398"/>
    <n v="0.350495685776611"/>
  </r>
  <r>
    <x v="24"/>
    <s v="Kansas City Area Transportation Authority(KCATA)"/>
    <s v="7005"/>
    <s v="Authority"/>
    <s v="N"/>
    <s v="DR"/>
    <s v="DO"/>
    <n v="13"/>
    <n v="77812"/>
    <n v="2986392"/>
    <n v="185256"/>
    <n v="0.42002418275251502"/>
    <n v="2.60555211773939E-2"/>
  </r>
  <r>
    <x v="24"/>
    <s v="Kansas City Area Transportation Authority(KCATA)"/>
    <s v="7005"/>
    <s v="Authority"/>
    <s v="N"/>
    <s v="DR"/>
    <s v="PT"/>
    <n v="63"/>
    <n v="676043"/>
    <n v="8725432"/>
    <n v="276285"/>
    <n v="2.4469044645927198"/>
    <n v="7.7479602156087998E-2"/>
  </r>
  <r>
    <x v="24"/>
    <s v="Kansas City Area Transportation Authority(KCATA)"/>
    <s v="7005"/>
    <s v="Authority"/>
    <s v="N"/>
    <s v="DT"/>
    <s v="PT"/>
    <n v="9"/>
    <n v="20255"/>
    <n v="688350"/>
    <n v="6505"/>
    <n v="3.11375864719446"/>
    <n v="2.9425437640734999E-2"/>
  </r>
  <r>
    <x v="24"/>
    <s v="Kansas City Area Transportation Authority(KCATA)"/>
    <s v="7005"/>
    <s v="Authority"/>
    <s v="N"/>
    <s v="MB"/>
    <s v="DO"/>
    <n v="195"/>
    <n v="11308685"/>
    <n v="66870324"/>
    <n v="15988034"/>
    <n v="0.70732180079176699"/>
    <n v="0.16911365645543999"/>
  </r>
  <r>
    <x v="24"/>
    <s v="Kansas City Area Transportation Authority(KCATA)"/>
    <s v="7005"/>
    <s v="Authority"/>
    <s v="N"/>
    <s v="VP"/>
    <s v="DO"/>
    <n v="31"/>
    <n v="265801"/>
    <n v="372009"/>
    <n v="61626"/>
    <n v="4.3131308214065402"/>
    <n v="0.71450153087694102"/>
  </r>
  <r>
    <x v="24"/>
    <s v="Southeast Missouri State University(noacronym)"/>
    <s v="7050"/>
    <s v="University"/>
    <s v="Y"/>
    <s v="MB"/>
    <s v="DO"/>
    <n v="13"/>
    <n v="0"/>
    <n v="392795"/>
    <n v="488936"/>
    <n v="0"/>
    <n v="0"/>
  </r>
  <r>
    <x v="24"/>
    <s v="St. Joseph Transit(The Ride)"/>
    <s v="7032"/>
    <s v="City"/>
    <s v="Y"/>
    <s v="MB"/>
    <s v="DO"/>
    <n v="17"/>
    <n v="286006"/>
    <n v="5136933"/>
    <n v="422769"/>
    <n v="0.67650655558945905"/>
    <n v="5.5676412365121303E-2"/>
  </r>
  <r>
    <x v="25"/>
    <s v="City of Jackson Transit System (JATRAN)"/>
    <s v="4015"/>
    <s v="City"/>
    <s v="N"/>
    <s v="DR"/>
    <s v="DO"/>
    <n v="14"/>
    <n v="55246"/>
    <n v="2448799"/>
    <n v="27313"/>
    <n v="2.0226998132757199"/>
    <n v="2.25604469782942E-2"/>
  </r>
  <r>
    <x v="25"/>
    <s v="City of Jackson Transit System (JATRAN)"/>
    <s v="4015"/>
    <s v="City"/>
    <s v="N"/>
    <s v="MB"/>
    <s v="DO"/>
    <n v="23"/>
    <n v="463062"/>
    <n v="3759574"/>
    <n v="660648"/>
    <n v="0.70092091401169698"/>
    <n v="0.123168741990448"/>
  </r>
  <r>
    <x v="25"/>
    <s v="Coast Transit Authority(CTA)"/>
    <s v="4014"/>
    <s v="Authority"/>
    <s v="N"/>
    <s v="DR"/>
    <s v="DO"/>
    <n v="13"/>
    <n v="78226"/>
    <n v="1257494"/>
    <n v="63132"/>
    <n v="1.23908635874041"/>
    <n v="6.2207851488754601E-2"/>
  </r>
  <r>
    <x v="25"/>
    <s v="Coast Transit Authority(CTA)"/>
    <s v="4014"/>
    <s v="Authority"/>
    <s v="N"/>
    <s v="MB"/>
    <s v="DO"/>
    <n v="17"/>
    <n v="705517"/>
    <n v="3989879"/>
    <n v="843678"/>
    <n v="0.83623965541355805"/>
    <n v="0.17682666567081301"/>
  </r>
  <r>
    <x v="25"/>
    <s v="Coast Transit Authority(CTA)"/>
    <s v="4014"/>
    <s v="Authority"/>
    <s v="N"/>
    <s v="VP"/>
    <s v="PT"/>
    <n v="50"/>
    <n v="774676"/>
    <n v="994307"/>
    <n v="174907"/>
    <n v="4.4290737363284398"/>
    <n v="0.77911148166511901"/>
  </r>
  <r>
    <x v="25"/>
    <s v="Hub City Transit(HCT)"/>
    <s v="4060"/>
    <s v="City"/>
    <s v="Y"/>
    <s v="DR"/>
    <s v="DO"/>
    <n v="3"/>
    <m/>
    <n v="274865"/>
    <n v="11831"/>
    <m/>
    <m/>
  </r>
  <r>
    <x v="25"/>
    <s v="Hub City Transit(HCT)"/>
    <s v="4060"/>
    <s v="City"/>
    <s v="Y"/>
    <s v="MB"/>
    <s v="DO"/>
    <n v="4"/>
    <n v="38741"/>
    <n v="641349"/>
    <n v="86302"/>
    <n v="0.44890037310838599"/>
    <n v="6.0405489055101E-2"/>
  </r>
  <r>
    <x v="26"/>
    <s v="Billings Metropolitan Transit(Billings MET Transit )"/>
    <s v="8004"/>
    <s v="City"/>
    <s v="N"/>
    <s v="DR"/>
    <s v="DO"/>
    <n v="11"/>
    <n v="193176"/>
    <n v="1251769"/>
    <n v="52056"/>
    <n v="3.7109266943291801"/>
    <n v="0.15432240293536501"/>
  </r>
  <r>
    <x v="26"/>
    <s v="Billings Metropolitan Transit(Billings MET Transit )"/>
    <s v="8004"/>
    <s v="City"/>
    <s v="N"/>
    <s v="MB"/>
    <s v="DO"/>
    <n v="20"/>
    <n v="345417"/>
    <n v="3572582"/>
    <n v="624251"/>
    <n v="0.55333031104475605"/>
    <n v="9.6685534439797299E-2"/>
  </r>
  <r>
    <x v="26"/>
    <s v="Great Falls Transit District(GFTD)"/>
    <s v="8012"/>
    <s v="Authority"/>
    <s v="N"/>
    <s v="DR"/>
    <s v="DO"/>
    <n v="6"/>
    <n v="71216"/>
    <n v="485094"/>
    <n v="33018"/>
    <n v="2.1568841238112499"/>
    <n v="0.146808659764911"/>
  </r>
  <r>
    <x v="26"/>
    <s v="Great Falls Transit District(GFTD)"/>
    <s v="8012"/>
    <s v="Authority"/>
    <s v="N"/>
    <s v="MB"/>
    <s v="DO"/>
    <n v="13"/>
    <n v="220010"/>
    <n v="2310142"/>
    <n v="399961"/>
    <n v="0.550078632666685"/>
    <n v="9.5236569873193899E-2"/>
  </r>
  <r>
    <x v="26"/>
    <s v="Missoula Urban Transportation District(Mountain Line)"/>
    <s v="8009"/>
    <s v="Authority"/>
    <s v="N"/>
    <s v="DR"/>
    <s v="DO"/>
    <n v="6"/>
    <n v="134668"/>
    <n v="539614"/>
    <n v="19340"/>
    <n v="6.9631851085832404"/>
    <n v="0.24956357692721001"/>
  </r>
  <r>
    <x v="26"/>
    <s v="Missoula Urban Transportation District(Mountain Line)"/>
    <s v="8009"/>
    <s v="Authority"/>
    <s v="N"/>
    <s v="MB"/>
    <s v="DO"/>
    <n v="18"/>
    <n v="276150"/>
    <n v="3573838"/>
    <n v="924469"/>
    <n v="0.29871201738511499"/>
    <n v="7.72698706544616E-2"/>
  </r>
  <r>
    <x v="26"/>
    <s v="The University of Montana - ASUM Transportation(ASUM OT)"/>
    <s v="8107"/>
    <s v="University"/>
    <s v="N"/>
    <s v="MB"/>
    <s v="DO"/>
    <n v="6"/>
    <n v="806429"/>
    <n v="533443"/>
    <n v="445565"/>
    <n v="1.8099020344955199"/>
    <n v="1.51174352273813"/>
  </r>
  <r>
    <x v="27"/>
    <s v="ART (Asheville Redefines Transit)(ART)"/>
    <s v="4005"/>
    <s v="City"/>
    <s v="N"/>
    <s v="DR"/>
    <s v="PT"/>
    <n v="5"/>
    <n v="48530"/>
    <n v="361664"/>
    <n v="25472"/>
    <n v="1.90522927135678"/>
    <n v="0.13418532118209101"/>
  </r>
  <r>
    <x v="27"/>
    <s v="ART (Asheville Redefines Transit)(ART)"/>
    <s v="4005"/>
    <s v="City"/>
    <s v="N"/>
    <s v="MB"/>
    <s v="DO"/>
    <n v="16"/>
    <n v="780902"/>
    <n v="4647722"/>
    <n v="1524273"/>
    <n v="0.51231111487246705"/>
    <n v="0.16801822484219101"/>
  </r>
  <r>
    <x v="27"/>
    <s v="Cabarrus County Transportation Services(CCTS)"/>
    <s v="4214"/>
    <s v="City"/>
    <s v="Y"/>
    <s v="DR"/>
    <s v="DO"/>
    <n v="24"/>
    <n v="16486"/>
    <n v="1799737"/>
    <n v="152997"/>
    <n v="0.107753746805492"/>
    <n v="9.1602272998777007E-3"/>
  </r>
  <r>
    <x v="27"/>
    <s v="Cape Fear Public Transportation Authority(Wave)"/>
    <s v="4006"/>
    <s v="Authority"/>
    <s v="N"/>
    <s v="DR"/>
    <s v="DO"/>
    <n v="19"/>
    <n v="779490"/>
    <n v="1318370"/>
    <n v="80484"/>
    <n v="9.6850305650812505"/>
    <n v="0.59125283494011505"/>
  </r>
  <r>
    <x v="27"/>
    <s v="Cape Fear Public Transportation Authority(Wave)"/>
    <s v="4006"/>
    <s v="Authority"/>
    <s v="N"/>
    <s v="MB"/>
    <s v="PT"/>
    <n v="28"/>
    <n v="3674862"/>
    <n v="6590474"/>
    <n v="1530520"/>
    <n v="2.40105454355382"/>
    <n v="0.55760207839375397"/>
  </r>
  <r>
    <x v="27"/>
    <s v="Capital Area Transit(CAT)"/>
    <s v="4007"/>
    <s v="City"/>
    <s v="N"/>
    <s v="DT"/>
    <s v="PT"/>
    <n v="240"/>
    <n v="749441"/>
    <n v="8504001"/>
    <n v="467113"/>
    <n v="1.6044104959613601"/>
    <n v="8.8128047021631295E-2"/>
  </r>
  <r>
    <x v="27"/>
    <s v="Capital Area Transit(CAT)"/>
    <s v="4007"/>
    <s v="City"/>
    <s v="N"/>
    <s v="MB"/>
    <s v="DO"/>
    <n v="65"/>
    <n v="2951107"/>
    <n v="19361335"/>
    <n v="6441622"/>
    <n v="0.45813104215056299"/>
    <n v="0.15242270225684301"/>
  </r>
  <r>
    <x v="27"/>
    <s v="Capital Area Transit(CAT)"/>
    <s v="4007"/>
    <s v="City"/>
    <s v="N"/>
    <s v="MB"/>
    <s v="PT"/>
    <n v="0"/>
    <n v="58011"/>
    <n v="0"/>
    <m/>
    <m/>
    <n v="0"/>
  </r>
  <r>
    <x v="27"/>
    <s v="Chapel Hill Transit(CHT)"/>
    <s v="4051"/>
    <s v="City"/>
    <s v="N"/>
    <s v="DR"/>
    <s v="DO"/>
    <n v="13"/>
    <m/>
    <n v="2571611"/>
    <n v="62375"/>
    <m/>
    <m/>
  </r>
  <r>
    <x v="27"/>
    <s v="Chapel Hill Transit(CHT)"/>
    <s v="4051"/>
    <s v="City"/>
    <s v="N"/>
    <s v="MB"/>
    <s v="DO"/>
    <n v="73"/>
    <n v="7380598"/>
    <n v="14549619"/>
    <n v="6879901"/>
    <n v="1.07277677396811"/>
    <n v="0.50727087767727796"/>
  </r>
  <r>
    <x v="27"/>
    <s v="Chapel Hill Transit(CHT)"/>
    <s v="4051"/>
    <s v="City"/>
    <s v="N"/>
    <s v="MB"/>
    <s v="PT"/>
    <n v="1"/>
    <n v="14568"/>
    <n v="26808"/>
    <n v="1790"/>
    <n v="8.1385474860335094"/>
    <n v="0.54341987466427899"/>
  </r>
  <r>
    <x v="27"/>
    <s v="Charlotte Area Transit System(CATS)"/>
    <s v="4008"/>
    <s v="City"/>
    <s v="N"/>
    <s v="CR"/>
    <s v="DO"/>
    <n v="0"/>
    <m/>
    <m/>
    <m/>
    <m/>
    <m/>
  </r>
  <r>
    <x v="27"/>
    <s v="Charlotte Area Transit System(CATS)"/>
    <s v="4008"/>
    <s v="City"/>
    <s v="N"/>
    <s v="DR"/>
    <s v="DO"/>
    <n v="71"/>
    <n v="619502"/>
    <n v="8816995"/>
    <n v="227960"/>
    <n v="2.7175908054044502"/>
    <n v="7.0262260554758094E-2"/>
  </r>
  <r>
    <x v="27"/>
    <s v="Charlotte Area Transit System(CATS)"/>
    <s v="4008"/>
    <s v="City"/>
    <s v="N"/>
    <s v="LR"/>
    <s v="DO"/>
    <n v="14"/>
    <n v="3793166"/>
    <n v="17537021"/>
    <n v="4889454"/>
    <n v="0.77578518992100098"/>
    <n v="0.21629477435192601"/>
  </r>
  <r>
    <x v="27"/>
    <s v="Charlotte Area Transit System(CATS)"/>
    <s v="4008"/>
    <s v="City"/>
    <s v="N"/>
    <s v="MB"/>
    <s v="DO"/>
    <n v="258"/>
    <n v="19914181"/>
    <n v="78994766"/>
    <n v="22870411"/>
    <n v="0.87073997052348495"/>
    <n v="0.25209494259404402"/>
  </r>
  <r>
    <x v="27"/>
    <s v="Charlotte Area Transit System(CATS)"/>
    <s v="4008"/>
    <s v="City"/>
    <s v="N"/>
    <s v="VP"/>
    <s v="DO"/>
    <n v="80"/>
    <n v="552106"/>
    <n v="986092"/>
    <n v="255837"/>
    <n v="2.1580381258379302"/>
    <n v="0.55989299172896601"/>
  </r>
  <r>
    <x v="27"/>
    <s v="City of Jacksonville(Jacksonville Transit)"/>
    <s v="4166"/>
    <s v="City"/>
    <s v="Y"/>
    <s v="DR"/>
    <s v="PT"/>
    <n v="1"/>
    <n v="3368"/>
    <n v="25500"/>
    <n v="3949"/>
    <n v="0.85287414535325301"/>
    <n v="0.13207843137254899"/>
  </r>
  <r>
    <x v="27"/>
    <s v="City of Jacksonville(Jacksonville Transit)"/>
    <s v="4166"/>
    <s v="City"/>
    <s v="Y"/>
    <s v="MB"/>
    <s v="PT"/>
    <n v="5"/>
    <n v="125641"/>
    <n v="861933"/>
    <n v="86705"/>
    <n v="1.4490629144801299"/>
    <n v="0.14576655030031299"/>
  </r>
  <r>
    <x v="27"/>
    <s v="Concord Kannapolis Area Transit(Rider Transit )"/>
    <s v="4167"/>
    <s v="City"/>
    <s v="Y"/>
    <s v="MB"/>
    <s v="PT"/>
    <n v="7"/>
    <n v="224597"/>
    <n v="2733683"/>
    <n v="449920"/>
    <n v="0.49919318990042599"/>
    <n v="8.2159123790139496E-2"/>
  </r>
  <r>
    <x v="27"/>
    <s v="Craven County(CARTS)"/>
    <s v="4210"/>
    <s v="City"/>
    <s v="Y"/>
    <s v="DR"/>
    <s v="DO"/>
    <n v="22"/>
    <n v="65607"/>
    <n v="1170812"/>
    <n v="60380"/>
    <n v="1.08656840013249"/>
    <n v="5.6035469400723598E-2"/>
  </r>
  <r>
    <x v="27"/>
    <s v="Davidson County Transportation(DCTS)"/>
    <s v="4131"/>
    <s v="City"/>
    <s v="Y"/>
    <s v="DR"/>
    <s v="DO"/>
    <n v="3"/>
    <n v="0"/>
    <n v="293605"/>
    <n v="28888"/>
    <n v="0"/>
    <n v="0"/>
  </r>
  <r>
    <x v="27"/>
    <s v="Davidson County Transportation(DCTS)"/>
    <s v="4131"/>
    <s v="City"/>
    <s v="Y"/>
    <s v="DR"/>
    <s v="PT"/>
    <n v="21"/>
    <n v="0"/>
    <n v="468882"/>
    <n v="33768"/>
    <n v="0"/>
    <n v="0"/>
  </r>
  <r>
    <x v="27"/>
    <s v="Davidson County Transportation(DCTS)"/>
    <s v="4131"/>
    <s v="City"/>
    <s v="Y"/>
    <s v="MB"/>
    <s v="DO"/>
    <n v="3"/>
    <m/>
    <n v="260367"/>
    <n v="49665"/>
    <m/>
    <m/>
  </r>
  <r>
    <x v="27"/>
    <s v="Durham Area Transit Authority(DATA)"/>
    <s v="4087"/>
    <s v="City"/>
    <s v="N"/>
    <s v="DR"/>
    <s v="PT"/>
    <n v="37"/>
    <n v="207910"/>
    <n v="4270681"/>
    <n v="188267"/>
    <n v="1.1043358634280001"/>
    <n v="4.8683102296799903E-2"/>
  </r>
  <r>
    <x v="27"/>
    <s v="Durham Area Transit Authority(DATA)"/>
    <s v="4087"/>
    <s v="City"/>
    <s v="N"/>
    <s v="MB"/>
    <s v="PT"/>
    <n v="38"/>
    <n v="2828114"/>
    <n v="16906003"/>
    <n v="6313884"/>
    <n v="0.44791985408664398"/>
    <n v="0.16728460298983699"/>
  </r>
  <r>
    <x v="27"/>
    <s v="Fayetteville Area System of Transit(FAST)"/>
    <s v="4009"/>
    <s v="City"/>
    <s v="N"/>
    <s v="DR"/>
    <s v="DO"/>
    <n v="13"/>
    <n v="69253"/>
    <n v="1612251"/>
    <n v="53097"/>
    <n v="1.3042733111098499"/>
    <n v="4.2954229831459197E-2"/>
  </r>
  <r>
    <x v="27"/>
    <s v="Fayetteville Area System of Transit(FAST)"/>
    <s v="4009"/>
    <s v="City"/>
    <s v="N"/>
    <s v="MB"/>
    <s v="DO"/>
    <n v="17"/>
    <n v="944078"/>
    <n v="4995778"/>
    <n v="1646179"/>
    <n v="0.57349656386091596"/>
    <n v="0.18897517063408301"/>
  </r>
  <r>
    <x v="27"/>
    <s v="Gastonia Transit(Gastonia Transit)"/>
    <s v="4010"/>
    <s v="City"/>
    <s v="Y"/>
    <s v="DR"/>
    <s v="DO"/>
    <n v="2"/>
    <n v="12870"/>
    <n v="175418"/>
    <n v="6290"/>
    <n v="2.0461049284578601"/>
    <n v="7.3367613357808198E-2"/>
  </r>
  <r>
    <x v="27"/>
    <s v="Gastonia Transit(Gastonia Transit)"/>
    <s v="4010"/>
    <s v="City"/>
    <s v="Y"/>
    <s v="MB"/>
    <s v="DO"/>
    <n v="5"/>
    <n v="190874"/>
    <n v="1833744"/>
    <n v="285064"/>
    <n v="0.66958297084163498"/>
    <n v="0.104089774799535"/>
  </r>
  <r>
    <x v="27"/>
    <s v="Goldsboro-Wayne Transportation Authority(GATEWAY)"/>
    <s v="4132"/>
    <s v="Authority"/>
    <s v="Y"/>
    <s v="DR"/>
    <s v="DO"/>
    <n v="20"/>
    <n v="1141195"/>
    <n v="1840116"/>
    <n v="115618"/>
    <n v="9.8703921534709096"/>
    <n v="0.62017557588760697"/>
  </r>
  <r>
    <x v="27"/>
    <s v="Goldsboro-Wayne Transportation Authority(GATEWAY)"/>
    <s v="4132"/>
    <s v="Authority"/>
    <s v="Y"/>
    <s v="MB"/>
    <s v="DO"/>
    <n v="5"/>
    <n v="169061"/>
    <n v="1086539"/>
    <n v="219241"/>
    <n v="0.77111945302201601"/>
    <n v="0.15559588749230299"/>
  </r>
  <r>
    <x v="27"/>
    <s v="Greensboro Transit Authority(GTA)"/>
    <s v="4093"/>
    <s v="City"/>
    <s v="N"/>
    <s v="DR"/>
    <s v="PT"/>
    <n v="36"/>
    <n v="205198"/>
    <n v="6829904"/>
    <n v="224654"/>
    <n v="0.9133957107374"/>
    <n v="3.0044053327835898E-2"/>
  </r>
  <r>
    <x v="27"/>
    <s v="Greensboro Transit Authority(GTA)"/>
    <s v="4093"/>
    <s v="City"/>
    <s v="N"/>
    <s v="MB"/>
    <s v="PT"/>
    <n v="46"/>
    <n v="3272148"/>
    <n v="15285064"/>
    <n v="4662491"/>
    <n v="0.70180253431052098"/>
    <n v="0.214074864194222"/>
  </r>
  <r>
    <x v="27"/>
    <s v="Greenville Area Transit(GREAT)"/>
    <s v="4095"/>
    <s v="City"/>
    <s v="Y"/>
    <s v="DR"/>
    <s v="PT"/>
    <n v="5"/>
    <n v="27110"/>
    <n v="197485"/>
    <n v="13555"/>
    <n v="2"/>
    <n v="0.13727624882902401"/>
  </r>
  <r>
    <x v="27"/>
    <s v="Greenville Area Transit(GREAT)"/>
    <s v="4095"/>
    <s v="City"/>
    <s v="Y"/>
    <s v="MB"/>
    <s v="DO"/>
    <n v="6"/>
    <n v="289599"/>
    <n v="1567118"/>
    <n v="509644"/>
    <n v="0.56823782875889794"/>
    <n v="0.18479718821428801"/>
  </r>
  <r>
    <x v="27"/>
    <s v="Guilford County Transportation(GCTAMS)"/>
    <s v="4133"/>
    <s v="City"/>
    <s v="N"/>
    <s v="DR"/>
    <s v="PT"/>
    <n v="34"/>
    <n v="49533"/>
    <n v="3116796"/>
    <n v="176190"/>
    <n v="0.28113400306487302"/>
    <n v="1.5892281689273199E-2"/>
  </r>
  <r>
    <x v="27"/>
    <s v="High Point Transit(Hi tran)"/>
    <s v="4011"/>
    <s v="City"/>
    <s v="Y"/>
    <s v="DR"/>
    <s v="DO"/>
    <n v="6"/>
    <n v="42543"/>
    <n v="497684"/>
    <n v="21723"/>
    <n v="1.9584311559176899"/>
    <n v="8.5481952403533096E-2"/>
  </r>
  <r>
    <x v="27"/>
    <s v="High Point Transit(Hi tran)"/>
    <s v="4011"/>
    <s v="City"/>
    <s v="Y"/>
    <s v="DR"/>
    <s v="PT"/>
    <n v="3"/>
    <n v="14350"/>
    <n v="79969"/>
    <n v="8163"/>
    <n v="1.75793213279431"/>
    <n v="0.179444534757218"/>
  </r>
  <r>
    <x v="27"/>
    <s v="High Point Transit(Hi tran)"/>
    <s v="4011"/>
    <s v="City"/>
    <s v="Y"/>
    <s v="MB"/>
    <s v="DO"/>
    <n v="12"/>
    <n v="518417"/>
    <n v="2346399"/>
    <n v="900690"/>
    <n v="0.57557761271913699"/>
    <n v="0.22094153637126501"/>
  </r>
  <r>
    <x v="27"/>
    <s v="Hoke County(HATS)"/>
    <s v="4209"/>
    <s v="City"/>
    <s v="Y"/>
    <s v="DR"/>
    <s v="DO"/>
    <n v="16"/>
    <n v="50024"/>
    <n v="992981"/>
    <n v="48100"/>
    <n v="1.04"/>
    <n v="5.0377600377046403E-2"/>
  </r>
  <r>
    <x v="27"/>
    <s v="Iredell County Area Transportation Services(ICATS)"/>
    <s v="4205"/>
    <s v="City"/>
    <s v="Y"/>
    <s v="DR"/>
    <s v="DO"/>
    <n v="27"/>
    <n v="70154"/>
    <n v="1439701"/>
    <n v="92306"/>
    <n v="0.76001560028600501"/>
    <n v="4.8728173419341901E-2"/>
  </r>
  <r>
    <x v="27"/>
    <s v="Iredell County Area Transportation Services(ICATS)"/>
    <s v="4205"/>
    <s v="City"/>
    <s v="Y"/>
    <s v="MB"/>
    <s v="DO"/>
    <n v="1"/>
    <n v="6032"/>
    <n v="9844"/>
    <n v="7704"/>
    <n v="0.78296988577362403"/>
    <n v="0.61275904104022705"/>
  </r>
  <r>
    <x v="27"/>
    <s v="North Carolina State University Transportation Department(NCSU)"/>
    <s v="4147"/>
    <s v="University"/>
    <s v="Y"/>
    <s v="MB"/>
    <s v="PT"/>
    <n v="27"/>
    <n v="4061766"/>
    <n v="5397319"/>
    <n v="2713231"/>
    <n v="1.4970218164247699"/>
    <n v="0.75255251727755901"/>
  </r>
  <r>
    <x v="27"/>
    <s v="Piedmont Authority for Regional Transportation(PART)"/>
    <s v="4173"/>
    <s v="Authority"/>
    <s v="N"/>
    <s v="MB"/>
    <s v="PT"/>
    <n v="27"/>
    <n v="718984"/>
    <n v="5990640"/>
    <n v="551167"/>
    <n v="1.30447577594449"/>
    <n v="0.120017894582214"/>
  </r>
  <r>
    <x v="27"/>
    <s v="Piedmont Authority for Regional Transportation(PART)"/>
    <s v="4173"/>
    <s v="Authority"/>
    <s v="N"/>
    <s v="VP"/>
    <s v="DO"/>
    <n v="55"/>
    <n v="595387"/>
    <n v="797689"/>
    <n v="262307"/>
    <n v="2.2698098030170701"/>
    <n v="0.74638988377675997"/>
  </r>
  <r>
    <x v="27"/>
    <s v="Research Triangle Regional Public Transportation Authority(Triangle Transit)"/>
    <s v="4108"/>
    <s v="Authority"/>
    <s v="N"/>
    <s v="DR"/>
    <s v="DO"/>
    <n v="9"/>
    <n v="322024"/>
    <n v="1764365"/>
    <n v="29170"/>
    <n v="11.039561193006501"/>
    <n v="0.182515522581778"/>
  </r>
  <r>
    <x v="27"/>
    <s v="Research Triangle Regional Public Transportation Authority(Triangle Transit)"/>
    <s v="4108"/>
    <s v="Authority"/>
    <s v="N"/>
    <s v="MB"/>
    <s v="DO"/>
    <n v="59"/>
    <n v="1793503"/>
    <n v="12572570"/>
    <n v="1578598"/>
    <n v="1.13613662249667"/>
    <n v="0.14265205920507801"/>
  </r>
  <r>
    <x v="27"/>
    <s v="Research Triangle Regional Public Transportation Authority(Triangle Transit)"/>
    <s v="4108"/>
    <s v="Authority"/>
    <s v="N"/>
    <s v="VP"/>
    <s v="DO"/>
    <n v="70"/>
    <n v="759220"/>
    <n v="2952790"/>
    <n v="350966"/>
    <n v="2.1632294866169302"/>
    <n v="0.25711953779307001"/>
  </r>
  <r>
    <x v="27"/>
    <s v="Tar River Transit(TRT)"/>
    <s v="4096"/>
    <s v="City"/>
    <s v="Y"/>
    <s v="DR"/>
    <s v="PT"/>
    <n v="2"/>
    <n v="91586"/>
    <n v="486833"/>
    <n v="76784"/>
    <n v="1.1927745363617399"/>
    <n v="0.18812611306135699"/>
  </r>
  <r>
    <x v="27"/>
    <s v="Tar River Transit(TRT)"/>
    <s v="4096"/>
    <s v="City"/>
    <s v="Y"/>
    <s v="MB"/>
    <s v="PT"/>
    <n v="7"/>
    <n v="211923"/>
    <n v="1638639"/>
    <n v="187987"/>
    <n v="1.1273279535287"/>
    <n v="0.12932866848646901"/>
  </r>
  <r>
    <x v="27"/>
    <s v="Town of Cary(CTRAN)"/>
    <s v="4143"/>
    <s v="City"/>
    <s v="Y"/>
    <s v="DR"/>
    <s v="PT"/>
    <n v="18"/>
    <n v="141303"/>
    <n v="1993287"/>
    <n v="47967"/>
    <n v="2.94583776346238"/>
    <n v="7.0889440406725096E-2"/>
  </r>
  <r>
    <x v="27"/>
    <s v="Town of Cary(CTRAN)"/>
    <s v="4143"/>
    <s v="City"/>
    <s v="Y"/>
    <s v="MB"/>
    <s v="PT"/>
    <n v="11"/>
    <n v="126415"/>
    <n v="1630871"/>
    <n v="231501"/>
    <n v="0.54606675565116303"/>
    <n v="7.7513794775920297E-2"/>
  </r>
  <r>
    <x v="27"/>
    <s v="Western Piedmont Regional Transit Authority dba: Greenway Public Transportation(WPRTA)"/>
    <s v="4172"/>
    <s v="Authority"/>
    <s v="N"/>
    <s v="DR"/>
    <s v="DO"/>
    <n v="37"/>
    <n v="106880"/>
    <n v="2135304"/>
    <n v="108531"/>
    <n v="0.984787756493536"/>
    <n v="5.0053762836579703E-2"/>
  </r>
  <r>
    <x v="27"/>
    <s v="Western Piedmont Regional Transit Authority dba: Greenway Public Transportation(WPRTA)"/>
    <s v="4172"/>
    <s v="Authority"/>
    <s v="N"/>
    <s v="DR"/>
    <s v="PT"/>
    <n v="13"/>
    <n v="0"/>
    <n v="465190"/>
    <n v="17237"/>
    <n v="0"/>
    <n v="0"/>
  </r>
  <r>
    <x v="27"/>
    <s v="Western Piedmont Regional Transit Authority dba: Greenway Public Transportation(WPRTA)"/>
    <s v="4172"/>
    <s v="Authority"/>
    <s v="N"/>
    <s v="MB"/>
    <s v="DO"/>
    <n v="12"/>
    <n v="85689"/>
    <n v="1749311"/>
    <n v="154900"/>
    <n v="0.55318915429309201"/>
    <n v="4.8984428726510001E-2"/>
  </r>
  <r>
    <x v="27"/>
    <s v="Winston-Salem Transit Authority - Trans-Aid of Forsyth County(WSTA)"/>
    <s v="4012"/>
    <s v="Authority"/>
    <s v="N"/>
    <s v="DR"/>
    <s v="DO"/>
    <n v="23"/>
    <n v="854469"/>
    <n v="2669259"/>
    <n v="157178"/>
    <n v="5.4363142424512301"/>
    <n v="0.32011468351328898"/>
  </r>
  <r>
    <x v="27"/>
    <s v="Winston-Salem Transit Authority - Trans-Aid of Forsyth County(WSTA)"/>
    <s v="4012"/>
    <s v="Authority"/>
    <s v="N"/>
    <s v="MB"/>
    <s v="DO"/>
    <n v="36"/>
    <n v="1859868"/>
    <n v="10034775"/>
    <n v="3356371"/>
    <n v="0.554130636928992"/>
    <n v="0.185342272248256"/>
  </r>
  <r>
    <x v="28"/>
    <s v="Bis-Man Transit Board(CAT)"/>
    <s v="8019"/>
    <s v="Authority"/>
    <s v="N"/>
    <s v="DR"/>
    <s v="PT"/>
    <n v="25"/>
    <n v="379869"/>
    <n v="1879491"/>
    <n v="168121"/>
    <n v="2.25949762373528"/>
    <n v="0.20211269966177001"/>
  </r>
  <r>
    <x v="28"/>
    <s v="Bis-Man Transit Board(CAT)"/>
    <s v="8019"/>
    <s v="Authority"/>
    <s v="N"/>
    <s v="MB"/>
    <s v="PT"/>
    <n v="7"/>
    <n v="80849"/>
    <n v="1389282"/>
    <n v="141067"/>
    <n v="0.57312482720976499"/>
    <n v="5.8194808541390398E-2"/>
  </r>
  <r>
    <x v="28"/>
    <s v="Cities Area Transit(CAT)"/>
    <s v="8008"/>
    <s v="City"/>
    <s v="N"/>
    <s v="DR"/>
    <s v="PT"/>
    <n v="10"/>
    <n v="161661"/>
    <n v="968671"/>
    <n v="55212"/>
    <n v="2.9280047815692201"/>
    <n v="0.16688948053570299"/>
  </r>
  <r>
    <x v="28"/>
    <s v="Cities Area Transit(CAT)"/>
    <s v="8008"/>
    <s v="City"/>
    <s v="N"/>
    <s v="MB"/>
    <s v="DO"/>
    <n v="8"/>
    <n v="213813"/>
    <n v="1855849"/>
    <n v="371242"/>
    <n v="0.57593968354873604"/>
    <n v="0.115210343082869"/>
  </r>
  <r>
    <x v="28"/>
    <s v="City of Fargo, DBA:  Metropolitan Area Transit(MAT)"/>
    <s v="8003"/>
    <s v="City"/>
    <s v="N"/>
    <s v="DR"/>
    <s v="PT"/>
    <n v="12"/>
    <n v="306396"/>
    <n v="1246802"/>
    <n v="54543"/>
    <n v="5.6175127880754596"/>
    <n v="0.24574551532641101"/>
  </r>
  <r>
    <x v="28"/>
    <s v="City of Fargo, DBA:  Metropolitan Area Transit(MAT)"/>
    <s v="8003"/>
    <s v="City"/>
    <s v="N"/>
    <s v="MB"/>
    <s v="PT"/>
    <n v="22"/>
    <n v="658311"/>
    <n v="4984135"/>
    <n v="1604693"/>
    <n v="0.41024108661282799"/>
    <n v="0.13208129394568899"/>
  </r>
  <r>
    <x v="29"/>
    <s v="Senior Citzen Industries"/>
    <s v="7052"/>
    <s v="Non-Profit"/>
    <s v="Y"/>
    <s v="DR"/>
    <s v="DO"/>
    <n v="9"/>
    <n v="111822"/>
    <n v="690777"/>
    <n v="40268"/>
    <n v="2.7769444720373402"/>
    <n v="0.16187858020750501"/>
  </r>
  <r>
    <x v="29"/>
    <s v="StarTran"/>
    <s v="7001"/>
    <s v="City"/>
    <s v="N"/>
    <s v="DR"/>
    <s v="DO"/>
    <n v="9"/>
    <n v="66412"/>
    <n v="1561407"/>
    <n v="40470"/>
    <n v="1.6410180380528701"/>
    <n v="4.2533432987042999E-2"/>
  </r>
  <r>
    <x v="29"/>
    <s v="StarTran"/>
    <s v="7001"/>
    <s v="City"/>
    <s v="N"/>
    <s v="DT"/>
    <s v="PT"/>
    <n v="10"/>
    <n v="80109"/>
    <n v="650995"/>
    <n v="24741"/>
    <n v="3.2379046926154902"/>
    <n v="0.12305624467161801"/>
  </r>
  <r>
    <x v="29"/>
    <s v="StarTran"/>
    <s v="7001"/>
    <s v="City"/>
    <s v="N"/>
    <s v="MB"/>
    <s v="DO"/>
    <n v="47"/>
    <n v="1240242"/>
    <n v="8022649"/>
    <n v="2006111"/>
    <n v="0.61823199214799096"/>
    <n v="0.15459257908453899"/>
  </r>
  <r>
    <x v="29"/>
    <s v="Transit Authority of Omaha(Metro)"/>
    <s v="7002"/>
    <s v="Authority"/>
    <s v="N"/>
    <s v="DR"/>
    <s v="DO"/>
    <n v="20"/>
    <n v="258900"/>
    <n v="2658599"/>
    <n v="103455"/>
    <n v="2.5025373350732201"/>
    <n v="9.73821174235001E-2"/>
  </r>
  <r>
    <x v="29"/>
    <s v="Transit Authority of Omaha(Metro)"/>
    <s v="7002"/>
    <s v="Authority"/>
    <s v="N"/>
    <s v="DT"/>
    <s v="PT"/>
    <n v="25"/>
    <n v="26004"/>
    <n v="260156"/>
    <n v="28321"/>
    <n v="0.91818791709332204"/>
    <n v="9.9955411368563396E-2"/>
  </r>
  <r>
    <x v="29"/>
    <s v="Transit Authority of Omaha(Metro)"/>
    <s v="7002"/>
    <s v="Authority"/>
    <s v="N"/>
    <s v="MB"/>
    <s v="DO"/>
    <n v="118"/>
    <n v="4636442"/>
    <n v="23452789"/>
    <n v="4225034"/>
    <n v="1.0973738909556701"/>
    <n v="0.197692564410996"/>
  </r>
  <r>
    <x v="30"/>
    <s v="Cooperative Alliance for Seacoast Transportation(COAST)"/>
    <s v="1086"/>
    <s v="Authority"/>
    <s v="N"/>
    <s v="DR"/>
    <s v="DO"/>
    <n v="3"/>
    <n v="34686"/>
    <n v="609670"/>
    <n v="12139"/>
    <n v="2.8574017629129198"/>
    <n v="5.6893073301950203E-2"/>
  </r>
  <r>
    <x v="30"/>
    <s v="Cooperative Alliance for Seacoast Transportation(COAST)"/>
    <s v="1086"/>
    <s v="Authority"/>
    <s v="N"/>
    <s v="MB"/>
    <s v="DO"/>
    <n v="17"/>
    <n v="416695"/>
    <n v="2973180"/>
    <n v="477245"/>
    <n v="0.87312596255591901"/>
    <n v="0.140151285828641"/>
  </r>
  <r>
    <x v="30"/>
    <s v="Greater Derry Salem Cooperative Alliance for Regional Transportation(CART)"/>
    <s v="1123"/>
    <s v="Authority"/>
    <s v="Y"/>
    <s v="DR"/>
    <s v="PT"/>
    <n v="5"/>
    <n v="38315"/>
    <n v="536912"/>
    <n v="13984"/>
    <n v="2.73991704805491"/>
    <n v="7.13617874065023E-2"/>
  </r>
  <r>
    <x v="30"/>
    <s v="Greater Derry Salem Cooperative Alliance for Regional Transportation(CART)"/>
    <s v="1123"/>
    <s v="Authority"/>
    <s v="Y"/>
    <s v="MB"/>
    <s v="PT"/>
    <n v="1"/>
    <n v="0"/>
    <n v="20419"/>
    <n v="90"/>
    <n v="0"/>
    <n v="0"/>
  </r>
  <r>
    <x v="30"/>
    <s v="Jalbert Leasing, Inc. dba C&amp;J"/>
    <s v="1122"/>
    <s v="For-Profit"/>
    <s v="Y"/>
    <s v="CB"/>
    <s v="DO"/>
    <n v="22"/>
    <n v="10536563"/>
    <n v="9267262"/>
    <n v="630565"/>
    <n v="16.709717475597198"/>
    <n v="1.1369661287227999"/>
  </r>
  <r>
    <x v="30"/>
    <s v="Manchester Transit Authority(MTA)"/>
    <s v="1002"/>
    <s v="Authority"/>
    <s v="N"/>
    <s v="DR"/>
    <s v="DO"/>
    <n v="5"/>
    <n v="34938"/>
    <n v="611612"/>
    <n v="14234"/>
    <n v="2.4545454545454501"/>
    <n v="5.7124451449611799E-2"/>
  </r>
  <r>
    <x v="30"/>
    <s v="Manchester Transit Authority(MTA)"/>
    <s v="1002"/>
    <s v="Authority"/>
    <s v="N"/>
    <s v="MB"/>
    <s v="DO"/>
    <n v="14"/>
    <n v="565564"/>
    <n v="2934300"/>
    <n v="427204"/>
    <n v="1.32387337197217"/>
    <n v="0.192742391711822"/>
  </r>
  <r>
    <x v="30"/>
    <s v="Nashua Transit System(NTS)"/>
    <s v="1087"/>
    <s v="City"/>
    <s v="N"/>
    <s v="DR"/>
    <s v="PT"/>
    <n v="7"/>
    <n v="39260"/>
    <n v="895552"/>
    <n v="21738"/>
    <n v="1.8060539148035599"/>
    <n v="4.3838883727578E-2"/>
  </r>
  <r>
    <x v="30"/>
    <s v="Nashua Transit System(NTS)"/>
    <s v="1087"/>
    <s v="City"/>
    <s v="N"/>
    <s v="MB"/>
    <s v="PT"/>
    <n v="8"/>
    <n v="335381"/>
    <n v="1692700"/>
    <n v="495617"/>
    <n v="0.67669389871614505"/>
    <n v="0.19813375081231099"/>
  </r>
  <r>
    <x v="30"/>
    <s v="University Of New Hampshire - University Transportation Services(UNH UTS)"/>
    <s v="1119"/>
    <s v="University"/>
    <s v="N"/>
    <s v="MB"/>
    <s v="DO"/>
    <n v="22"/>
    <n v="1426820"/>
    <n v="3616830"/>
    <n v="1094611"/>
    <n v="1.3034950315682901"/>
    <n v="0.39449462650995398"/>
  </r>
  <r>
    <x v="31"/>
    <s v="Academy Lines, Inc."/>
    <s v="2122"/>
    <s v="For-Profit"/>
    <s v="N"/>
    <s v="MB"/>
    <s v="DO"/>
    <n v="240"/>
    <n v="33766674"/>
    <n v="36096810"/>
    <n v="4121596"/>
    <n v="8.1926210138014408"/>
    <n v="0.93544759218335305"/>
  </r>
  <r>
    <x v="31"/>
    <s v="Bergen County Community Transportation(BCCT)"/>
    <s v="2192"/>
    <s v="City"/>
    <s v="N"/>
    <s v="DR"/>
    <s v="DO"/>
    <n v="60"/>
    <m/>
    <n v="4819622"/>
    <n v="254086"/>
    <m/>
    <m/>
  </r>
  <r>
    <x v="31"/>
    <s v="Cape May County Fare Free Transportation(Fare Free)"/>
    <s v="2203"/>
    <s v="City"/>
    <s v="N"/>
    <s v="DR"/>
    <s v="DO"/>
    <n v="33"/>
    <m/>
    <n v="3438103"/>
    <n v="84568"/>
    <m/>
    <m/>
  </r>
  <r>
    <x v="31"/>
    <s v="Community Transit, Inc. (Community Transit)"/>
    <s v="2160"/>
    <s v="For-Profit"/>
    <s v="N"/>
    <s v="MB"/>
    <s v="DO"/>
    <n v="22"/>
    <n v="4373778"/>
    <n v="4331756"/>
    <n v="587935"/>
    <n v="7.4392203219743598"/>
    <n v="1.00970091574871"/>
  </r>
  <r>
    <x v="31"/>
    <s v="County of Atlantic(ACTU)"/>
    <s v="2199"/>
    <s v="City"/>
    <s v="N"/>
    <s v="DR"/>
    <s v="DO"/>
    <n v="30"/>
    <m/>
    <n v="3464936"/>
    <n v="129630"/>
    <m/>
    <m/>
  </r>
  <r>
    <x v="31"/>
    <s v="County of Burlington(BurLink)"/>
    <s v="2208"/>
    <s v="City"/>
    <s v="Y"/>
    <s v="MB"/>
    <s v="PT"/>
    <n v="15"/>
    <n v="134796"/>
    <n v="876931"/>
    <n v="131287"/>
    <n v="1.02672770342836"/>
    <n v="0.15371334802852199"/>
  </r>
  <r>
    <x v="31"/>
    <s v="County of Cumberland(CCET)"/>
    <s v="2201"/>
    <s v="City"/>
    <s v="Y"/>
    <s v="MB"/>
    <s v="DO"/>
    <n v="8"/>
    <m/>
    <n v="293994"/>
    <n v="51466"/>
    <m/>
    <m/>
  </r>
  <r>
    <x v="31"/>
    <s v="County of Hunterdon(HCLink)"/>
    <s v="2212"/>
    <s v="City"/>
    <s v="N"/>
    <s v="DR"/>
    <s v="PT"/>
    <n v="32"/>
    <n v="486102"/>
    <n v="1087506"/>
    <n v="74017"/>
    <n v="6.5674372103705903"/>
    <n v="0.44698787868756501"/>
  </r>
  <r>
    <x v="31"/>
    <s v="County of Mercer(TRADE)"/>
    <s v="2211"/>
    <s v="City"/>
    <s v="Y"/>
    <s v="MB"/>
    <s v="DO"/>
    <n v="25"/>
    <m/>
    <n v="1289717"/>
    <n v="62081"/>
    <m/>
    <m/>
  </r>
  <r>
    <x v="31"/>
    <s v="County of Morris(MAPS)"/>
    <s v="2210"/>
    <s v="City"/>
    <s v="N"/>
    <s v="DR"/>
    <s v="DO"/>
    <n v="29"/>
    <n v="12961"/>
    <n v="1858566"/>
    <n v="0"/>
    <n v="0"/>
    <n v="6.9736560337378302E-3"/>
  </r>
  <r>
    <x v="31"/>
    <s v="Cumberland Area Transit System(CATS)"/>
    <s v="2193"/>
    <s v="City"/>
    <s v="N"/>
    <s v="DR"/>
    <s v="DO"/>
    <n v="20"/>
    <m/>
    <n v="2424141"/>
    <n v="88476"/>
    <m/>
    <m/>
  </r>
  <r>
    <x v="31"/>
    <s v="DeCamp Bus Lines"/>
    <s v="2161"/>
    <s v="For-Profit"/>
    <s v="N"/>
    <s v="MB"/>
    <s v="DO"/>
    <n v="56"/>
    <n v="13526331"/>
    <n v="16083253"/>
    <n v="1977041"/>
    <n v="6.8417048508351597"/>
    <n v="0.841019599704114"/>
  </r>
  <r>
    <x v="31"/>
    <s v="East Windsor Township(EW)"/>
    <s v="2194"/>
    <s v="City"/>
    <s v="Y"/>
    <s v="DR"/>
    <s v="DO"/>
    <n v="1"/>
    <n v="1257"/>
    <n v="70551"/>
    <n v="4911"/>
    <n v="0.25595601710445898"/>
    <n v="1.7816898413913301E-2"/>
  </r>
  <r>
    <x v="31"/>
    <s v="East Windsor Township(EW)"/>
    <s v="2194"/>
    <s v="City"/>
    <s v="Y"/>
    <s v="MB"/>
    <s v="PT"/>
    <n v="1"/>
    <n v="8068"/>
    <n v="99810"/>
    <n v="8068"/>
    <n v="1"/>
    <n v="8.0833583809237497E-2"/>
  </r>
  <r>
    <x v="31"/>
    <s v="Essex County Division of Training and Employment(ECDTE)"/>
    <s v="2202"/>
    <s v="City"/>
    <s v="Y"/>
    <s v="DR"/>
    <s v="PT"/>
    <n v="9"/>
    <m/>
    <n v="1108000"/>
    <n v="65913"/>
    <m/>
    <m/>
  </r>
  <r>
    <x v="31"/>
    <s v="Gloucester County Division of Transportation Services (DTS)"/>
    <s v="2195"/>
    <s v="City"/>
    <s v="N"/>
    <s v="DR"/>
    <s v="DO"/>
    <n v="31"/>
    <m/>
    <n v="2270221"/>
    <n v="64637"/>
    <m/>
    <m/>
  </r>
  <r>
    <x v="31"/>
    <s v="Gloucester County Division of Transportation Services (DTS)"/>
    <s v="2195"/>
    <s v="City"/>
    <s v="N"/>
    <s v="MB"/>
    <s v="DO"/>
    <n v="1"/>
    <m/>
    <n v="46845"/>
    <n v="1971"/>
    <m/>
    <m/>
  </r>
  <r>
    <x v="31"/>
    <s v="Hudson Transit Lines, Inc.(Short Line)"/>
    <s v="2126"/>
    <s v="For-Profit"/>
    <s v="N"/>
    <s v="MB"/>
    <s v="DO"/>
    <n v="153"/>
    <n v="47684492"/>
    <n v="49186702"/>
    <n v="4314784"/>
    <n v="11.0514204187277"/>
    <n v="0.96945902166809195"/>
  </r>
  <r>
    <x v="31"/>
    <s v="Hudson Transportation Management Association(HCIAHTMA)"/>
    <s v="2207"/>
    <s v="Authority"/>
    <s v="Y"/>
    <s v="MB"/>
    <s v="PT"/>
    <n v="1"/>
    <n v="46359"/>
    <n v="335109"/>
    <n v="30666"/>
    <n v="1.5117393856388099"/>
    <n v="0.13834006248713099"/>
  </r>
  <r>
    <x v="31"/>
    <s v="Lakeland Bus Lines, Inc."/>
    <s v="2163"/>
    <s v="For-Profit"/>
    <s v="N"/>
    <s v="MB"/>
    <s v="DO"/>
    <n v="59"/>
    <n v="15203188"/>
    <n v="18191940"/>
    <n v="1613368"/>
    <n v="9.4232611530661305"/>
    <n v="0.83571010018722502"/>
  </r>
  <r>
    <x v="31"/>
    <s v="Meadowlands Transportation Brokerage Corporation, dba Meadowlink(Meadowlink)"/>
    <s v="2197"/>
    <s v="Non-Profit"/>
    <s v="N"/>
    <s v="DR"/>
    <s v="DO"/>
    <n v="7"/>
    <n v="57401"/>
    <n v="230087"/>
    <n v="10183"/>
    <n v="5.63694392615142"/>
    <n v="0.249475198511867"/>
  </r>
  <r>
    <x v="31"/>
    <s v="Meadowlands Transportation Brokerage Corporation, dba Meadowlink(Meadowlink)"/>
    <s v="2197"/>
    <s v="Non-Profit"/>
    <s v="N"/>
    <s v="DR"/>
    <s v="PT"/>
    <n v="6"/>
    <n v="58809"/>
    <n v="134179"/>
    <n v="9167"/>
    <n v="6.41529398930947"/>
    <n v="0.43828766051319501"/>
  </r>
  <r>
    <x v="31"/>
    <s v="Meadowlands Transportation Brokerage Corporation, dba Meadowlink(Meadowlink)"/>
    <s v="2197"/>
    <s v="Non-Profit"/>
    <s v="N"/>
    <s v="MB"/>
    <s v="DO"/>
    <n v="9"/>
    <n v="116701"/>
    <n v="255860"/>
    <n v="47076"/>
    <n v="2.47899141813238"/>
    <n v="0.456112717892597"/>
  </r>
  <r>
    <x v="31"/>
    <s v="Meadowlands Transportation Brokerage Corporation, dba Meadowlink(Meadowlink)"/>
    <s v="2197"/>
    <s v="Non-Profit"/>
    <s v="N"/>
    <s v="MB"/>
    <s v="PT"/>
    <n v="12"/>
    <n v="314185"/>
    <n v="540974"/>
    <n v="79325"/>
    <n v="3.9607311692404599"/>
    <n v="0.58077652530435797"/>
  </r>
  <r>
    <x v="31"/>
    <s v="Middlesex County Area Transit(MCAT)"/>
    <s v="2196"/>
    <s v="City"/>
    <s v="N"/>
    <s v="DR"/>
    <s v="DO"/>
    <n v="75"/>
    <n v="165070"/>
    <n v="4348520"/>
    <n v="164362"/>
    <n v="1.0043075650089399"/>
    <n v="3.7960041577364198E-2"/>
  </r>
  <r>
    <x v="31"/>
    <s v="Middlesex County Area Transit(MCAT)"/>
    <s v="2196"/>
    <s v="City"/>
    <s v="N"/>
    <s v="DT"/>
    <s v="PT"/>
    <n v="11"/>
    <n v="0"/>
    <n v="313339"/>
    <n v="19994"/>
    <n v="0"/>
    <n v="0"/>
  </r>
  <r>
    <x v="31"/>
    <s v="Middlesex County Area Transit(MCAT)"/>
    <s v="2196"/>
    <s v="City"/>
    <s v="N"/>
    <s v="MB"/>
    <s v="DO"/>
    <n v="14"/>
    <n v="105022"/>
    <n v="2362781"/>
    <n v="401883"/>
    <n v="0.261324813440727"/>
    <n v="4.44484698327944E-2"/>
  </r>
  <r>
    <x v="31"/>
    <s v="New Jersey Transit Corporation(NJ TRANSIT)"/>
    <s v="2080"/>
    <s v="Semi-Public Corp"/>
    <s v="N"/>
    <s v="CR"/>
    <s v="DO"/>
    <n v="1278"/>
    <n v="505722480"/>
    <n v="869846760"/>
    <n v="81353894"/>
    <n v="6.2163278871445202"/>
    <n v="0.58139261218838101"/>
  </r>
  <r>
    <x v="31"/>
    <s v="New Jersey Transit Corporation(NJ TRANSIT)"/>
    <s v="2080"/>
    <s v="Semi-Public Corp"/>
    <s v="N"/>
    <s v="DR"/>
    <s v="PT"/>
    <n v="363"/>
    <n v="2175058"/>
    <n v="65668127"/>
    <n v="1099441"/>
    <n v="1.9783308062915601"/>
    <n v="3.31219740742719E-2"/>
  </r>
  <r>
    <x v="31"/>
    <s v="New Jersey Transit Corporation(NJ TRANSIT)"/>
    <s v="2080"/>
    <s v="Semi-Public Corp"/>
    <s v="N"/>
    <s v="LR"/>
    <s v="DO"/>
    <n v="14"/>
    <n v="5025504"/>
    <n v="21564094"/>
    <n v="5712538"/>
    <n v="0.87973226611359001"/>
    <n v="0.23304962406489199"/>
  </r>
  <r>
    <x v="31"/>
    <s v="New Jersey Transit Corporation(NJ TRANSIT)"/>
    <s v="2080"/>
    <s v="Semi-Public Corp"/>
    <s v="N"/>
    <s v="LR"/>
    <s v="PT"/>
    <n v="42"/>
    <n v="15598339"/>
    <n v="78968530"/>
    <n v="13326046"/>
    <n v="1.17051517006619"/>
    <n v="0.19752601447690599"/>
  </r>
  <r>
    <x v="31"/>
    <s v="New Jersey Transit Corporation(NJ TRANSIT)"/>
    <s v="2080"/>
    <s v="Semi-Public Corp"/>
    <s v="N"/>
    <s v="MB"/>
    <s v="DO"/>
    <n v="1825"/>
    <n v="346542794"/>
    <n v="759286641"/>
    <n v="151045193"/>
    <n v="2.2942987268717601"/>
    <n v="0.45640575678190998"/>
  </r>
  <r>
    <x v="31"/>
    <s v="New Jersey Transit Corporation(NJ TRANSIT)"/>
    <s v="2080"/>
    <s v="Semi-Public Corp"/>
    <s v="N"/>
    <s v="MB"/>
    <s v="PT"/>
    <n v="184"/>
    <n v="11680748"/>
    <n v="52960147"/>
    <n v="10635273"/>
    <n v="1.0983026011650101"/>
    <n v="0.22055731831711101"/>
  </r>
  <r>
    <x v="31"/>
    <s v="New Jersey Transit Corporation(NJ TRANSIT)"/>
    <s v="2080"/>
    <s v="Semi-Public Corp"/>
    <s v="N"/>
    <s v="VP"/>
    <s v="PT"/>
    <n v="223"/>
    <n v="2699474"/>
    <n v="10972288"/>
    <n v="868500"/>
    <n v="3.1082026482440899"/>
    <n v="0.24602653521307399"/>
  </r>
  <r>
    <x v="31"/>
    <s v="New Jersey Transit Corporation(NJ TRANSIT)"/>
    <s v="2080"/>
    <s v="Semi-Public Corp"/>
    <s v="N"/>
    <s v="YR"/>
    <s v="PT"/>
    <n v="15"/>
    <n v="2390685"/>
    <n v="31247930"/>
    <n v="2782333"/>
    <n v="0.85923755352073194"/>
    <n v="7.6506987822873296E-2"/>
  </r>
  <r>
    <x v="31"/>
    <s v="New Jersey Transit Corporation-45(NJTC-45)"/>
    <s v="2132"/>
    <s v="Consolidated"/>
    <s v="N"/>
    <s v="MB"/>
    <s v="DO"/>
    <n v="42"/>
    <n v="9653992"/>
    <n v="7935481"/>
    <n v="5121144"/>
    <n v="1.8851241050827701"/>
    <n v="1.2165604076173799"/>
  </r>
  <r>
    <x v="31"/>
    <s v="Olympia Trails Bus Company, Inc.(Coach USA)"/>
    <s v="2165"/>
    <s v="For-Profit"/>
    <s v="N"/>
    <s v="MB"/>
    <s v="DO"/>
    <n v="8"/>
    <n v="8627654"/>
    <n v="6862476"/>
    <n v="580715"/>
    <n v="14.8569504834557"/>
    <n v="1.25722173746035"/>
  </r>
  <r>
    <x v="31"/>
    <s v="Orange-Newark-Elizabeth, Inc.(Coach USA)"/>
    <s v="2166"/>
    <s v="For-Profit"/>
    <s v="N"/>
    <s v="MB"/>
    <s v="DO"/>
    <n v="52"/>
    <n v="17283502"/>
    <n v="15493960"/>
    <n v="10658923"/>
    <n v="1.6215054748026601"/>
    <n v="1.1154993300615199"/>
  </r>
  <r>
    <x v="31"/>
    <s v="Port Authority Trans-Hudson Corporation(PATH)"/>
    <s v="2098"/>
    <s v="Authority"/>
    <s v="N"/>
    <s v="FB"/>
    <s v="PT"/>
    <n v="6"/>
    <n v="9306744"/>
    <n v="8143775"/>
    <n v="1439404"/>
    <n v="6.4656927450528103"/>
    <n v="1.14280465754518"/>
  </r>
  <r>
    <x v="31"/>
    <s v="Port Authority Trans-Hudson Corporation(PATH)"/>
    <s v="2098"/>
    <s v="Authority"/>
    <s v="N"/>
    <s v="HR"/>
    <s v="DO"/>
    <n v="280"/>
    <n v="126028379"/>
    <n v="311874852"/>
    <n v="79852612"/>
    <n v="1.57826244932351"/>
    <n v="0.40409920258655502"/>
  </r>
  <r>
    <x v="31"/>
    <s v="Port Authority Transit Corporation(PATCO)"/>
    <s v="2075"/>
    <s v="Authority"/>
    <s v="N"/>
    <s v="HR"/>
    <s v="DO"/>
    <n v="84"/>
    <n v="26147459"/>
    <n v="45794885"/>
    <n v="10612897"/>
    <n v="2.4637437826825201"/>
    <n v="0.57096898485496705"/>
  </r>
  <r>
    <x v="31"/>
    <s v="Port Imperial Ferry Corporation dba NY Waterway"/>
    <s v="2190"/>
    <s v="For-Profit"/>
    <s v="N"/>
    <s v="FB"/>
    <s v="DO"/>
    <n v="12"/>
    <n v="38635716"/>
    <n v="26213909"/>
    <n v="4030506"/>
    <n v="9.5858227230030106"/>
    <n v="1.4738632075056"/>
  </r>
  <r>
    <x v="31"/>
    <s v="Port Imperial Ferry Corporation dba NY Waterway"/>
    <s v="2190"/>
    <s v="For-Profit"/>
    <s v="N"/>
    <s v="MB"/>
    <s v="DO"/>
    <n v="40"/>
    <n v="1075000"/>
    <n v="8320029"/>
    <n v="3247617"/>
    <n v="0.33101193890781999"/>
    <n v="0.12920628041080101"/>
  </r>
  <r>
    <x v="31"/>
    <s v="Rockland Coaches, Inc."/>
    <s v="2149"/>
    <s v="For-Profit"/>
    <s v="N"/>
    <s v="MB"/>
    <s v="DO"/>
    <n v="84"/>
    <n v="16820484"/>
    <n v="20930289"/>
    <n v="2908274"/>
    <n v="5.7836655005683699"/>
    <n v="0.80364317950889197"/>
  </r>
  <r>
    <x v="31"/>
    <s v="Senior Citizens United Community Services of Camden County, Inc.(SCUCS)"/>
    <s v="2204"/>
    <s v="Non-Profit"/>
    <s v="Y"/>
    <s v="DR"/>
    <s v="DO"/>
    <n v="26"/>
    <m/>
    <n v="1948486"/>
    <n v="72141"/>
    <m/>
    <m/>
  </r>
  <r>
    <x v="31"/>
    <s v="Somerset County Transportation(SCT)"/>
    <s v="2209"/>
    <s v="City"/>
    <s v="N"/>
    <s v="DR"/>
    <s v="DO"/>
    <n v="65"/>
    <n v="980400"/>
    <n v="5902500"/>
    <n v="313049"/>
    <n v="3.1317780922475298"/>
    <n v="0.16609911054637799"/>
  </r>
  <r>
    <x v="31"/>
    <s v="Somerset County Transportation(SCT)"/>
    <s v="2209"/>
    <s v="City"/>
    <s v="N"/>
    <s v="MB"/>
    <s v="DO"/>
    <n v="10"/>
    <n v="229922"/>
    <n v="2370884"/>
    <n v="113920"/>
    <n v="2.0182759831460602"/>
    <n v="9.6977329974810997E-2"/>
  </r>
  <r>
    <x v="31"/>
    <s v="South Jersey Transportation Authority(sjta)"/>
    <s v="2200"/>
    <s v="Authority"/>
    <s v="Y"/>
    <s v="DR"/>
    <s v="DO"/>
    <n v="4"/>
    <m/>
    <n v="128528"/>
    <n v="9600"/>
    <m/>
    <m/>
  </r>
  <r>
    <x v="31"/>
    <s v="South Jersey Transportation Authority(sjta)"/>
    <s v="2200"/>
    <s v="Authority"/>
    <s v="Y"/>
    <s v="MB"/>
    <s v="DO"/>
    <n v="23"/>
    <m/>
    <n v="2446774"/>
    <n v="199096"/>
    <m/>
    <m/>
  </r>
  <r>
    <x v="31"/>
    <s v="Suburban Transit Corporation(Coach USA)"/>
    <s v="2128"/>
    <s v="For-Profit"/>
    <s v="N"/>
    <s v="MB"/>
    <s v="DO"/>
    <n v="136"/>
    <n v="26442534"/>
    <n v="30116029"/>
    <n v="2810885"/>
    <n v="9.4071916851809991"/>
    <n v="0.87802193310412802"/>
  </r>
  <r>
    <x v="31"/>
    <s v="TransOptions, Inc. "/>
    <s v="2198"/>
    <s v="Non-Profit"/>
    <s v="Y"/>
    <s v="MB"/>
    <s v="PT"/>
    <n v="3"/>
    <n v="3760"/>
    <n v="151038"/>
    <n v="2827"/>
    <n v="1.33003183586841"/>
    <n v="2.4894397436406701E-2"/>
  </r>
  <r>
    <x v="32"/>
    <s v="City of Albuquerque Transit Department(ABQ Ride)"/>
    <s v="6019"/>
    <s v="City"/>
    <s v="N"/>
    <s v="DR"/>
    <s v="DO"/>
    <n v="54"/>
    <n v="349621"/>
    <n v="7447691"/>
    <n v="238223"/>
    <n v="1.4676206747459299"/>
    <n v="4.69435426362345E-2"/>
  </r>
  <r>
    <x v="32"/>
    <s v="City of Albuquerque Transit Department(ABQ Ride)"/>
    <s v="6019"/>
    <s v="City"/>
    <s v="N"/>
    <s v="MB"/>
    <s v="DO"/>
    <n v="128"/>
    <n v="4208211"/>
    <n v="35147741"/>
    <n v="12821051"/>
    <n v="0.32822667970043901"/>
    <n v="0.119729202511194"/>
  </r>
  <r>
    <x v="32"/>
    <s v="City of Farmington dba: Red Apple Transit(COF)"/>
    <s v="6100"/>
    <s v="City"/>
    <s v="Y"/>
    <s v="DR"/>
    <s v="PT"/>
    <n v="1"/>
    <n v="9261"/>
    <n v="52227"/>
    <n v="4749"/>
    <n v="1.9500947567908999"/>
    <n v="0.177322074788902"/>
  </r>
  <r>
    <x v="32"/>
    <s v="City of Farmington dba: Red Apple Transit(COF)"/>
    <s v="6100"/>
    <s v="City"/>
    <s v="Y"/>
    <s v="MB"/>
    <s v="PT"/>
    <n v="8"/>
    <n v="82173"/>
    <n v="992321"/>
    <n v="138048"/>
    <n v="0.59524947844228004"/>
    <n v="8.2808889462179999E-2"/>
  </r>
  <r>
    <x v="32"/>
    <s v="Las Cruces Area Transit(RoadRUNNER Transit)"/>
    <s v="6049"/>
    <s v="City"/>
    <s v="Y"/>
    <s v="DR"/>
    <s v="DO"/>
    <n v="12"/>
    <n v="27467"/>
    <n v="1116967"/>
    <n v="54875"/>
    <n v="0.50053758542141202"/>
    <n v="2.4590699635709899E-2"/>
  </r>
  <r>
    <x v="32"/>
    <s v="Las Cruces Area Transit(RoadRUNNER Transit)"/>
    <s v="6049"/>
    <s v="City"/>
    <s v="Y"/>
    <s v="MB"/>
    <s v="DO"/>
    <n v="12"/>
    <n v="599753"/>
    <n v="2596968"/>
    <n v="696580"/>
    <n v="0.86099658330701401"/>
    <n v="0.23094354647419599"/>
  </r>
  <r>
    <x v="32"/>
    <s v="Rio Metro Regional Transit District(RMRTD)"/>
    <s v="6111"/>
    <s v="Authority"/>
    <s v="N"/>
    <s v="CB"/>
    <s v="PT"/>
    <n v="2"/>
    <n v="3814"/>
    <n v="180441"/>
    <n v="6772"/>
    <n v="0.56320141760189002"/>
    <n v="2.1137102986571701E-2"/>
  </r>
  <r>
    <x v="32"/>
    <s v="Rio Metro Regional Transit District(RMRTD)"/>
    <s v="6111"/>
    <s v="Authority"/>
    <s v="N"/>
    <s v="CR"/>
    <s v="PT"/>
    <n v="25"/>
    <n v="2616485"/>
    <n v="24226678"/>
    <n v="1191654"/>
    <n v="2.1956750868960202"/>
    <n v="0.108000155861236"/>
  </r>
  <r>
    <x v="32"/>
    <s v="Rio Metro Regional Transit District(RMRTD)"/>
    <s v="6111"/>
    <s v="Authority"/>
    <s v="N"/>
    <s v="DR"/>
    <s v="DO"/>
    <n v="6"/>
    <n v="43686"/>
    <n v="613172"/>
    <n v="19415"/>
    <n v="2.2501158897759401"/>
    <n v="7.1245914686254394E-2"/>
  </r>
  <r>
    <x v="32"/>
    <s v="Santa Fe Trails - City of Santa Fe(SFT)"/>
    <s v="6077"/>
    <s v="City"/>
    <s v="N"/>
    <s v="DR"/>
    <s v="DO"/>
    <n v="13"/>
    <n v="75415"/>
    <n v="1110070"/>
    <n v="44862"/>
    <n v="1.6810440907672399"/>
    <n v="6.7937157116217797E-2"/>
  </r>
  <r>
    <x v="32"/>
    <s v="Santa Fe Trails - City of Santa Fe(SFT)"/>
    <s v="6077"/>
    <s v="City"/>
    <s v="N"/>
    <s v="MB"/>
    <s v="DO"/>
    <n v="22"/>
    <n v="339686"/>
    <n v="6632529"/>
    <n v="1000822"/>
    <n v="0.339407007439884"/>
    <n v="5.1215154882850798E-2"/>
  </r>
  <r>
    <x v="33"/>
    <s v="Carson Area Metropolitan Planning Organization(CAMPO)"/>
    <s v="9215"/>
    <s v="MPO"/>
    <s v="Y"/>
    <s v="DR"/>
    <s v="PT"/>
    <n v="4"/>
    <n v="28800"/>
    <n v="323809"/>
    <n v="14430"/>
    <n v="1.99584199584199"/>
    <n v="8.8941320346253502E-2"/>
  </r>
  <r>
    <x v="33"/>
    <s v="Carson Area Metropolitan Planning Organization(CAMPO)"/>
    <s v="9215"/>
    <s v="MPO"/>
    <s v="Y"/>
    <s v="MB"/>
    <s v="PT"/>
    <n v="4"/>
    <n v="67200"/>
    <n v="773847"/>
    <n v="183716"/>
    <n v="0.36578196781989503"/>
    <n v="8.6838871249743099E-2"/>
  </r>
  <r>
    <x v="33"/>
    <s v="Las Vegas Monorail Company(LVMC)"/>
    <s v="9242"/>
    <s v="Non-Profit"/>
    <s v="N"/>
    <s v="MG"/>
    <s v="PT"/>
    <n v="28"/>
    <n v="18651265"/>
    <n v="20590895"/>
    <n v="4128134"/>
    <n v="4.5180861377077299"/>
    <n v="0.90580156909158105"/>
  </r>
  <r>
    <x v="33"/>
    <s v="Regional Transportation Commission of Southern Nevada(RTC)"/>
    <s v="9045"/>
    <s v="Authority"/>
    <s v="N"/>
    <s v="DR"/>
    <s v="PT"/>
    <n v="336"/>
    <n v="3251338"/>
    <n v="46768991"/>
    <n v="1317727"/>
    <n v="2.4673836082891198"/>
    <n v="6.9519096531289196E-2"/>
  </r>
  <r>
    <x v="33"/>
    <s v="Regional Transportation Commission of Southern Nevada(RTC)"/>
    <s v="9045"/>
    <s v="Authority"/>
    <s v="N"/>
    <s v="MB"/>
    <s v="PT"/>
    <n v="289"/>
    <n v="65911746"/>
    <n v="124110365"/>
    <n v="59699065"/>
    <n v="1.1040666382295901"/>
    <n v="0.53107366173647097"/>
  </r>
  <r>
    <x v="33"/>
    <s v="Regional Transportation Commission of Washoe County(RTC)"/>
    <s v="9001"/>
    <s v="Authority"/>
    <s v="N"/>
    <s v="CB"/>
    <s v="PT"/>
    <n v="3"/>
    <n v="77355"/>
    <n v="384775"/>
    <n v="42698"/>
    <n v="1.8116773619373201"/>
    <n v="0.20103956857903901"/>
  </r>
  <r>
    <x v="33"/>
    <s v="Regional Transportation Commission of Washoe County(RTC)"/>
    <s v="9001"/>
    <s v="Authority"/>
    <s v="N"/>
    <s v="DR"/>
    <s v="PT"/>
    <n v="44"/>
    <n v="639583"/>
    <n v="5487277"/>
    <n v="208287"/>
    <n v="3.0706813195254599"/>
    <n v="0.11655744734592401"/>
  </r>
  <r>
    <x v="33"/>
    <s v="Regional Transportation Commission of Washoe County(RTC)"/>
    <s v="9001"/>
    <s v="Authority"/>
    <s v="N"/>
    <s v="DT"/>
    <s v="PT"/>
    <n v="7"/>
    <n v="42918"/>
    <n v="391957"/>
    <n v="14306"/>
    <n v="3"/>
    <n v="0.10949670499570099"/>
  </r>
  <r>
    <x v="33"/>
    <s v="Regional Transportation Commission of Washoe County(RTC)"/>
    <s v="9001"/>
    <s v="Authority"/>
    <s v="N"/>
    <s v="MB"/>
    <s v="PT"/>
    <n v="56"/>
    <n v="5839303"/>
    <n v="23989890"/>
    <n v="7919426"/>
    <n v="0.73733917079343803"/>
    <n v="0.24340682679245201"/>
  </r>
  <r>
    <x v="33"/>
    <s v="Regional Transportation Commission of Washoe County(RTC)"/>
    <s v="9001"/>
    <s v="Authority"/>
    <s v="N"/>
    <s v="VP"/>
    <s v="PT"/>
    <n v="30"/>
    <n v="112497"/>
    <n v="390839"/>
    <n v="93018"/>
    <n v="1.2094110817261099"/>
    <n v="0.287834632674835"/>
  </r>
  <r>
    <x v="34"/>
    <s v="Adirondack Transit Lines, Inc,(Adirondack Trailways)"/>
    <s v="2177"/>
    <s v="For-Profit"/>
    <s v="N"/>
    <s v="CB"/>
    <s v="DO"/>
    <n v="26"/>
    <n v="10275958"/>
    <n v="13054456"/>
    <n v="528550"/>
    <n v="19.4417898022892"/>
    <n v="0.78716095101933004"/>
  </r>
  <r>
    <x v="34"/>
    <s v="BillyBey Ferry Company, LLC"/>
    <s v="2189"/>
    <s v="For-Profit"/>
    <s v="N"/>
    <s v="FB"/>
    <s v="DO"/>
    <n v="7"/>
    <n v="9528602"/>
    <n v="9805046"/>
    <n v="1707569"/>
    <n v="5.5802149137165102"/>
    <n v="0.97180594563248301"/>
  </r>
  <r>
    <x v="34"/>
    <s v="Broome County Department of Public Transportation(Broome County)"/>
    <s v="2003"/>
    <s v="City"/>
    <s v="N"/>
    <s v="DR"/>
    <s v="DO"/>
    <n v="6"/>
    <n v="82178"/>
    <n v="975026"/>
    <n v="19955"/>
    <n v="4.1181658732147302"/>
    <n v="8.42828806616438E-2"/>
  </r>
  <r>
    <x v="34"/>
    <s v="Broome County Department of Public Transportation(Broome County)"/>
    <s v="2003"/>
    <s v="City"/>
    <s v="N"/>
    <s v="DR"/>
    <s v="PT"/>
    <n v="10"/>
    <n v="269896"/>
    <n v="1591721"/>
    <n v="79908"/>
    <n v="3.37758422185513"/>
    <n v="0.169562379336579"/>
  </r>
  <r>
    <x v="34"/>
    <s v="Broome County Department of Public Transportation(Broome County)"/>
    <s v="2003"/>
    <s v="City"/>
    <s v="N"/>
    <s v="MB"/>
    <s v="DO"/>
    <n v="38"/>
    <n v="2501222"/>
    <n v="9551397"/>
    <n v="2371615"/>
    <n v="1.0546492579950699"/>
    <n v="0.26186975580640098"/>
  </r>
  <r>
    <x v="34"/>
    <s v="C-TRAN(C TRAN)"/>
    <s v="2005"/>
    <s v="City"/>
    <s v="Y"/>
    <s v="DR"/>
    <s v="PT"/>
    <n v="9"/>
    <n v="310630"/>
    <n v="1982127"/>
    <n v="66835"/>
    <n v="4.6477145208348896"/>
    <n v="0.156715487958137"/>
  </r>
  <r>
    <x v="34"/>
    <s v="C-TRAN(C TRAN)"/>
    <s v="2005"/>
    <s v="City"/>
    <s v="Y"/>
    <s v="MB"/>
    <s v="PT"/>
    <n v="13"/>
    <n v="660090"/>
    <n v="4212018"/>
    <n v="639702"/>
    <n v="1.03187108997627"/>
    <n v="0.15671585449065001"/>
  </r>
  <r>
    <x v="34"/>
    <s v="CNY Centro, Inc. (CNY Centro )"/>
    <s v="2018"/>
    <s v="Subsidiary"/>
    <s v="N"/>
    <s v="DR"/>
    <s v="DO"/>
    <n v="18"/>
    <n v="190733"/>
    <n v="3559071"/>
    <n v="75225"/>
    <n v="2.53550016616816"/>
    <n v="5.3590670149598001E-2"/>
  </r>
  <r>
    <x v="34"/>
    <s v="CNY Centro, Inc. (CNY Centro )"/>
    <s v="2018"/>
    <s v="Subsidiary"/>
    <s v="N"/>
    <s v="DR"/>
    <s v="PT"/>
    <n v="18"/>
    <n v="173749"/>
    <n v="2203028"/>
    <n v="70549"/>
    <n v="2.46281308027045"/>
    <n v="7.8868266767376502E-2"/>
  </r>
  <r>
    <x v="34"/>
    <s v="CNY Centro, Inc. (CNY Centro )"/>
    <s v="2018"/>
    <s v="Subsidiary"/>
    <s v="N"/>
    <s v="DT"/>
    <s v="PT"/>
    <n v="4"/>
    <n v="33240"/>
    <n v="459098"/>
    <n v="13134"/>
    <n v="2.5308359981726798"/>
    <n v="7.2402842094716105E-2"/>
  </r>
  <r>
    <x v="34"/>
    <s v="CNY Centro, Inc. (CNY Centro )"/>
    <s v="2018"/>
    <s v="Subsidiary"/>
    <s v="N"/>
    <s v="MB"/>
    <s v="DO"/>
    <n v="128"/>
    <n v="11973480"/>
    <n v="35806603"/>
    <n v="10226862"/>
    <n v="1.17078728548405"/>
    <n v="0.33439307269667501"/>
  </r>
  <r>
    <x v="34"/>
    <s v="Capital District Transportation Authority(CDTA)"/>
    <s v="2002"/>
    <s v="Authority"/>
    <s v="N"/>
    <s v="CB"/>
    <s v="PT"/>
    <n v="11"/>
    <n v="655238"/>
    <n v="1423563"/>
    <n v="157318"/>
    <n v="4.1650542213859802"/>
    <n v="0.46028029669217302"/>
  </r>
  <r>
    <x v="34"/>
    <s v="Capital District Transportation Authority(CDTA)"/>
    <s v="2002"/>
    <s v="Authority"/>
    <s v="N"/>
    <s v="DR"/>
    <s v="DO"/>
    <n v="28"/>
    <n v="554179"/>
    <n v="8593368"/>
    <n v="139455"/>
    <n v="3.9738912193897602"/>
    <n v="6.4489150237718201E-2"/>
  </r>
  <r>
    <x v="34"/>
    <s v="Capital District Transportation Authority(CDTA)"/>
    <s v="2002"/>
    <s v="Authority"/>
    <s v="N"/>
    <s v="DT"/>
    <s v="PT"/>
    <n v="24"/>
    <n v="265898"/>
    <n v="2481813"/>
    <n v="118168"/>
    <n v="2.2501692505585198"/>
    <n v="0.10713861197439099"/>
  </r>
  <r>
    <x v="34"/>
    <s v="Capital District Transportation Authority(CDTA)"/>
    <s v="2002"/>
    <s v="Authority"/>
    <s v="N"/>
    <s v="MB"/>
    <s v="DO"/>
    <n v="195"/>
    <n v="14331986"/>
    <n v="57280635"/>
    <n v="14441966"/>
    <n v="0.99238469333053403"/>
    <n v="0.25020647903082699"/>
  </r>
  <r>
    <x v="34"/>
    <s v="Capital District Transportation Authority(CDTA)"/>
    <s v="2002"/>
    <s v="Authority"/>
    <s v="N"/>
    <s v="VP"/>
    <s v="PT"/>
    <n v="15"/>
    <n v="169167"/>
    <n v="171207"/>
    <n v="24911"/>
    <n v="6.7908554453855698"/>
    <n v="0.98808459934465198"/>
  </r>
  <r>
    <x v="34"/>
    <s v="Centro of Cayuga, Inc.(Centro of Cayuga)"/>
    <s v="2116"/>
    <s v="Subsidiary"/>
    <s v="N"/>
    <s v="MB"/>
    <s v="DO"/>
    <n v="11"/>
    <n v="480313"/>
    <n v="3035660"/>
    <n v="428657"/>
    <n v="1.1205066055144299"/>
    <n v="0.158223582351119"/>
  </r>
  <r>
    <x v="34"/>
    <s v="Centro of Oneida, Inc.(Centro of Oneida)"/>
    <s v="2185"/>
    <s v="Subsidiary"/>
    <s v="N"/>
    <s v="DR"/>
    <s v="DO"/>
    <n v="8"/>
    <n v="65016"/>
    <n v="1283063"/>
    <n v="31541"/>
    <n v="2.0613170159474898"/>
    <n v="5.06724923094189E-2"/>
  </r>
  <r>
    <x v="34"/>
    <s v="Centro of Oneida, Inc.(Centro of Oneida)"/>
    <s v="2185"/>
    <s v="Subsidiary"/>
    <s v="N"/>
    <s v="MB"/>
    <s v="DO"/>
    <n v="23"/>
    <n v="1244968"/>
    <n v="7768948"/>
    <n v="1277902"/>
    <n v="0.97422807069712702"/>
    <n v="0.16024923837822"/>
  </r>
  <r>
    <x v="34"/>
    <s v="Centro of Oswego, Inc.(Centro of Oswego)"/>
    <s v="2172"/>
    <s v="Subsidiary"/>
    <s v="N"/>
    <s v="MB"/>
    <s v="DO"/>
    <n v="12"/>
    <n v="523555"/>
    <n v="3163595"/>
    <n v="488485"/>
    <n v="1.0717934020491899"/>
    <n v="0.16549368677090401"/>
  </r>
  <r>
    <x v="34"/>
    <s v="City of Kingston Citibus"/>
    <s v="2191"/>
    <s v="City"/>
    <s v="Y"/>
    <s v="DR"/>
    <s v="DO"/>
    <n v="2"/>
    <n v="89967"/>
    <n v="741820"/>
    <n v="4882"/>
    <n v="18.428308070462901"/>
    <n v="0.121278746865816"/>
  </r>
  <r>
    <x v="34"/>
    <s v="City of Kingston Citibus"/>
    <s v="2191"/>
    <s v="City"/>
    <s v="Y"/>
    <s v="MB"/>
    <s v="DO"/>
    <n v="6"/>
    <n v="9166"/>
    <n v="172313"/>
    <n v="93835"/>
    <n v="9.7682101561251095E-2"/>
    <n v="5.3193897152275203E-2"/>
  </r>
  <r>
    <x v="34"/>
    <s v="City of Long Beach(Long Beach Bus)"/>
    <s v="2006"/>
    <s v="City"/>
    <s v="N"/>
    <s v="DR"/>
    <s v="DO"/>
    <n v="3"/>
    <n v="8500"/>
    <n v="519308"/>
    <n v="17970"/>
    <n v="0.47301057317751799"/>
    <n v="1.6367935791476301E-2"/>
  </r>
  <r>
    <x v="34"/>
    <s v="City of Long Beach(Long Beach Bus)"/>
    <s v="2006"/>
    <s v="City"/>
    <s v="N"/>
    <s v="MB"/>
    <s v="DO"/>
    <n v="5"/>
    <n v="408144"/>
    <n v="1741820"/>
    <n v="316536"/>
    <n v="1.2894078398665501"/>
    <n v="0.23432042346511101"/>
  </r>
  <r>
    <x v="34"/>
    <s v="City of Mechanicville"/>
    <s v="2213"/>
    <s v="City"/>
    <s v="Y"/>
    <s v="MB"/>
    <s v="DO"/>
    <n v="3"/>
    <n v="27"/>
    <n v="73926"/>
    <n v="7763"/>
    <n v="3.4780368414272802E-3"/>
    <n v="3.6523009495982399E-4"/>
  </r>
  <r>
    <x v="34"/>
    <s v="City of Poughkeepsie"/>
    <s v="2009"/>
    <s v="City"/>
    <s v="N"/>
    <s v="MB"/>
    <s v="DO"/>
    <n v="6"/>
    <n v="369548"/>
    <n v="1357751"/>
    <n v="403164"/>
    <n v="0.916619539443005"/>
    <n v="0.27217656256559503"/>
  </r>
  <r>
    <x v="34"/>
    <s v="Clarkstown Mini-Trans"/>
    <s v="2085"/>
    <s v="Authority"/>
    <s v="Y"/>
    <s v="MB"/>
    <s v="DO"/>
    <n v="10"/>
    <n v="68230"/>
    <n v="1869026"/>
    <n v="133999"/>
    <n v="0.509182904350032"/>
    <n v="3.6505645186316202E-2"/>
  </r>
  <r>
    <x v="34"/>
    <s v="Dutchess County Division of Mass Transportation(Loop Bus)"/>
    <s v="2010"/>
    <s v="City"/>
    <s v="N"/>
    <s v="DR"/>
    <s v="DO"/>
    <n v="18"/>
    <n v="48954"/>
    <n v="2604392"/>
    <n v="24444"/>
    <n v="2.0027000490917999"/>
    <n v="1.8796709558315298E-2"/>
  </r>
  <r>
    <x v="34"/>
    <s v="Dutchess County Division of Mass Transportation(Loop Bus)"/>
    <s v="2010"/>
    <s v="City"/>
    <s v="N"/>
    <s v="MB"/>
    <s v="DO"/>
    <n v="26"/>
    <n v="656676"/>
    <n v="3647107"/>
    <n v="426240"/>
    <n v="1.5406249999999999"/>
    <n v="0.18005394412612499"/>
  </r>
  <r>
    <x v="34"/>
    <s v="Greater Glens Falls Transit System(GGFT)"/>
    <s v="2120"/>
    <s v="City"/>
    <s v="Y"/>
    <s v="DR"/>
    <s v="DO"/>
    <n v="1"/>
    <n v="5269"/>
    <n v="123825"/>
    <n v="1895"/>
    <n v="2.7804749340369299"/>
    <n v="4.2551988693720899E-2"/>
  </r>
  <r>
    <x v="34"/>
    <s v="Greater Glens Falls Transit System(GGFT)"/>
    <s v="2120"/>
    <s v="City"/>
    <s v="Y"/>
    <s v="MB"/>
    <s v="DO"/>
    <n v="5"/>
    <n v="279433"/>
    <n v="1439909"/>
    <n v="340001"/>
    <n v="0.821859347472507"/>
    <n v="0.194062958145271"/>
  </r>
  <r>
    <x v="34"/>
    <s v="Hendrick Hudson Bus Lines, Inc.(HHBL)"/>
    <s v="2179"/>
    <s v="Contractor"/>
    <s v="Y"/>
    <s v="CB"/>
    <s v="DO"/>
    <n v="6"/>
    <n v="237433"/>
    <n v="1469125"/>
    <n v="48065"/>
    <n v="4.9398314782065897"/>
    <n v="0.16161524717093501"/>
  </r>
  <r>
    <x v="34"/>
    <s v="Huntington Area Rapid Transit(HART)"/>
    <s v="2071"/>
    <s v="City"/>
    <s v="N"/>
    <s v="DR"/>
    <s v="DO"/>
    <n v="11"/>
    <n v="37451"/>
    <n v="1635677"/>
    <n v="39026"/>
    <n v="0.959642289755547"/>
    <n v="2.28963297766001E-2"/>
  </r>
  <r>
    <x v="34"/>
    <s v="Huntington Area Rapid Transit(HART)"/>
    <s v="2071"/>
    <s v="City"/>
    <s v="N"/>
    <s v="MB"/>
    <s v="DO"/>
    <n v="10"/>
    <n v="172619"/>
    <n v="2148320"/>
    <n v="218807"/>
    <n v="0.788909861201881"/>
    <n v="8.0350692634244394E-2"/>
  </r>
  <r>
    <x v="34"/>
    <s v="Kaser Bus Service(Kaser)"/>
    <s v="2176"/>
    <s v="Authority"/>
    <s v="Y"/>
    <s v="MB"/>
    <s v="PT"/>
    <n v="3"/>
    <n v="270060"/>
    <n v="407181"/>
    <n v="47163"/>
    <n v="5.7260988486737396"/>
    <n v="0.663243127749084"/>
  </r>
  <r>
    <x v="34"/>
    <s v="MTA Bus Company(MTABUS)"/>
    <s v="2188"/>
    <s v="Subsidiary"/>
    <s v="N"/>
    <s v="MB"/>
    <s v="DO"/>
    <n v="1050"/>
    <n v="181904420"/>
    <n v="525584463"/>
    <n v="120877799"/>
    <n v="1.5048621128516699"/>
    <n v="0.34609931001708399"/>
  </r>
  <r>
    <x v="34"/>
    <s v="MTA Long Island Rail Road(MTA LIRR)"/>
    <s v="2100"/>
    <s v="Subsidiary"/>
    <s v="N"/>
    <s v="CR"/>
    <s v="DO"/>
    <n v="1007"/>
    <n v="581408370"/>
    <n v="1163468650"/>
    <n v="96953120"/>
    <n v="5.9967989684086396"/>
    <n v="0.49971984204301501"/>
  </r>
  <r>
    <x v="34"/>
    <s v="MTA New York City Transit(NYCT)"/>
    <s v="2008"/>
    <s v="Subsidiary"/>
    <s v="N"/>
    <s v="DR"/>
    <s v="PT"/>
    <n v="1669"/>
    <n v="10304889"/>
    <n v="439341917"/>
    <n v="6137023"/>
    <n v="1.6791348182987"/>
    <n v="2.3455283006833999E-2"/>
  </r>
  <r>
    <x v="34"/>
    <s v="MTA New York City Transit(NYCT)"/>
    <s v="2008"/>
    <s v="Subsidiary"/>
    <s v="N"/>
    <s v="HR"/>
    <s v="DO"/>
    <n v="5272"/>
    <n v="2742048577"/>
    <n v="3744080311"/>
    <n v="2569543549"/>
    <n v="1.0671345025723"/>
    <n v="0.73236905975118605"/>
  </r>
  <r>
    <x v="34"/>
    <s v="MTA New York City Transit(NYCT)"/>
    <s v="2008"/>
    <s v="Subsidiary"/>
    <s v="N"/>
    <s v="MB"/>
    <s v="DO"/>
    <n v="3772"/>
    <n v="870480359"/>
    <n v="2501969119"/>
    <n v="805381461"/>
    <n v="1.0808298938482701"/>
    <n v="0.34791810673823098"/>
  </r>
  <r>
    <x v="34"/>
    <s v="Metro-North Commuter Railroad Company, dba: MTA Metro-North Railroad(MTA-MNCR)"/>
    <s v="2078"/>
    <s v="Subsidiary"/>
    <s v="N"/>
    <s v="CR"/>
    <s v="DO"/>
    <n v="1156"/>
    <n v="587493227"/>
    <n v="940674081"/>
    <n v="82807689"/>
    <n v="7.0946700009947099"/>
    <n v="0.62454492886149704"/>
  </r>
  <r>
    <x v="34"/>
    <s v="Metro-North Commuter Railroad Company, dba: MTA Metro-North Railroad(MTA-MNCR)"/>
    <s v="2078"/>
    <s v="Subsidiary"/>
    <s v="N"/>
    <s v="FB"/>
    <s v="PT"/>
    <n v="2"/>
    <n v="223029"/>
    <n v="3316470"/>
    <n v="200584"/>
    <n v="1.1118982570892899"/>
    <n v="6.7248912247057799E-2"/>
  </r>
  <r>
    <x v="34"/>
    <s v="Metro-North Commuter Railroad Company, dba: MTA Metro-North Railroad(MTA-MNCR)"/>
    <s v="2078"/>
    <s v="Subsidiary"/>
    <s v="N"/>
    <s v="MB"/>
    <s v="PT"/>
    <n v="7"/>
    <n v="405431"/>
    <n v="1235035"/>
    <n v="349030"/>
    <n v="1.1615935592928901"/>
    <n v="0.32827490718886498"/>
  </r>
  <r>
    <x v="34"/>
    <s v="Monroe Bus Corporation"/>
    <s v="2137"/>
    <s v="For-Profit"/>
    <s v="N"/>
    <s v="CB"/>
    <s v="DO"/>
    <n v="12"/>
    <n v="2364710"/>
    <n v="2984023"/>
    <n v="315253"/>
    <n v="7.5009912673313099"/>
    <n v="0.79245702864890699"/>
  </r>
  <r>
    <x v="34"/>
    <s v="Monsey New Square Trails Corporation"/>
    <s v="2135"/>
    <s v="For-Profit"/>
    <s v="N"/>
    <s v="MB"/>
    <s v="DO"/>
    <n v="32"/>
    <n v="3455612"/>
    <n v="4448778"/>
    <n v="613941"/>
    <n v="5.6285734296943799"/>
    <n v="0.77675532472063102"/>
  </r>
  <r>
    <x v="34"/>
    <s v="Nassau Inter County Express(NICE)"/>
    <s v="2206"/>
    <s v="City"/>
    <s v="N"/>
    <s v="DR"/>
    <s v="PT"/>
    <n v="82"/>
    <n v="1155658"/>
    <n v="14067402"/>
    <n v="345625"/>
    <n v="3.3436759493670798"/>
    <n v="8.2151487531244197E-2"/>
  </r>
  <r>
    <x v="34"/>
    <s v="Nassau Inter County Express(NICE)"/>
    <s v="2206"/>
    <s v="City"/>
    <s v="N"/>
    <s v="MB"/>
    <s v="PT"/>
    <n v="247"/>
    <n v="41893635"/>
    <n v="99909063"/>
    <n v="29176016"/>
    <n v="1.43589292657366"/>
    <n v="0.419317664904934"/>
  </r>
  <r>
    <x v="34"/>
    <s v="New York City Department of Transportation(NYCDOT)"/>
    <s v="2082"/>
    <s v="City"/>
    <s v="N"/>
    <s v="FB"/>
    <s v="DO"/>
    <n v="4"/>
    <m/>
    <n v="139327722"/>
    <n v="22178842"/>
    <m/>
    <m/>
  </r>
  <r>
    <x v="34"/>
    <s v="New York City Department of Transportation(NYCDOT)"/>
    <s v="2082"/>
    <s v="City"/>
    <s v="N"/>
    <s v="MB"/>
    <s v="PT"/>
    <n v="24"/>
    <n v="3083469"/>
    <n v="6096955"/>
    <n v="655509"/>
    <n v="4.7039308384781897"/>
    <n v="0.50573917635934595"/>
  </r>
  <r>
    <x v="34"/>
    <s v="Newburgh Beacon Bus Corporation(NBBC)"/>
    <s v="2148"/>
    <s v="For-Profit"/>
    <s v="Y"/>
    <s v="DR"/>
    <s v="DO"/>
    <n v="4"/>
    <n v="20120"/>
    <n v="287698"/>
    <n v="26775"/>
    <n v="0.75144724556489195"/>
    <n v="6.9934445147341998E-2"/>
  </r>
  <r>
    <x v="34"/>
    <s v="Newburgh Beacon Bus Corporation(NBBC)"/>
    <s v="2148"/>
    <s v="For-Profit"/>
    <s v="Y"/>
    <s v="MB"/>
    <s v="DO"/>
    <n v="6"/>
    <n v="160920"/>
    <n v="1032085"/>
    <n v="121951"/>
    <n v="1.31954637518347"/>
    <n v="0.155917390525005"/>
  </r>
  <r>
    <x v="34"/>
    <s v="Niagara Frontier Transportation Authority(NFT Metro)"/>
    <s v="2004"/>
    <s v="Authority"/>
    <s v="N"/>
    <s v="DR"/>
    <s v="DO"/>
    <n v="69"/>
    <n v="570537"/>
    <n v="7777461"/>
    <n v="171369"/>
    <n v="3.3292894280762502"/>
    <n v="7.3357744899010105E-2"/>
  </r>
  <r>
    <x v="34"/>
    <s v="Niagara Frontier Transportation Authority(NFT Metro)"/>
    <s v="2004"/>
    <s v="Authority"/>
    <s v="N"/>
    <s v="LR"/>
    <s v="DO"/>
    <n v="23"/>
    <n v="4891099"/>
    <n v="24473986"/>
    <n v="7093198"/>
    <n v="0.68954778930462601"/>
    <n v="0.19984889261602001"/>
  </r>
  <r>
    <x v="34"/>
    <s v="Niagara Frontier Transportation Authority(NFT Metro)"/>
    <s v="2004"/>
    <s v="Authority"/>
    <s v="N"/>
    <s v="MB"/>
    <s v="DO"/>
    <n v="274"/>
    <n v="27062196"/>
    <n v="92790050"/>
    <n v="23490112"/>
    <n v="1.1520675593202701"/>
    <n v="0.291649762016509"/>
  </r>
  <r>
    <x v="34"/>
    <s v="Private Transportation Corporation"/>
    <s v="2175"/>
    <s v="For-Profit"/>
    <s v="N"/>
    <s v="MB"/>
    <s v="PT"/>
    <n v="6"/>
    <n v="1063342"/>
    <n v="1063342"/>
    <n v="665331"/>
    <n v="1.59821502380018"/>
    <n v="1"/>
  </r>
  <r>
    <x v="34"/>
    <s v="Putnam County Transit(PART)"/>
    <s v="2096"/>
    <s v="City"/>
    <s v="N"/>
    <s v="DR"/>
    <s v="PT"/>
    <n v="10"/>
    <n v="70176"/>
    <n v="784000"/>
    <n v="20469"/>
    <n v="3.4284039278909502"/>
    <n v="8.9510204081632599E-2"/>
  </r>
  <r>
    <x v="34"/>
    <s v="Putnam County Transit(PART)"/>
    <s v="2096"/>
    <s v="City"/>
    <s v="N"/>
    <s v="MB"/>
    <s v="PT"/>
    <n v="6"/>
    <n v="232158"/>
    <n v="1543826"/>
    <n v="145479"/>
    <n v="1.5958179531066301"/>
    <n v="0.150378345746217"/>
  </r>
  <r>
    <x v="34"/>
    <s v="Regional Transit Service, Inc. and Lift Line, Inc.(R-GRTA)"/>
    <s v="2113"/>
    <s v="Authority"/>
    <s v="N"/>
    <s v="DR"/>
    <s v="DO"/>
    <n v="39"/>
    <n v="306239"/>
    <n v="6917834"/>
    <n v="167239"/>
    <n v="1.8311458451676901"/>
    <n v="4.4268046906011299E-2"/>
  </r>
  <r>
    <x v="34"/>
    <s v="Regional Transit Service, Inc. and Lift Line, Inc.(R-GRTA)"/>
    <s v="2113"/>
    <s v="Authority"/>
    <s v="N"/>
    <s v="MB"/>
    <s v="DO"/>
    <n v="217"/>
    <n v="12202259"/>
    <n v="59059913"/>
    <n v="22547758"/>
    <n v="0.54117393844656303"/>
    <n v="0.20660814383522699"/>
  </r>
  <r>
    <x v="34"/>
    <s v="Staten Island Rapid Transit Operating Authority, dba: MTA Staten Island Railway(SIRTOA)"/>
    <s v="2099"/>
    <s v="Authority"/>
    <s v="N"/>
    <s v="HR"/>
    <s v="DO"/>
    <n v="46"/>
    <n v="7018648"/>
    <n v="40343489"/>
    <n v="6467898"/>
    <n v="1.08515131190998"/>
    <n v="0.17397226105059899"/>
  </r>
  <r>
    <x v="34"/>
    <s v="Suffolk County Department of Public Works - Transportation Division(ST)"/>
    <s v="2072"/>
    <s v="City"/>
    <s v="N"/>
    <s v="DR"/>
    <s v="PT"/>
    <n v="113"/>
    <n v="1395242"/>
    <n v="22244554"/>
    <n v="522243"/>
    <n v="2.67163370308457"/>
    <n v="6.2722857918391994E-2"/>
  </r>
  <r>
    <x v="34"/>
    <s v="Suffolk County Department of Public Works - Transportation Division(ST)"/>
    <s v="2072"/>
    <s v="City"/>
    <s v="N"/>
    <s v="MB"/>
    <s v="PT"/>
    <n v="130"/>
    <n v="7997982"/>
    <n v="39598340"/>
    <n v="6016084"/>
    <n v="1.3294332326476801"/>
    <n v="0.20197770916659599"/>
  </r>
  <r>
    <x v="34"/>
    <s v="Tioga County(Tioga County Transit)"/>
    <s v="2158"/>
    <s v="City"/>
    <s v="Y"/>
    <s v="DR"/>
    <s v="PT"/>
    <n v="5"/>
    <n v="21680"/>
    <n v="513519"/>
    <n v="16105"/>
    <n v="1.34616578702266"/>
    <n v="4.2218496297118498E-2"/>
  </r>
  <r>
    <x v="34"/>
    <s v="Tioga County(Tioga County Transit)"/>
    <s v="2158"/>
    <s v="City"/>
    <s v="Y"/>
    <s v="MB"/>
    <s v="PT"/>
    <n v="12"/>
    <n v="121730"/>
    <n v="887714"/>
    <n v="71905"/>
    <n v="1.6929281691120199"/>
    <n v="0.137127498270839"/>
  </r>
  <r>
    <x v="34"/>
    <s v="Tompkins Consolidated Area Transit(TCAT)"/>
    <s v="2145"/>
    <s v="Non-Profit"/>
    <s v="N"/>
    <s v="DR"/>
    <s v="PT"/>
    <n v="21"/>
    <n v="74279"/>
    <n v="1141530"/>
    <n v="69307"/>
    <n v="1.0717387854040701"/>
    <n v="6.5069687174231006E-2"/>
  </r>
  <r>
    <x v="34"/>
    <s v="Tompkins Consolidated Area Transit(TCAT)"/>
    <s v="2145"/>
    <s v="Non-Profit"/>
    <s v="N"/>
    <s v="MB"/>
    <s v="DO"/>
    <n v="44"/>
    <n v="4105274"/>
    <n v="11713886"/>
    <n v="4128242"/>
    <n v="0.99443637267388796"/>
    <n v="0.35046217796553503"/>
  </r>
  <r>
    <x v="34"/>
    <s v="Tompkins Consolidated Area Transit(TCAT)"/>
    <s v="2145"/>
    <s v="Non-Profit"/>
    <s v="N"/>
    <s v="VP"/>
    <s v="PT"/>
    <n v="2"/>
    <n v="27360"/>
    <n v="52011"/>
    <n v="5425"/>
    <n v="5.0433179723502297"/>
    <n v="0.52604256791832404"/>
  </r>
  <r>
    <x v="34"/>
    <s v="Town of Highlands Dial-A-Bus"/>
    <s v="2182"/>
    <s v="Authority"/>
    <s v="Y"/>
    <s v="DR"/>
    <s v="DO"/>
    <n v="1"/>
    <n v="2869"/>
    <n v="82738"/>
    <n v="4335"/>
    <n v="0.661822376009227"/>
    <n v="3.4675723367739102E-2"/>
  </r>
  <r>
    <x v="34"/>
    <s v="Town of Monroe Dial-A-Bus(Monroe DAB)"/>
    <s v="2183"/>
    <s v="City"/>
    <s v="N"/>
    <s v="DR"/>
    <s v="DO"/>
    <n v="7"/>
    <n v="29748"/>
    <n v="456881"/>
    <n v="27772"/>
    <n v="1.0711507993662599"/>
    <n v="6.5111046421278101E-2"/>
  </r>
  <r>
    <x v="34"/>
    <s v="Town of Newburgh"/>
    <s v="2143"/>
    <s v="City"/>
    <s v="Y"/>
    <s v="DR"/>
    <s v="DO"/>
    <n v="2"/>
    <n v="3337"/>
    <n v="80417"/>
    <n v="5404"/>
    <n v="0.61750555144337504"/>
    <n v="4.1496201052016297E-2"/>
  </r>
  <r>
    <x v="34"/>
    <s v="Town of Warwick Dial A Bus(Warwick DAB)"/>
    <s v="2214"/>
    <s v="City"/>
    <s v="Y"/>
    <s v="DR"/>
    <s v="DO"/>
    <n v="6"/>
    <n v="31968"/>
    <n v="592335"/>
    <n v="32945"/>
    <n v="0.97034451358324403"/>
    <n v="5.3969459849578301E-2"/>
  </r>
  <r>
    <x v="34"/>
    <s v="Transport of Rockland(TOR)"/>
    <s v="2084"/>
    <s v="City"/>
    <s v="N"/>
    <s v="MB"/>
    <s v="PT"/>
    <n v="52"/>
    <n v="4154433"/>
    <n v="15126229"/>
    <n v="3322883"/>
    <n v="1.25024955738736"/>
    <n v="0.27465093910716198"/>
  </r>
  <r>
    <x v="34"/>
    <s v="Transportation Resources Intra-County for Physically Handicapped and Senior Citizens(TRIPS)"/>
    <s v="2086"/>
    <s v="City"/>
    <s v="Y"/>
    <s v="DR"/>
    <s v="DO"/>
    <n v="19"/>
    <n v="91972"/>
    <n v="2684734"/>
    <n v="69679"/>
    <n v="1.3199385754674999"/>
    <n v="3.4257397567133203E-2"/>
  </r>
  <r>
    <x v="34"/>
    <s v="Ulster County Area Transit(UCAT)"/>
    <s v="2178"/>
    <s v="City"/>
    <s v="N"/>
    <s v="DR"/>
    <s v="DO"/>
    <n v="3"/>
    <n v="29406"/>
    <n v="421403"/>
    <n v="9428"/>
    <n v="3.1190072125583299"/>
    <n v="6.9781183332819102E-2"/>
  </r>
  <r>
    <x v="34"/>
    <s v="Ulster County Area Transit(UCAT)"/>
    <s v="2178"/>
    <s v="City"/>
    <s v="N"/>
    <s v="MB"/>
    <s v="DO"/>
    <n v="16"/>
    <n v="448757"/>
    <n v="4218121"/>
    <n v="355075"/>
    <n v="1.26383721748926"/>
    <n v="0.10638789167024799"/>
  </r>
  <r>
    <x v="34"/>
    <s v="Village of Kiryas Joel(KJ)"/>
    <s v="2187"/>
    <s v="City"/>
    <s v="Y"/>
    <s v="MB"/>
    <s v="DO"/>
    <n v="5"/>
    <n v="79760"/>
    <n v="572229"/>
    <n v="69212"/>
    <n v="1.1524013176905701"/>
    <n v="0.13938475680190901"/>
  </r>
  <r>
    <x v="34"/>
    <s v="Village of Spring Valley Bus(Spring Valley Jitney)"/>
    <s v="2089"/>
    <s v="City"/>
    <s v="Y"/>
    <s v="MB"/>
    <s v="DO"/>
    <n v="1"/>
    <n v="8039"/>
    <n v="327114"/>
    <n v="12954"/>
    <n v="0.62058051567083505"/>
    <n v="2.45755302432791E-2"/>
  </r>
  <r>
    <x v="34"/>
    <s v="Watertown CitiBus"/>
    <s v="2215"/>
    <s v="City"/>
    <s v="Y"/>
    <s v="DR"/>
    <s v="PT"/>
    <n v="2"/>
    <n v="23750"/>
    <n v="107241"/>
    <n v="8113"/>
    <n v="2.9274004683840702"/>
    <n v="0.22146380582053499"/>
  </r>
  <r>
    <x v="34"/>
    <s v="Watertown CitiBus"/>
    <s v="2215"/>
    <s v="City"/>
    <s v="Y"/>
    <s v="MB"/>
    <s v="DO"/>
    <n v="3"/>
    <n v="136952"/>
    <n v="743014"/>
    <n v="147818"/>
    <n v="0.92649068449038596"/>
    <n v="0.18431954175829701"/>
  </r>
  <r>
    <x v="34"/>
    <s v="Westchester County Bee-Line System(The Bee-Line System)"/>
    <s v="2076"/>
    <s v="City"/>
    <s v="N"/>
    <s v="DR"/>
    <s v="PT"/>
    <n v="64"/>
    <n v="890680"/>
    <n v="10688199"/>
    <n v="222670"/>
    <n v="4"/>
    <n v="8.3333029259653496E-2"/>
  </r>
  <r>
    <x v="34"/>
    <s v="Westchester County Bee-Line System(The Bee-Line System)"/>
    <s v="2076"/>
    <s v="City"/>
    <s v="N"/>
    <s v="MB"/>
    <s v="PT"/>
    <n v="268"/>
    <n v="45690374"/>
    <n v="121486396"/>
    <n v="32117817"/>
    <n v="1.4225865350686799"/>
    <n v="0.37609457111560002"/>
  </r>
  <r>
    <x v="35"/>
    <s v="Brunswick Transit Alternative(BTA)"/>
    <s v="5143"/>
    <s v="City"/>
    <s v="N"/>
    <s v="MB"/>
    <s v="DO"/>
    <n v="3"/>
    <n v="9819"/>
    <n v="256038"/>
    <n v="36620"/>
    <n v="0.26813216821409003"/>
    <n v="3.8349776205094499E-2"/>
  </r>
  <r>
    <x v="35"/>
    <s v="Butler County Regional Transit Authority(BCRTA)"/>
    <s v="5157"/>
    <s v="Authority"/>
    <s v="N"/>
    <s v="CB"/>
    <s v="DO"/>
    <n v="4"/>
    <n v="21779"/>
    <n v="376623"/>
    <n v="30558"/>
    <n v="0.71271025590680004"/>
    <n v="5.7827057827057798E-2"/>
  </r>
  <r>
    <x v="35"/>
    <s v="Butler County Regional Transit Authority(BCRTA)"/>
    <s v="5157"/>
    <s v="Authority"/>
    <s v="N"/>
    <s v="DR"/>
    <s v="DO"/>
    <n v="22"/>
    <n v="625523"/>
    <n v="1935785"/>
    <n v="47114"/>
    <n v="13.276796705862299"/>
    <n v="0.32313660866263499"/>
  </r>
  <r>
    <x v="35"/>
    <s v="Butler County Regional Transit Authority(BCRTA)"/>
    <s v="5157"/>
    <s v="Authority"/>
    <s v="N"/>
    <s v="MB"/>
    <s v="PT"/>
    <n v="0"/>
    <n v="420405"/>
    <n v="2640"/>
    <m/>
    <m/>
    <n v="159.24431818181799"/>
  </r>
  <r>
    <x v="35"/>
    <s v="Central Ohio Transit Authority(COTA)"/>
    <s v="5016"/>
    <s v="Authority"/>
    <s v="N"/>
    <s v="DR"/>
    <s v="PT"/>
    <n v="68"/>
    <n v="837992"/>
    <n v="8815222"/>
    <n v="268960"/>
    <n v="3.1156751933372901"/>
    <n v="9.5061928105724294E-2"/>
  </r>
  <r>
    <x v="35"/>
    <s v="Central Ohio Transit Authority(COTA)"/>
    <s v="5016"/>
    <s v="Authority"/>
    <s v="N"/>
    <s v="MB"/>
    <s v="DO"/>
    <n v="257"/>
    <n v="19283371"/>
    <n v="84830872"/>
    <n v="18423352"/>
    <n v="1.0466809188686099"/>
    <n v="0.22731548722026501"/>
  </r>
  <r>
    <x v="35"/>
    <s v="City of Middletown - Middletown Transit System(MTS)"/>
    <s v="5019"/>
    <s v="City"/>
    <s v="Y"/>
    <s v="DR"/>
    <s v="DO"/>
    <n v="2"/>
    <n v="15116"/>
    <n v="160442"/>
    <n v="6572"/>
    <n v="2.3000608642726701"/>
    <n v="9.4214731803393098E-2"/>
  </r>
  <r>
    <x v="35"/>
    <s v="City of Middletown - Middletown Transit System(MTS)"/>
    <s v="5019"/>
    <s v="City"/>
    <s v="Y"/>
    <s v="MB"/>
    <s v="DO"/>
    <n v="4"/>
    <n v="149164"/>
    <n v="949387"/>
    <n v="202000"/>
    <n v="0.73843564356435598"/>
    <n v="0.15711611808461601"/>
  </r>
  <r>
    <x v="35"/>
    <s v="City of Newark Transit Operations(Earthworks)"/>
    <s v="5138"/>
    <s v="City"/>
    <s v="Y"/>
    <s v="DR"/>
    <s v="PT"/>
    <n v="13"/>
    <n v="104422"/>
    <n v="760850"/>
    <n v="45983"/>
    <n v="2.2708827175260402"/>
    <n v="0.13724387198527899"/>
  </r>
  <r>
    <x v="35"/>
    <s v="City of Shelby"/>
    <s v="5195"/>
    <s v="City"/>
    <s v="Y"/>
    <s v="DR"/>
    <s v="DO"/>
    <n v="1"/>
    <n v="882"/>
    <n v="34199"/>
    <n v="7504"/>
    <n v="0.11753731343283499"/>
    <n v="2.57902277844381E-2"/>
  </r>
  <r>
    <x v="35"/>
    <s v="Clermont Transportation Connection(CTC)"/>
    <s v="5166"/>
    <s v="City"/>
    <s v="N"/>
    <s v="DR"/>
    <s v="DO"/>
    <n v="16"/>
    <n v="61451"/>
    <n v="1088353"/>
    <n v="30952"/>
    <n v="1.9853644352545801"/>
    <n v="5.6462379393450397E-2"/>
  </r>
  <r>
    <x v="35"/>
    <s v="Clermont Transportation Connection(CTC)"/>
    <s v="5166"/>
    <s v="City"/>
    <s v="N"/>
    <s v="DR"/>
    <s v="PT"/>
    <n v="21"/>
    <n v="0"/>
    <n v="1086659"/>
    <n v="61495"/>
    <n v="0"/>
    <n v="0"/>
  </r>
  <r>
    <x v="35"/>
    <s v="Clermont Transportation Connection(CTC)"/>
    <s v="5166"/>
    <s v="City"/>
    <s v="N"/>
    <s v="MB"/>
    <s v="DO"/>
    <n v="9"/>
    <n v="213218"/>
    <n v="513186"/>
    <n v="74494"/>
    <n v="2.8622170913093599"/>
    <n v="0.41547898812516298"/>
  </r>
  <r>
    <x v="35"/>
    <s v="Clermont Transportation Connection(CTC)"/>
    <s v="5166"/>
    <s v="City"/>
    <s v="N"/>
    <s v="MB"/>
    <s v="PT"/>
    <n v="0"/>
    <n v="147824"/>
    <n v="6707"/>
    <m/>
    <m/>
    <n v="22.040256448486598"/>
  </r>
  <r>
    <x v="35"/>
    <s v="Delaware County Transit Board(DATA)"/>
    <s v="5199"/>
    <s v="Authority"/>
    <s v="N"/>
    <s v="DR"/>
    <s v="DO"/>
    <n v="11"/>
    <n v="271412"/>
    <n v="1127776"/>
    <n v="47987"/>
    <n v="5.6559484860482998"/>
    <n v="0.24066126606702001"/>
  </r>
  <r>
    <x v="35"/>
    <s v="Delaware County Transit Board(DATA)"/>
    <s v="5199"/>
    <s v="Authority"/>
    <s v="N"/>
    <s v="MB"/>
    <s v="DO"/>
    <n v="5"/>
    <n v="20327"/>
    <n v="397440"/>
    <n v="22276"/>
    <n v="0.91250673370443502"/>
    <n v="5.1144826892109502E-2"/>
  </r>
  <r>
    <x v="35"/>
    <s v="Greater Dayton Regional Transit Authority(GDRTA)"/>
    <s v="5017"/>
    <s v="Authority"/>
    <s v="N"/>
    <s v="DR"/>
    <s v="DO"/>
    <n v="68"/>
    <n v="819158"/>
    <n v="13835107"/>
    <n v="234088"/>
    <n v="3.4993592153378201"/>
    <n v="5.9208649416300101E-2"/>
  </r>
  <r>
    <x v="35"/>
    <s v="Greater Dayton Regional Transit Authority(GDRTA)"/>
    <s v="5017"/>
    <s v="Authority"/>
    <s v="N"/>
    <s v="MB"/>
    <s v="DO"/>
    <n v="87"/>
    <n v="7578489"/>
    <n v="34490747"/>
    <n v="7358398"/>
    <n v="1.0299101788188101"/>
    <n v="0.21972527878274101"/>
  </r>
  <r>
    <x v="35"/>
    <s v="Greater Dayton Regional Transit Authority(GDRTA)"/>
    <s v="5017"/>
    <s v="Authority"/>
    <s v="N"/>
    <s v="TB"/>
    <s v="DO"/>
    <n v="26"/>
    <n v="1282831"/>
    <n v="7311194"/>
    <n v="2476333"/>
    <n v="0.51803654839635804"/>
    <n v="0.17546121741537701"/>
  </r>
  <r>
    <x v="35"/>
    <s v="Greene County Transit Board(Greene CATS)"/>
    <s v="5165"/>
    <s v="City"/>
    <s v="N"/>
    <s v="DR"/>
    <s v="PT"/>
    <n v="29"/>
    <n v="1882628"/>
    <n v="3096611"/>
    <n v="181181"/>
    <n v="10.3908687997085"/>
    <n v="0.60796399676937096"/>
  </r>
  <r>
    <x v="35"/>
    <s v="Laketran"/>
    <s v="5117"/>
    <s v="Authority"/>
    <s v="N"/>
    <s v="CB"/>
    <s v="DO"/>
    <n v="14"/>
    <n v="614985"/>
    <n v="1980061"/>
    <n v="198419"/>
    <n v="3.0994259622314302"/>
    <n v="0.31058891620005602"/>
  </r>
  <r>
    <x v="35"/>
    <s v="Laketran"/>
    <s v="5117"/>
    <s v="Authority"/>
    <s v="N"/>
    <s v="DR"/>
    <s v="DO"/>
    <n v="54"/>
    <n v="436086"/>
    <n v="6695547"/>
    <n v="189001"/>
    <n v="2.3073211252850498"/>
    <n v="6.5130750333019793E-2"/>
  </r>
  <r>
    <x v="35"/>
    <s v="Laketran"/>
    <s v="5117"/>
    <s v="Authority"/>
    <s v="N"/>
    <s v="DR"/>
    <s v="PT"/>
    <n v="8"/>
    <n v="4878"/>
    <n v="496913"/>
    <n v="37105"/>
    <n v="0.13146476216143299"/>
    <n v="9.8166077361630695E-3"/>
  </r>
  <r>
    <x v="35"/>
    <s v="Laketran"/>
    <s v="5117"/>
    <s v="Authority"/>
    <s v="N"/>
    <s v="MB"/>
    <s v="DO"/>
    <n v="10"/>
    <n v="270553"/>
    <n v="2349817"/>
    <n v="331833"/>
    <n v="0.81532879490587096"/>
    <n v="0.11513790222813"/>
  </r>
  <r>
    <x v="35"/>
    <s v="Lawrence County Port Authority(LCT)"/>
    <s v="5186"/>
    <s v="Authority"/>
    <s v="Y"/>
    <s v="DR"/>
    <s v="PT"/>
    <n v="11"/>
    <n v="5901"/>
    <n v="317957"/>
    <n v="6698"/>
    <n v="0.88100925649447503"/>
    <n v="1.8559113339225101E-2"/>
  </r>
  <r>
    <x v="35"/>
    <s v="Lawrence County Port Authority(LCT)"/>
    <s v="5186"/>
    <s v="Authority"/>
    <s v="Y"/>
    <s v="MB"/>
    <s v="PT"/>
    <n v="5"/>
    <n v="16787"/>
    <n v="767011"/>
    <n v="24254"/>
    <n v="0.69213325637008305"/>
    <n v="2.18862571723221E-2"/>
  </r>
  <r>
    <x v="35"/>
    <s v="Licking County Transit Board(LCTB)"/>
    <s v="5163"/>
    <s v="City"/>
    <s v="N"/>
    <s v="DR"/>
    <s v="PT"/>
    <n v="33"/>
    <n v="1630119"/>
    <n v="2840204"/>
    <n v="134668"/>
    <n v="12.1047242106513"/>
    <n v="0.57394433639273701"/>
  </r>
  <r>
    <x v="35"/>
    <s v="Lima Allen County Regional Transit Authority(LACRTA)"/>
    <s v="5093"/>
    <s v="Authority"/>
    <s v="N"/>
    <s v="DR"/>
    <s v="DO"/>
    <n v="11"/>
    <n v="16247"/>
    <n v="802426"/>
    <n v="42418"/>
    <n v="0.38302135885708799"/>
    <n v="2.0247349911393601E-2"/>
  </r>
  <r>
    <x v="35"/>
    <s v="Lima Allen County Regional Transit Authority(LACRTA)"/>
    <s v="5093"/>
    <s v="Authority"/>
    <s v="N"/>
    <s v="DR"/>
    <s v="PT"/>
    <n v="8"/>
    <n v="0"/>
    <n v="324341"/>
    <n v="48138"/>
    <n v="0"/>
    <n v="0"/>
  </r>
  <r>
    <x v="35"/>
    <s v="Lima Allen County Regional Transit Authority(LACRTA)"/>
    <s v="5093"/>
    <s v="Authority"/>
    <s v="N"/>
    <s v="MB"/>
    <s v="DO"/>
    <n v="6"/>
    <n v="139613"/>
    <n v="1469556"/>
    <n v="272597"/>
    <n v="0.51215897460353499"/>
    <n v="9.5003524874179596E-2"/>
  </r>
  <r>
    <x v="35"/>
    <s v="Lorain County Transit(LCT)"/>
    <s v="5095"/>
    <s v="City"/>
    <s v="Y"/>
    <s v="DR"/>
    <s v="PT"/>
    <n v="3"/>
    <n v="30470"/>
    <n v="391339"/>
    <n v="8212"/>
    <n v="3.71042377009254"/>
    <n v="7.7860882764048497E-2"/>
  </r>
  <r>
    <x v="35"/>
    <s v="Lorain County Transit(LCT)"/>
    <s v="5095"/>
    <s v="City"/>
    <s v="Y"/>
    <s v="MB"/>
    <s v="PT"/>
    <n v="4"/>
    <n v="154781"/>
    <n v="1174019"/>
    <n v="67193"/>
    <n v="2.3035286413763298"/>
    <n v="0.131838581828743"/>
  </r>
  <r>
    <x v="35"/>
    <s v="METRO Regional Transit Authority (METRO)"/>
    <s v="5010"/>
    <s v="Authority"/>
    <s v="N"/>
    <s v="CB"/>
    <s v="DO"/>
    <n v="7"/>
    <n v="208117"/>
    <n v="951331"/>
    <n v="89699"/>
    <n v="2.3201707934313598"/>
    <n v="0.218764026400905"/>
  </r>
  <r>
    <x v="35"/>
    <s v="METRO Regional Transit Authority (METRO)"/>
    <s v="5010"/>
    <s v="Authority"/>
    <s v="N"/>
    <s v="DR"/>
    <s v="DO"/>
    <n v="78"/>
    <n v="684240"/>
    <n v="6222697"/>
    <n v="202390"/>
    <n v="3.3807994466129698"/>
    <n v="0.10995875261160799"/>
  </r>
  <r>
    <x v="35"/>
    <s v="METRO Regional Transit Authority (METRO)"/>
    <s v="5010"/>
    <s v="Authority"/>
    <s v="N"/>
    <s v="DT"/>
    <s v="PT"/>
    <n v="48"/>
    <n v="28206"/>
    <n v="933227"/>
    <n v="39882"/>
    <n v="0.70723634722431095"/>
    <n v="3.0224157680821401E-2"/>
  </r>
  <r>
    <x v="35"/>
    <s v="METRO Regional Transit Authority (METRO)"/>
    <s v="5010"/>
    <s v="Authority"/>
    <s v="N"/>
    <s v="MB"/>
    <s v="DO"/>
    <n v="103"/>
    <n v="3954224"/>
    <n v="30545805"/>
    <n v="5140419"/>
    <n v="0.769241573498191"/>
    <n v="0.129452276671051"/>
  </r>
  <r>
    <x v="35"/>
    <s v="Medina County Public Transit(MCPT)"/>
    <s v="5198"/>
    <s v="City"/>
    <s v="N"/>
    <s v="DR"/>
    <s v="DO"/>
    <n v="16"/>
    <n v="57009"/>
    <n v="1362568"/>
    <n v="84672"/>
    <n v="0.67329223356009005"/>
    <n v="4.1839379759395397E-2"/>
  </r>
  <r>
    <x v="35"/>
    <s v="Medina County Public Transit(MCPT)"/>
    <s v="5198"/>
    <s v="City"/>
    <s v="N"/>
    <s v="DT"/>
    <s v="PT"/>
    <n v="6"/>
    <n v="0"/>
    <n v="261744"/>
    <n v="4455"/>
    <n v="0"/>
    <n v="0"/>
  </r>
  <r>
    <x v="35"/>
    <s v="Medina County Public Transit(MCPT)"/>
    <s v="5198"/>
    <s v="City"/>
    <s v="N"/>
    <s v="MB"/>
    <s v="DO"/>
    <n v="2"/>
    <n v="19153"/>
    <n v="367897"/>
    <n v="22177"/>
    <n v="0.86364251251296298"/>
    <n v="5.2060767008157101E-2"/>
  </r>
  <r>
    <x v="35"/>
    <s v="Medina County Public Transit(MCPT)"/>
    <s v="5198"/>
    <s v="City"/>
    <s v="N"/>
    <s v="MB"/>
    <s v="PT"/>
    <n v="0"/>
    <n v="0"/>
    <n v="0"/>
    <m/>
    <m/>
    <n v="0"/>
  </r>
  <r>
    <x v="35"/>
    <s v="Miami County Public Transit(MCPT)"/>
    <s v="5169"/>
    <s v="City"/>
    <s v="N"/>
    <s v="DR"/>
    <s v="PT"/>
    <n v="17"/>
    <n v="246100"/>
    <n v="984496"/>
    <n v="41643"/>
    <n v="5.9097567418293497"/>
    <n v="0.24997562204417201"/>
  </r>
  <r>
    <x v="35"/>
    <s v="Portage Area Regional Transportation Authority(PARTA)"/>
    <s v="5021"/>
    <s v="Authority"/>
    <s v="N"/>
    <s v="DR"/>
    <s v="DO"/>
    <n v="29"/>
    <n v="118132"/>
    <n v="3998720"/>
    <n v="119789"/>
    <n v="0.98616734424696695"/>
    <n v="2.9542453585147201E-2"/>
  </r>
  <r>
    <x v="35"/>
    <s v="Portage Area Regional Transportation Authority(PARTA)"/>
    <s v="5021"/>
    <s v="Authority"/>
    <s v="N"/>
    <s v="MB"/>
    <s v="DO"/>
    <n v="24"/>
    <n v="2300649"/>
    <n v="4384341"/>
    <n v="1412486"/>
    <n v="1.62879419689823"/>
    <n v="0.52474225887083104"/>
  </r>
  <r>
    <x v="35"/>
    <s v="Richland County Transit(RCT)"/>
    <s v="5090"/>
    <s v="Authority"/>
    <s v="Y"/>
    <s v="DR"/>
    <s v="PT"/>
    <n v="4"/>
    <n v="86141"/>
    <n v="467679"/>
    <n v="20249"/>
    <n v="4.2540866215615498"/>
    <n v="0.18418830009472301"/>
  </r>
  <r>
    <x v="35"/>
    <s v="Richland County Transit(RCT)"/>
    <s v="5090"/>
    <s v="Authority"/>
    <s v="Y"/>
    <s v="MB"/>
    <s v="PT"/>
    <n v="8"/>
    <n v="183415"/>
    <n v="1310277"/>
    <n v="258656"/>
    <n v="0.70910784980823904"/>
    <n v="0.13998185116582201"/>
  </r>
  <r>
    <x v="35"/>
    <s v="Southwest Ohio Regional Transit Authority(SORTA / Metro)"/>
    <s v="5012"/>
    <s v="City"/>
    <s v="N"/>
    <s v="DR"/>
    <s v="PT"/>
    <n v="48"/>
    <n v="667812"/>
    <n v="6910066"/>
    <n v="162771"/>
    <n v="4.1027701494738"/>
    <n v="9.6643360569927894E-2"/>
  </r>
  <r>
    <x v="35"/>
    <s v="Southwest Ohio Regional Transit Authority(SORTA / Metro)"/>
    <s v="5012"/>
    <s v="City"/>
    <s v="N"/>
    <s v="MB"/>
    <s v="DO"/>
    <n v="289"/>
    <n v="30624752"/>
    <n v="80733597"/>
    <n v="17390349"/>
    <n v="1.76101997722989"/>
    <n v="0.37933094941874002"/>
  </r>
  <r>
    <x v="35"/>
    <s v="Southwest Ohio Regional Transit Authority(SORTA / Metro)"/>
    <s v="5012"/>
    <s v="City"/>
    <s v="N"/>
    <s v="SR"/>
    <s v="DO"/>
    <n v="0"/>
    <m/>
    <m/>
    <m/>
    <m/>
    <m/>
  </r>
  <r>
    <x v="35"/>
    <s v="Springfield City Area Transit(SCAT)"/>
    <s v="5020"/>
    <s v="City"/>
    <s v="Y"/>
    <s v="DR"/>
    <s v="PT"/>
    <n v="3"/>
    <n v="39423"/>
    <n v="282428"/>
    <n v="7450"/>
    <n v="5.2916778523489896"/>
    <n v="0.139586018383446"/>
  </r>
  <r>
    <x v="35"/>
    <s v="Springfield City Area Transit(SCAT)"/>
    <s v="5020"/>
    <s v="City"/>
    <s v="Y"/>
    <s v="MB"/>
    <s v="PT"/>
    <n v="11"/>
    <n v="161470"/>
    <n v="1404547"/>
    <n v="296411"/>
    <n v="0.54475036351552397"/>
    <n v="0.114962333051154"/>
  </r>
  <r>
    <x v="35"/>
    <s v="Stark Area Regional Transit Authority(SARTA)"/>
    <s v="5011"/>
    <s v="Authority"/>
    <s v="N"/>
    <s v="DR"/>
    <s v="DO"/>
    <n v="23"/>
    <n v="278992"/>
    <n v="5177253"/>
    <n v="139994"/>
    <n v="1.99288540937468"/>
    <n v="5.3888036763897702E-2"/>
  </r>
  <r>
    <x v="35"/>
    <s v="Stark Area Regional Transit Authority(SARTA)"/>
    <s v="5011"/>
    <s v="Authority"/>
    <s v="N"/>
    <s v="MB"/>
    <s v="DO"/>
    <n v="34"/>
    <n v="1385311"/>
    <n v="10415145"/>
    <n v="2518906"/>
    <n v="0.54996534209692605"/>
    <n v="0.133009285996498"/>
  </r>
  <r>
    <x v="35"/>
    <s v="Steel Valley Regional Transit Authority(Steel Valley RTA)"/>
    <s v="5142"/>
    <s v="Authority"/>
    <s v="Y"/>
    <s v="DR"/>
    <s v="DO"/>
    <n v="1"/>
    <n v="1267"/>
    <n v="146360"/>
    <n v="2540"/>
    <n v="0.49881889763779502"/>
    <n v="8.6567368133369706E-3"/>
  </r>
  <r>
    <x v="35"/>
    <s v="Steel Valley Regional Transit Authority(Steel Valley RTA)"/>
    <s v="5142"/>
    <s v="Authority"/>
    <s v="Y"/>
    <s v="MB"/>
    <s v="DO"/>
    <n v="6"/>
    <n v="49374"/>
    <n v="1022750"/>
    <n v="165319"/>
    <n v="0.29865895632081002"/>
    <n v="4.8275727206061998E-2"/>
  </r>
  <r>
    <x v="35"/>
    <s v="The Greater Cleveland Regional Transit Authority(GCRTA)"/>
    <s v="5015"/>
    <s v="Authority"/>
    <s v="N"/>
    <s v="DR"/>
    <s v="DO"/>
    <n v="79"/>
    <n v="414392"/>
    <n v="24059204"/>
    <n v="398498"/>
    <n v="1.0398847673012099"/>
    <n v="1.7223844978412398E-2"/>
  </r>
  <r>
    <x v="35"/>
    <s v="The Greater Cleveland Regional Transit Authority(GCRTA)"/>
    <s v="5015"/>
    <s v="Authority"/>
    <s v="N"/>
    <s v="DR"/>
    <s v="PT"/>
    <n v="55"/>
    <n v="263729"/>
    <n v="6542474"/>
    <n v="251562"/>
    <n v="1.0483658104165099"/>
    <n v="4.0310286292310801E-2"/>
  </r>
  <r>
    <x v="35"/>
    <s v="The Greater Cleveland Regional Transit Authority(GCRTA)"/>
    <s v="5015"/>
    <s v="Authority"/>
    <s v="N"/>
    <s v="HR"/>
    <s v="DO"/>
    <n v="20"/>
    <n v="6489400"/>
    <n v="29362013"/>
    <n v="6240495"/>
    <n v="1.03988545780422"/>
    <n v="0.221013457081433"/>
  </r>
  <r>
    <x v="35"/>
    <s v="The Greater Cleveland Regional Transit Authority(GCRTA)"/>
    <s v="5015"/>
    <s v="Authority"/>
    <s v="N"/>
    <s v="LR"/>
    <s v="DO"/>
    <n v="13"/>
    <n v="2970307"/>
    <n v="12339684"/>
    <n v="2856379"/>
    <n v="1.0398854633786301"/>
    <n v="0.24071175566570399"/>
  </r>
  <r>
    <x v="35"/>
    <s v="The Greater Cleveland Regional Transit Authority(GCRTA)"/>
    <s v="5015"/>
    <s v="Authority"/>
    <s v="N"/>
    <s v="MB"/>
    <s v="DO"/>
    <n v="303"/>
    <n v="35208409"/>
    <n v="142998626"/>
    <n v="33857969"/>
    <n v="1.0398854402636999"/>
    <n v="0.246215016079944"/>
  </r>
  <r>
    <x v="35"/>
    <s v="The Greater Cleveland Regional Transit Authority(GCRTA)"/>
    <s v="5015"/>
    <s v="Authority"/>
    <s v="N"/>
    <s v="RB"/>
    <s v="DO"/>
    <n v="16"/>
    <n v="4813838"/>
    <n v="6514207"/>
    <n v="4629200"/>
    <n v="1.0398855093752699"/>
    <n v="0.73897528893386399"/>
  </r>
  <r>
    <x v="35"/>
    <s v="Toledo Area Regional Transit Authority(TARTA)"/>
    <s v="5022"/>
    <s v="State Government"/>
    <s v="N"/>
    <s v="DR"/>
    <s v="DO"/>
    <n v="62"/>
    <n v="1240252"/>
    <n v="7027380"/>
    <n v="300466"/>
    <n v="4.1277615437353896"/>
    <n v="0.17648853484513399"/>
  </r>
  <r>
    <x v="35"/>
    <s v="Toledo Area Regional Transit Authority(TARTA)"/>
    <s v="5022"/>
    <s v="State Government"/>
    <s v="N"/>
    <s v="MB"/>
    <s v="DO"/>
    <n v="94"/>
    <n v="3680651"/>
    <n v="19690594"/>
    <n v="3114541"/>
    <n v="1.1817635407592899"/>
    <n v="0.18692432539109699"/>
  </r>
  <r>
    <x v="35"/>
    <s v="Trumbull County Transit Board(TCTS)"/>
    <s v="5197"/>
    <s v="City"/>
    <s v="N"/>
    <s v="DR"/>
    <s v="PT"/>
    <n v="24"/>
    <n v="73787"/>
    <n v="1902103"/>
    <n v="49948"/>
    <n v="1.4772763674221101"/>
    <n v="3.8792326177919903E-2"/>
  </r>
  <r>
    <x v="35"/>
    <s v="Warren County Transit Services(WCTS)"/>
    <s v="5200"/>
    <s v="City"/>
    <s v="Y"/>
    <s v="DR"/>
    <s v="PT"/>
    <n v="19"/>
    <n v="98168"/>
    <n v="944674"/>
    <n v="45237"/>
    <n v="2.1700820125118798"/>
    <n v="0.10391733021126801"/>
  </r>
  <r>
    <x v="35"/>
    <s v="Washington County Commissioners(CABL Bus lines)"/>
    <s v="3098"/>
    <s v="City"/>
    <s v="Y"/>
    <s v="DR"/>
    <s v="PT"/>
    <n v="1"/>
    <n v="1060"/>
    <n v="90494"/>
    <n v="3724"/>
    <n v="0.284640171858216"/>
    <n v="1.1713483766879499E-2"/>
  </r>
  <r>
    <x v="35"/>
    <s v="Washington County Commissioners(CABL Bus lines)"/>
    <s v="3098"/>
    <s v="City"/>
    <s v="Y"/>
    <s v="MB"/>
    <s v="PT"/>
    <n v="5"/>
    <n v="9807"/>
    <n v="300675"/>
    <n v="18093"/>
    <n v="0.54203283037638805"/>
    <n v="3.2616612621601301E-2"/>
  </r>
  <r>
    <x v="35"/>
    <s v="Western Reserve Transit Authority(WRTA)"/>
    <s v="5024"/>
    <s v="Authority"/>
    <s v="N"/>
    <s v="DR"/>
    <s v="DO"/>
    <n v="14"/>
    <n v="94304"/>
    <n v="1347557"/>
    <n v="46342"/>
    <n v="2.0349574899659002"/>
    <n v="6.9981455329904393E-2"/>
  </r>
  <r>
    <x v="35"/>
    <s v="Western Reserve Transit Authority(WRTA)"/>
    <s v="5024"/>
    <s v="Authority"/>
    <s v="N"/>
    <s v="MB"/>
    <s v="DO"/>
    <n v="38"/>
    <n v="867311"/>
    <n v="7619302"/>
    <n v="1811765"/>
    <n v="0.47871053917036699"/>
    <n v="0.113830768225225"/>
  </r>
  <r>
    <x v="36"/>
    <s v="Central Oklahoma Transportation and Parking Authority(COTPA)"/>
    <s v="6017"/>
    <s v="City"/>
    <s v="N"/>
    <s v="DR"/>
    <s v="DO"/>
    <n v="17"/>
    <n v="113981"/>
    <n v="2937842"/>
    <n v="41674"/>
    <n v="2.7350626289772899"/>
    <n v="3.8797525530644597E-2"/>
  </r>
  <r>
    <x v="36"/>
    <s v="Central Oklahoma Transportation and Parking Authority(COTPA)"/>
    <s v="6017"/>
    <s v="City"/>
    <s v="N"/>
    <s v="DT"/>
    <s v="PT"/>
    <n v="4"/>
    <n v="140782"/>
    <n v="188841"/>
    <n v="13103"/>
    <n v="10.7442570403724"/>
    <n v="0.74550547815357804"/>
  </r>
  <r>
    <x v="36"/>
    <s v="Central Oklahoma Transportation and Parking Authority(COTPA)"/>
    <s v="6017"/>
    <s v="City"/>
    <s v="N"/>
    <s v="FB"/>
    <s v="PT"/>
    <n v="2"/>
    <n v="38676"/>
    <n v="853861"/>
    <n v="8855"/>
    <n v="4.3677018633540303"/>
    <n v="4.5295428647051397E-2"/>
  </r>
  <r>
    <x v="36"/>
    <s v="Central Oklahoma Transportation and Parking Authority(COTPA)"/>
    <s v="6017"/>
    <s v="City"/>
    <s v="N"/>
    <s v="MB"/>
    <s v="DO"/>
    <n v="45"/>
    <n v="2413348"/>
    <n v="17942181"/>
    <n v="2801470"/>
    <n v="0.86145773468928799"/>
    <n v="0.134506947622476"/>
  </r>
  <r>
    <x v="36"/>
    <s v="Central Oklahoma Transportation and Parking Authority(COTPA)"/>
    <s v="6017"/>
    <s v="City"/>
    <s v="N"/>
    <s v="MB"/>
    <s v="PT"/>
    <n v="4"/>
    <n v="9393"/>
    <n v="785823"/>
    <n v="37709"/>
    <n v="0.24909172876501601"/>
    <n v="1.19530734020256E-2"/>
  </r>
  <r>
    <x v="36"/>
    <s v="City of Edmond(Citylink)"/>
    <s v="6118"/>
    <s v="City"/>
    <s v="Y"/>
    <s v="CB"/>
    <s v="PT"/>
    <n v="2"/>
    <m/>
    <n v="425944"/>
    <n v="59539"/>
    <m/>
    <m/>
  </r>
  <r>
    <x v="36"/>
    <s v="City of Edmond(Citylink)"/>
    <s v="6118"/>
    <s v="City"/>
    <s v="Y"/>
    <s v="DR"/>
    <s v="PT"/>
    <n v="1"/>
    <m/>
    <n v="167536"/>
    <n v="8739"/>
    <m/>
    <m/>
  </r>
  <r>
    <x v="36"/>
    <s v="City of Edmond(Citylink)"/>
    <s v="6118"/>
    <s v="City"/>
    <s v="Y"/>
    <s v="MB"/>
    <s v="PT"/>
    <n v="4"/>
    <m/>
    <n v="811008"/>
    <n v="166727"/>
    <m/>
    <m/>
  </r>
  <r>
    <x v="36"/>
    <s v="Cleveland Area Rapid Transit(CART)"/>
    <s v="6096"/>
    <s v="City"/>
    <s v="Y"/>
    <s v="DR"/>
    <s v="DO"/>
    <n v="9"/>
    <n v="84579"/>
    <n v="920719"/>
    <n v="33248"/>
    <n v="2.5438823387872902"/>
    <n v="9.1861903577530102E-2"/>
  </r>
  <r>
    <x v="36"/>
    <s v="Cleveland Area Rapid Transit(CART)"/>
    <s v="6096"/>
    <s v="City"/>
    <s v="Y"/>
    <s v="MB"/>
    <s v="DO"/>
    <n v="15"/>
    <n v="61247"/>
    <n v="2018749"/>
    <n v="1060869"/>
    <n v="5.7732858628162298E-2"/>
    <n v="3.0339086236079799E-2"/>
  </r>
  <r>
    <x v="36"/>
    <s v="Metropolitan Tulsa Transit Authority(MTTA)"/>
    <s v="6018"/>
    <s v="Authority"/>
    <s v="N"/>
    <s v="DR"/>
    <s v="PT"/>
    <n v="31"/>
    <n v="478578"/>
    <n v="4340651"/>
    <n v="156480"/>
    <n v="3.0583972392638001"/>
    <n v="0.110254890337877"/>
  </r>
  <r>
    <x v="36"/>
    <s v="Metropolitan Tulsa Transit Authority(MTTA)"/>
    <s v="6018"/>
    <s v="Authority"/>
    <s v="N"/>
    <s v="MB"/>
    <s v="DO"/>
    <n v="47"/>
    <n v="2111995"/>
    <n v="12373472"/>
    <n v="2758760"/>
    <n v="0.76555952674389904"/>
    <n v="0.17068733820224399"/>
  </r>
  <r>
    <x v="36"/>
    <s v="Metropolitan Tulsa Transit Authority(MTTA)"/>
    <s v="6018"/>
    <s v="Authority"/>
    <s v="N"/>
    <s v="MB"/>
    <s v="PT"/>
    <n v="7"/>
    <n v="29134"/>
    <n v="441657"/>
    <n v="38803"/>
    <n v="0.75081823570342399"/>
    <n v="6.5965217351926897E-2"/>
  </r>
  <r>
    <x v="36"/>
    <s v="The Lawton Area Transit System(LATS)"/>
    <s v="6094"/>
    <s v="City"/>
    <s v="Y"/>
    <s v="DR"/>
    <s v="DO"/>
    <n v="4"/>
    <n v="66924"/>
    <n v="289367"/>
    <n v="25437"/>
    <n v="2.6309706333294001"/>
    <n v="0.23127723617413101"/>
  </r>
  <r>
    <x v="36"/>
    <s v="The Lawton Area Transit System(LATS)"/>
    <s v="6094"/>
    <s v="City"/>
    <s v="Y"/>
    <s v="MB"/>
    <s v="DO"/>
    <n v="16"/>
    <n v="266217"/>
    <n v="2212148"/>
    <n v="422368"/>
    <n v="0.63029632926736801"/>
    <n v="0.12034321392601199"/>
  </r>
  <r>
    <x v="37"/>
    <s v="Central Oregon Intergovernmental Council(Cascades East Transit)"/>
    <s v="0057"/>
    <s v="MPO"/>
    <s v="N"/>
    <s v="CB"/>
    <s v="DO"/>
    <n v="13"/>
    <n v="124863"/>
    <n v="1118380"/>
    <n v="127215"/>
    <n v="0.98151161419643895"/>
    <n v="0.11164630984102"/>
  </r>
  <r>
    <x v="37"/>
    <s v="Central Oregon Intergovernmental Council(Cascades East Transit)"/>
    <s v="0057"/>
    <s v="MPO"/>
    <s v="N"/>
    <s v="DR"/>
    <s v="DO"/>
    <n v="21"/>
    <n v="131392"/>
    <n v="1486988"/>
    <n v="137197"/>
    <n v="0.95768857919633799"/>
    <n v="8.8361170365867103E-2"/>
  </r>
  <r>
    <x v="37"/>
    <s v="Central Oregon Intergovernmental Council(Cascades East Transit)"/>
    <s v="0057"/>
    <s v="MPO"/>
    <s v="N"/>
    <s v="DR"/>
    <s v="PT"/>
    <n v="10"/>
    <n v="67763"/>
    <n v="1041114"/>
    <n v="60471"/>
    <n v="1.1205867275222801"/>
    <n v="6.5087012565386598E-2"/>
  </r>
  <r>
    <x v="37"/>
    <s v="Central Oregon Intergovernmental Council(Cascades East Transit)"/>
    <s v="0057"/>
    <s v="MPO"/>
    <s v="N"/>
    <s v="MB"/>
    <s v="PT"/>
    <n v="7"/>
    <n v="205677"/>
    <n v="1450092"/>
    <n v="418550"/>
    <n v="0.49140365547724202"/>
    <n v="0.14183720757027801"/>
  </r>
  <r>
    <x v="37"/>
    <s v="City of Albany(ATS)"/>
    <s v="0061"/>
    <s v="City"/>
    <s v="Y"/>
    <s v="DR"/>
    <s v="DO"/>
    <n v="8"/>
    <n v="13753"/>
    <n v="312749"/>
    <n v="24112"/>
    <n v="0.57037989382879795"/>
    <n v="4.3974561069739598E-2"/>
  </r>
  <r>
    <x v="37"/>
    <s v="City of Albany(ATS)"/>
    <s v="0061"/>
    <s v="City"/>
    <s v="Y"/>
    <s v="MB"/>
    <s v="DO"/>
    <n v="4"/>
    <n v="34085"/>
    <n v="956377"/>
    <n v="218427"/>
    <n v="0.156047558223113"/>
    <n v="3.5639711118105002E-2"/>
  </r>
  <r>
    <x v="37"/>
    <s v="City of Corvallis(CTS)"/>
    <s v="0047"/>
    <s v="City"/>
    <s v="N"/>
    <s v="DR"/>
    <s v="PT"/>
    <n v="2"/>
    <m/>
    <n v="102757"/>
    <n v="5466"/>
    <m/>
    <m/>
  </r>
  <r>
    <x v="37"/>
    <s v="City of Corvallis(CTS)"/>
    <s v="0047"/>
    <s v="City"/>
    <s v="N"/>
    <s v="MB"/>
    <s v="PT"/>
    <n v="10"/>
    <n v="0"/>
    <n v="2449988"/>
    <n v="1131806"/>
    <n v="0"/>
    <n v="0"/>
  </r>
  <r>
    <x v="37"/>
    <s v="City of Milton-Freewater"/>
    <s v="0063"/>
    <s v="City"/>
    <s v="Y"/>
    <s v="DT"/>
    <s v="PT"/>
    <n v="1"/>
    <n v="7090"/>
    <n v="90426"/>
    <n v="6667"/>
    <n v="1.06344682765861"/>
    <n v="7.8406652953796396E-2"/>
  </r>
  <r>
    <x v="37"/>
    <s v="City of Milton-Freewater"/>
    <s v="0063"/>
    <s v="City"/>
    <s v="Y"/>
    <s v="MB"/>
    <s v="PT"/>
    <n v="1"/>
    <n v="6220"/>
    <n v="99868"/>
    <n v="6220"/>
    <n v="1"/>
    <n v="6.2282212520527E-2"/>
  </r>
  <r>
    <x v="37"/>
    <s v="City of Portland(PBOT)"/>
    <s v="0058"/>
    <s v="City"/>
    <s v="N"/>
    <s v="SR"/>
    <s v="DO"/>
    <n v="7"/>
    <n v="0"/>
    <n v="11868085"/>
    <n v="3664537"/>
    <n v="0"/>
    <n v="0"/>
  </r>
  <r>
    <x v="37"/>
    <s v="Josephine County(JCT)"/>
    <s v="0059"/>
    <s v="City"/>
    <s v="Y"/>
    <s v="CB"/>
    <s v="DO"/>
    <n v="3"/>
    <n v="29178"/>
    <n v="256471"/>
    <n v="20954"/>
    <n v="1.39247876300467"/>
    <n v="0.113767248538821"/>
  </r>
  <r>
    <x v="37"/>
    <s v="Josephine County(JCT)"/>
    <s v="0059"/>
    <s v="City"/>
    <s v="Y"/>
    <s v="DR"/>
    <s v="DO"/>
    <n v="3"/>
    <n v="34742"/>
    <n v="290570"/>
    <n v="21677"/>
    <n v="1.6027125524749699"/>
    <n v="0.119564992944901"/>
  </r>
  <r>
    <x v="37"/>
    <s v="Josephine County(JCT)"/>
    <s v="0059"/>
    <s v="City"/>
    <s v="Y"/>
    <s v="MB"/>
    <s v="DO"/>
    <n v="9"/>
    <n v="71435"/>
    <n v="604159"/>
    <n v="122901"/>
    <n v="0.58124018518970499"/>
    <n v="0.118238741788171"/>
  </r>
  <r>
    <x v="37"/>
    <s v="Lane Transit District(LTD)"/>
    <s v="0007"/>
    <s v="Authority"/>
    <s v="N"/>
    <s v="DR"/>
    <s v="PT"/>
    <n v="55"/>
    <n v="270481"/>
    <n v="5181209"/>
    <n v="203177"/>
    <n v="1.33125796719116"/>
    <n v="5.2204224921249001E-2"/>
  </r>
  <r>
    <x v="37"/>
    <s v="Lane Transit District(LTD)"/>
    <s v="0007"/>
    <s v="Authority"/>
    <s v="N"/>
    <s v="DT"/>
    <s v="PT"/>
    <n v="157"/>
    <n v="0"/>
    <n v="3988256"/>
    <n v="107725"/>
    <n v="0"/>
    <n v="0"/>
  </r>
  <r>
    <x v="37"/>
    <s v="Lane Transit District(LTD)"/>
    <s v="0007"/>
    <s v="Authority"/>
    <s v="N"/>
    <s v="MB"/>
    <s v="DO"/>
    <n v="78"/>
    <n v="5177964"/>
    <n v="29010513"/>
    <n v="8810076"/>
    <n v="0.58773204680640601"/>
    <n v="0.17848577858654199"/>
  </r>
  <r>
    <x v="37"/>
    <s v="Lane Transit District(LTD)"/>
    <s v="0007"/>
    <s v="Authority"/>
    <s v="N"/>
    <s v="MB"/>
    <s v="PT"/>
    <n v="1"/>
    <n v="36047"/>
    <n v="162583"/>
    <n v="15317"/>
    <n v="2.35339818502317"/>
    <n v="0.221714447389948"/>
  </r>
  <r>
    <x v="37"/>
    <s v="Lane Transit District(LTD)"/>
    <s v="0007"/>
    <s v="Authority"/>
    <s v="N"/>
    <s v="RB"/>
    <s v="DO"/>
    <n v="8"/>
    <n v="1560433"/>
    <n v="5533908"/>
    <n v="2654977"/>
    <n v="0.58773880150374103"/>
    <n v="0.28197667904851298"/>
  </r>
  <r>
    <x v="37"/>
    <s v="Lane Transit District(LTD)"/>
    <s v="0007"/>
    <s v="Authority"/>
    <s v="N"/>
    <s v="VP"/>
    <s v="PT"/>
    <n v="8"/>
    <n v="80671"/>
    <n v="135738"/>
    <n v="28872"/>
    <n v="2.7940911609864201"/>
    <n v="0.59431404617719397"/>
  </r>
  <r>
    <x v="37"/>
    <s v="Metro(Metro)"/>
    <s v="0052"/>
    <s v="MPO"/>
    <s v="Y"/>
    <s v="VP"/>
    <s v="PT"/>
    <n v="19"/>
    <n v="196290"/>
    <n v="366604"/>
    <n v="53410"/>
    <n v="3.6751544654559001"/>
    <n v="0.53542787312740703"/>
  </r>
  <r>
    <x v="37"/>
    <s v="Rogue Valley Transportation District(RVTD)"/>
    <s v="0034"/>
    <s v="Authority"/>
    <s v="N"/>
    <s v="DR"/>
    <s v="PT"/>
    <n v="21"/>
    <n v="174488"/>
    <n v="1724305"/>
    <n v="59378"/>
    <n v="2.9385967866886702"/>
    <n v="0.101193234375589"/>
  </r>
  <r>
    <x v="37"/>
    <s v="Rogue Valley Transportation District(RVTD)"/>
    <s v="0034"/>
    <s v="Authority"/>
    <s v="N"/>
    <s v="MB"/>
    <s v="DO"/>
    <n v="19"/>
    <n v="1049229"/>
    <n v="5446229"/>
    <n v="1315940"/>
    <n v="0.79732282626867401"/>
    <n v="0.19265238387882599"/>
  </r>
  <r>
    <x v="37"/>
    <s v="Salem Area Mass Transit District(Cherriots)"/>
    <s v="0025"/>
    <s v="Authority"/>
    <s v="N"/>
    <s v="DR"/>
    <s v="PT"/>
    <n v="158"/>
    <n v="248961"/>
    <n v="11527023"/>
    <n v="429685"/>
    <n v="0.57940351652955002"/>
    <n v="2.1598030992043601E-2"/>
  </r>
  <r>
    <x v="37"/>
    <s v="Salem Area Mass Transit District(Cherriots)"/>
    <s v="0025"/>
    <s v="Authority"/>
    <s v="N"/>
    <s v="MB"/>
    <s v="DO"/>
    <n v="53"/>
    <n v="2487342"/>
    <n v="18574275"/>
    <n v="3363002"/>
    <n v="0.73961954230178795"/>
    <n v="0.13391327521531701"/>
  </r>
  <r>
    <x v="37"/>
    <s v="Salem Area Mass Transit District(Cherriots)"/>
    <s v="0025"/>
    <s v="Authority"/>
    <s v="N"/>
    <s v="VP"/>
    <s v="PT"/>
    <n v="21"/>
    <n v="140800"/>
    <n v="289517"/>
    <n v="55830"/>
    <n v="2.5219416084542301"/>
    <n v="0.48632722776210002"/>
  </r>
  <r>
    <x v="37"/>
    <s v="South Metro Area Regional Transit(SMART)"/>
    <s v="0046"/>
    <s v="City"/>
    <s v="Y"/>
    <s v="DR"/>
    <s v="DO"/>
    <n v="6"/>
    <n v="6442"/>
    <n v="602169"/>
    <n v="18494"/>
    <n v="0.34832918784470601"/>
    <n v="1.0697993420451701E-2"/>
  </r>
  <r>
    <x v="37"/>
    <s v="South Metro Area Regional Transit(SMART)"/>
    <s v="0046"/>
    <s v="City"/>
    <s v="Y"/>
    <s v="MB"/>
    <s v="DO"/>
    <n v="14"/>
    <n v="173191"/>
    <n v="4029904"/>
    <n v="352032"/>
    <n v="0.49197516134896802"/>
    <n v="4.2976457999992002E-2"/>
  </r>
  <r>
    <x v="37"/>
    <s v="Tri-County Metropolitan Transportation District of Oregon(TriMet)"/>
    <s v="0008"/>
    <s v="Authority"/>
    <s v="N"/>
    <s v="DR"/>
    <s v="PT"/>
    <n v="217"/>
    <n v="4192994"/>
    <n v="31193678"/>
    <n v="946005"/>
    <n v="4.4323169539273"/>
    <n v="0.13441807022563901"/>
  </r>
  <r>
    <x v="37"/>
    <s v="Tri-County Metropolitan Transportation District of Oregon(TriMet)"/>
    <s v="0008"/>
    <s v="Authority"/>
    <s v="N"/>
    <s v="DT"/>
    <s v="PT"/>
    <n v="50"/>
    <n v="517941"/>
    <n v="3702389"/>
    <n v="117424"/>
    <n v="4.4108614933914696"/>
    <n v="0.13989372807665501"/>
  </r>
  <r>
    <x v="37"/>
    <s v="Tri-County Metropolitan Transportation District of Oregon(TriMet)"/>
    <s v="0008"/>
    <s v="Authority"/>
    <s v="N"/>
    <s v="LR"/>
    <s v="DO"/>
    <n v="104"/>
    <n v="43069976"/>
    <n v="99710015"/>
    <n v="42227665"/>
    <n v="1.01994689973977"/>
    <n v="0.43195235704256901"/>
  </r>
  <r>
    <x v="37"/>
    <s v="Tri-County Metropolitan Transportation District of Oregon(TriMet)"/>
    <s v="0008"/>
    <s v="Authority"/>
    <s v="N"/>
    <s v="MB"/>
    <s v="DO"/>
    <n v="496"/>
    <n v="56332405"/>
    <n v="230726059"/>
    <n v="59509235"/>
    <n v="0.946616184866096"/>
    <n v="0.24415276386270601"/>
  </r>
  <r>
    <x v="37"/>
    <s v="Tri-County Metropolitan Transportation District of Oregon(TriMet)"/>
    <s v="0008"/>
    <s v="Authority"/>
    <s v="N"/>
    <s v="YR"/>
    <s v="PT"/>
    <n v="4"/>
    <n v="447356"/>
    <n v="6486920"/>
    <n v="418209"/>
    <n v="1.06969481766293"/>
    <n v="6.8962774321249504E-2"/>
  </r>
  <r>
    <x v="38"/>
    <s v="Altoona Metro Transit(AMTRAN)"/>
    <s v="3011"/>
    <s v="Authority"/>
    <s v="N"/>
    <s v="DR"/>
    <s v="DO"/>
    <n v="1"/>
    <n v="1020"/>
    <n v="18868"/>
    <n v="342"/>
    <n v="2.98245614035087"/>
    <n v="5.4059783760864899E-2"/>
  </r>
  <r>
    <x v="38"/>
    <s v="Altoona Metro Transit(AMTRAN)"/>
    <s v="3011"/>
    <s v="Authority"/>
    <s v="N"/>
    <s v="DR"/>
    <s v="PT"/>
    <n v="12"/>
    <n v="35250"/>
    <n v="153000"/>
    <n v="11758"/>
    <n v="2.9979588365368199"/>
    <n v="0.230392156862745"/>
  </r>
  <r>
    <x v="38"/>
    <s v="Altoona Metro Transit(AMTRAN)"/>
    <s v="3011"/>
    <s v="Authority"/>
    <s v="N"/>
    <s v="MB"/>
    <s v="DO"/>
    <n v="22"/>
    <n v="796748"/>
    <n v="4060846"/>
    <n v="683908"/>
    <n v="1.1649929522684299"/>
    <n v="0.19620246618561701"/>
  </r>
  <r>
    <x v="38"/>
    <s v="Beaver County Transit Authority(BCTA)"/>
    <s v="3023"/>
    <s v="Authority"/>
    <s v="N"/>
    <s v="DR"/>
    <s v="DO"/>
    <n v="17"/>
    <n v="800675"/>
    <n v="2120318"/>
    <n v="81341"/>
    <n v="9.8434368891456892"/>
    <n v="0.37762024375588898"/>
  </r>
  <r>
    <x v="38"/>
    <s v="Beaver County Transit Authority(BCTA)"/>
    <s v="3023"/>
    <s v="Authority"/>
    <s v="N"/>
    <s v="MB"/>
    <s v="DO"/>
    <n v="19"/>
    <n v="1425152"/>
    <n v="4543086"/>
    <n v="965722"/>
    <n v="1.4757373239917899"/>
    <n v="0.31369690118126697"/>
  </r>
  <r>
    <x v="38"/>
    <s v="Berks Area Reading Transportation Authority(BARTA)"/>
    <s v="3024"/>
    <s v="Authority"/>
    <s v="N"/>
    <s v="DR"/>
    <s v="DO"/>
    <n v="34"/>
    <n v="438657"/>
    <n v="3888997"/>
    <n v="181287"/>
    <n v="2.4196826027238498"/>
    <n v="0.112794378601989"/>
  </r>
  <r>
    <x v="38"/>
    <s v="Berks Area Reading Transportation Authority(BARTA)"/>
    <s v="3024"/>
    <s v="Authority"/>
    <s v="N"/>
    <s v="DR"/>
    <s v="PT"/>
    <n v="21"/>
    <n v="172088"/>
    <n v="1657019"/>
    <n v="71487"/>
    <n v="2.4072628589813498"/>
    <n v="0.103853969085448"/>
  </r>
  <r>
    <x v="38"/>
    <s v="Berks Area Reading Transportation Authority(BARTA)"/>
    <s v="3024"/>
    <s v="Authority"/>
    <s v="N"/>
    <s v="MB"/>
    <s v="DO"/>
    <n v="44"/>
    <n v="2739067"/>
    <n v="9772582"/>
    <n v="3152816"/>
    <n v="0.86876842797042297"/>
    <n v="0.28028078966234299"/>
  </r>
  <r>
    <x v="38"/>
    <s v="Borough of Pottstown - Pottstown Area Rapid Transit(PART)"/>
    <s v="3077"/>
    <s v="City"/>
    <s v="N"/>
    <s v="DR"/>
    <s v="PT"/>
    <n v="1"/>
    <n v="11513"/>
    <n v="140399"/>
    <n v="3603"/>
    <n v="3.1953927282819801"/>
    <n v="8.2002008561314496E-2"/>
  </r>
  <r>
    <x v="38"/>
    <s v="Borough of Pottstown - Pottstown Area Rapid Transit(PART)"/>
    <s v="3077"/>
    <s v="City"/>
    <s v="N"/>
    <s v="MB"/>
    <s v="PT"/>
    <n v="7"/>
    <n v="287850"/>
    <n v="1846397"/>
    <n v="265535"/>
    <n v="1.0840378857777599"/>
    <n v="0.15589821690568101"/>
  </r>
  <r>
    <x v="38"/>
    <s v="Cambria County Transit Authority(CamTran)"/>
    <s v="3012"/>
    <s v="Authority"/>
    <s v="N"/>
    <s v="DR"/>
    <s v="DO"/>
    <n v="23"/>
    <n v="185626"/>
    <n v="889441"/>
    <n v="37592"/>
    <n v="4.9379123217705798"/>
    <n v="0.20869962144762799"/>
  </r>
  <r>
    <x v="38"/>
    <s v="Cambria County Transit Authority(CamTran)"/>
    <s v="3012"/>
    <s v="Authority"/>
    <s v="N"/>
    <s v="IP"/>
    <s v="DO"/>
    <n v="2"/>
    <n v="147332"/>
    <n v="478540"/>
    <n v="94934"/>
    <n v="1.5519413487264799"/>
    <n v="0.30787812930998398"/>
  </r>
  <r>
    <x v="38"/>
    <s v="Cambria County Transit Authority(CamTran)"/>
    <s v="3012"/>
    <s v="Authority"/>
    <s v="N"/>
    <s v="MB"/>
    <s v="DO"/>
    <n v="53"/>
    <n v="770437"/>
    <n v="7188591"/>
    <n v="1213808"/>
    <n v="0.63472723857479896"/>
    <n v="0.107174966554641"/>
  </r>
  <r>
    <x v="38"/>
    <s v="Centre Area Transportation Authority(CATA)"/>
    <s v="3054"/>
    <s v="Authority"/>
    <s v="N"/>
    <s v="DR"/>
    <s v="PT"/>
    <n v="8"/>
    <n v="23770"/>
    <n v="206026"/>
    <n v="8020"/>
    <n v="2.96384039900249"/>
    <n v="0.115373787774358"/>
  </r>
  <r>
    <x v="38"/>
    <s v="Centre Area Transportation Authority(CATA)"/>
    <s v="3054"/>
    <s v="Authority"/>
    <s v="N"/>
    <s v="DT"/>
    <s v="PT"/>
    <n v="8"/>
    <n v="70392"/>
    <n v="584241"/>
    <n v="26390"/>
    <n v="2.6673740053050299"/>
    <n v="0.12048452607742299"/>
  </r>
  <r>
    <x v="38"/>
    <s v="Centre Area Transportation Authority(CATA)"/>
    <s v="3054"/>
    <s v="Authority"/>
    <s v="N"/>
    <s v="MB"/>
    <s v="DO"/>
    <n v="53"/>
    <n v="5772014"/>
    <n v="11286012"/>
    <n v="7000890"/>
    <n v="0.82446860327758298"/>
    <n v="0.51143078706632505"/>
  </r>
  <r>
    <x v="38"/>
    <s v="Centre Area Transportation Authority(CATA)"/>
    <s v="3054"/>
    <s v="Authority"/>
    <s v="N"/>
    <s v="VP"/>
    <s v="DO"/>
    <n v="32"/>
    <n v="238082"/>
    <n v="302643"/>
    <n v="113746"/>
    <n v="2.0931021750215302"/>
    <n v="0.78667605066034796"/>
  </r>
  <r>
    <x v="38"/>
    <s v="City of Hazleton -- Hazleton Public Transit(HPT)"/>
    <s v="3093"/>
    <s v="City"/>
    <s v="Y"/>
    <s v="DR"/>
    <s v="PT"/>
    <n v="3"/>
    <n v="34589"/>
    <n v="341563"/>
    <n v="11283"/>
    <n v="3.0655853939554998"/>
    <n v="0.101266823397147"/>
  </r>
  <r>
    <x v="38"/>
    <s v="City of Hazleton -- Hazleton Public Transit(HPT)"/>
    <s v="3093"/>
    <s v="City"/>
    <s v="Y"/>
    <s v="MB"/>
    <s v="PT"/>
    <n v="8"/>
    <n v="131914"/>
    <n v="1850476"/>
    <n v="212930"/>
    <n v="0.61951815150518896"/>
    <n v="7.1286523035154106E-2"/>
  </r>
  <r>
    <x v="38"/>
    <s v="City of Washington(City Transit)"/>
    <s v="3101"/>
    <s v="City"/>
    <s v="N"/>
    <s v="DR"/>
    <s v="PT"/>
    <n v="2"/>
    <n v="8398"/>
    <n v="207876"/>
    <n v="4799"/>
    <n v="1.74994790581371"/>
    <n v="4.0399084069349001E-2"/>
  </r>
  <r>
    <x v="38"/>
    <s v="City of Washington(City Transit)"/>
    <s v="3101"/>
    <s v="City"/>
    <s v="N"/>
    <s v="MB"/>
    <s v="PT"/>
    <n v="5"/>
    <n v="73512"/>
    <n v="903392"/>
    <n v="40760"/>
    <n v="1.803532875368"/>
    <n v="8.1373313024689101E-2"/>
  </r>
  <r>
    <x v="38"/>
    <s v="County of Lackawanna Transit System(COLTS)"/>
    <s v="3025"/>
    <s v="Authority"/>
    <s v="N"/>
    <s v="DR"/>
    <s v="PT"/>
    <n v="6"/>
    <n v="23604"/>
    <n v="186567"/>
    <n v="10021"/>
    <n v="2.3554535475501401"/>
    <n v="0.12651755133544501"/>
  </r>
  <r>
    <x v="38"/>
    <s v="County of Lackawanna Transit System(COLTS)"/>
    <s v="3025"/>
    <s v="Authority"/>
    <s v="N"/>
    <s v="MB"/>
    <s v="DO"/>
    <n v="26"/>
    <n v="1028499"/>
    <n v="7465864"/>
    <n v="1506107"/>
    <n v="0.68288574450553596"/>
    <n v="0.137760211008397"/>
  </r>
  <r>
    <x v="38"/>
    <s v="County of Lackawanna Transit System(COLTS)"/>
    <s v="3025"/>
    <s v="Authority"/>
    <s v="N"/>
    <s v="MB"/>
    <s v="PT"/>
    <n v="3"/>
    <n v="13278"/>
    <n v="480988"/>
    <n v="54503"/>
    <n v="0.24361961726877401"/>
    <n v="2.7605678312140801E-2"/>
  </r>
  <r>
    <x v="38"/>
    <s v="County of Lebanon Transit Authority(Lebanon Transit)"/>
    <s v="3095"/>
    <s v="Authority"/>
    <s v="N"/>
    <s v="CB"/>
    <s v="DO"/>
    <n v="4"/>
    <n v="29955"/>
    <n v="439464"/>
    <n v="25294"/>
    <n v="1.1842729501067399"/>
    <n v="6.8162579870023401E-2"/>
  </r>
  <r>
    <x v="38"/>
    <s v="County of Lebanon Transit Authority(Lebanon Transit)"/>
    <s v="3095"/>
    <s v="Authority"/>
    <s v="N"/>
    <s v="DR"/>
    <s v="DO"/>
    <n v="13"/>
    <n v="997697"/>
    <n v="1118741"/>
    <n v="55559"/>
    <n v="17.9574326391763"/>
    <n v="0.89180337540145505"/>
  </r>
  <r>
    <x v="38"/>
    <s v="County of Lebanon Transit Authority(Lebanon Transit)"/>
    <s v="3095"/>
    <s v="Authority"/>
    <s v="N"/>
    <s v="MB"/>
    <s v="DO"/>
    <n v="8"/>
    <n v="327923"/>
    <n v="2106496"/>
    <n v="277061"/>
    <n v="1.1835769018375"/>
    <n v="0.15567226332259801"/>
  </r>
  <r>
    <x v="38"/>
    <s v="Cumberland Dauphin-Harrisburg Transit Authority - (DBA Capital Area Transit)(CAT)"/>
    <s v="3014"/>
    <s v="Authority"/>
    <s v="N"/>
    <s v="DR"/>
    <s v="DO"/>
    <n v="34"/>
    <n v="1226584"/>
    <n v="3320213"/>
    <n v="130500"/>
    <n v="9.3991111111111092"/>
    <n v="0.36942931070988499"/>
  </r>
  <r>
    <x v="38"/>
    <s v="Cumberland Dauphin-Harrisburg Transit Authority - (DBA Capital Area Transit)(CAT)"/>
    <s v="3014"/>
    <s v="Authority"/>
    <s v="N"/>
    <s v="DR"/>
    <s v="PT"/>
    <n v="13"/>
    <n v="48173"/>
    <n v="1342146"/>
    <n v="59812"/>
    <n v="0.80540694175081895"/>
    <n v="3.5892518399637502E-2"/>
  </r>
  <r>
    <x v="38"/>
    <s v="Cumberland Dauphin-Harrisburg Transit Authority - (DBA Capital Area Transit)(CAT)"/>
    <s v="3014"/>
    <s v="Authority"/>
    <s v="N"/>
    <s v="DT"/>
    <s v="PT"/>
    <n v="5"/>
    <n v="114"/>
    <n v="3235"/>
    <n v="174"/>
    <n v="0.65517241379310298"/>
    <n v="3.5239567233384797E-2"/>
  </r>
  <r>
    <x v="38"/>
    <s v="Cumberland Dauphin-Harrisburg Transit Authority - (DBA Capital Area Transit)(CAT)"/>
    <s v="3014"/>
    <s v="Authority"/>
    <s v="N"/>
    <s v="MB"/>
    <s v="DO"/>
    <n v="67"/>
    <n v="3148398"/>
    <n v="14090654"/>
    <n v="2715030"/>
    <n v="1.1596181257665601"/>
    <n v="0.22343874173618899"/>
  </r>
  <r>
    <x v="38"/>
    <s v="Cumberland Dauphin-Harrisburg Transit Authority - (DBA Capital Area Transit)(CAT)"/>
    <s v="3014"/>
    <s v="Authority"/>
    <s v="N"/>
    <s v="MB"/>
    <s v="PT"/>
    <n v="2"/>
    <n v="117496"/>
    <n v="212249"/>
    <n v="31864"/>
    <n v="3.6874215415515899"/>
    <n v="0.55357622415182095"/>
  </r>
  <r>
    <x v="38"/>
    <s v="Erie Metropolitan Transit Authority(the e)"/>
    <s v="3013"/>
    <s v="Authority"/>
    <s v="N"/>
    <s v="DR"/>
    <s v="DO"/>
    <n v="58"/>
    <n v="3960429"/>
    <n v="5006570"/>
    <n v="246083"/>
    <n v="16.0938748308497"/>
    <n v="0.791046365076289"/>
  </r>
  <r>
    <x v="38"/>
    <s v="Erie Metropolitan Transit Authority(the e)"/>
    <s v="3013"/>
    <s v="Authority"/>
    <s v="N"/>
    <s v="MB"/>
    <s v="DO"/>
    <n v="62"/>
    <n v="2356057"/>
    <n v="11963314"/>
    <n v="3408171"/>
    <n v="0.69129659280593603"/>
    <n v="0.19694016223263799"/>
  </r>
  <r>
    <x v="38"/>
    <s v="Fayette Area Coordinated Transportation(FACT)"/>
    <s v="3087"/>
    <s v="City"/>
    <s v="N"/>
    <s v="DR"/>
    <s v="DO"/>
    <n v="10"/>
    <n v="29973"/>
    <n v="1085200"/>
    <n v="70217"/>
    <n v="0.42686244071948298"/>
    <n v="2.7619793586435602E-2"/>
  </r>
  <r>
    <x v="38"/>
    <s v="Fayette Area Coordinated Transportation(FACT)"/>
    <s v="3087"/>
    <s v="City"/>
    <s v="N"/>
    <s v="DR"/>
    <s v="PT"/>
    <n v="11"/>
    <n v="25482"/>
    <n v="1347609"/>
    <n v="61056"/>
    <n v="0.417354559748427"/>
    <n v="1.89090455762762E-2"/>
  </r>
  <r>
    <x v="38"/>
    <s v="Fayette Area Coordinated Transportation(FACT)"/>
    <s v="3087"/>
    <s v="City"/>
    <s v="N"/>
    <s v="MB"/>
    <s v="DO"/>
    <n v="7"/>
    <n v="142580"/>
    <n v="871054"/>
    <n v="123356"/>
    <n v="1.1558416291060001"/>
    <n v="0.16368675191205101"/>
  </r>
  <r>
    <x v="38"/>
    <s v="Fayette Area Coordinated Transportation(FACT)"/>
    <s v="3087"/>
    <s v="City"/>
    <s v="N"/>
    <s v="MB"/>
    <s v="PT"/>
    <n v="3"/>
    <n v="33380"/>
    <n v="711177"/>
    <n v="62022"/>
    <n v="0.53819612395601502"/>
    <n v="4.6936276060671203E-2"/>
  </r>
  <r>
    <x v="38"/>
    <s v="Lehigh and Northampton Transportation Authority(LANTA)"/>
    <s v="3010"/>
    <s v="Authority"/>
    <s v="N"/>
    <s v="DR"/>
    <s v="PT"/>
    <n v="100"/>
    <n v="847791"/>
    <n v="11156170"/>
    <n v="427695"/>
    <n v="1.9822326658015601"/>
    <n v="7.5993015524144905E-2"/>
  </r>
  <r>
    <x v="38"/>
    <s v="Lehigh and Northampton Transportation Authority(LANTA)"/>
    <s v="3010"/>
    <s v="Authority"/>
    <s v="N"/>
    <s v="MB"/>
    <s v="DO"/>
    <n v="69"/>
    <n v="4279031"/>
    <n v="20293768"/>
    <n v="4853383"/>
    <n v="0.88165945279818203"/>
    <n v="0.21085443570656701"/>
  </r>
  <r>
    <x v="38"/>
    <s v="Luzerne County Transportation Authority(LCTA)"/>
    <s v="3015"/>
    <s v="Authority"/>
    <s v="N"/>
    <s v="DR"/>
    <s v="DO"/>
    <n v="45"/>
    <n v="115090"/>
    <n v="1605762"/>
    <n v="91870"/>
    <n v="1.2527484488951699"/>
    <n v="7.1673137114964702E-2"/>
  </r>
  <r>
    <x v="38"/>
    <s v="Luzerne County Transportation Authority(LCTA)"/>
    <s v="3015"/>
    <s v="Authority"/>
    <s v="N"/>
    <s v="DR"/>
    <s v="PT"/>
    <n v="12"/>
    <n v="29883"/>
    <n v="175778"/>
    <n v="9925"/>
    <n v="3.0108816120906798"/>
    <n v="0.17000420985561299"/>
  </r>
  <r>
    <x v="38"/>
    <s v="Luzerne County Transportation Authority(LCTA)"/>
    <s v="3015"/>
    <s v="Authority"/>
    <s v="N"/>
    <s v="MB"/>
    <s v="DO"/>
    <n v="31"/>
    <n v="1095523"/>
    <n v="7245379"/>
    <n v="1696582"/>
    <n v="0.64572357834752403"/>
    <n v="0.15120299434991499"/>
  </r>
  <r>
    <x v="38"/>
    <s v="Martz Trailways"/>
    <s v="3102"/>
    <s v="For-Profit"/>
    <s v="N"/>
    <s v="CB"/>
    <s v="DO"/>
    <n v="55"/>
    <n v="20252654"/>
    <n v="15511623"/>
    <n v="1004651"/>
    <n v="20.158894979450501"/>
    <n v="1.3056437743490801"/>
  </r>
  <r>
    <x v="38"/>
    <s v="Mid Mon Valley Transit Authority(MMVTA)"/>
    <s v="3061"/>
    <s v="Authority"/>
    <s v="N"/>
    <s v="DR"/>
    <s v="PT"/>
    <n v="2"/>
    <n v="3024"/>
    <n v="65919"/>
    <n v="756"/>
    <n v="4"/>
    <n v="4.5874482319209903E-2"/>
  </r>
  <r>
    <x v="38"/>
    <s v="Mid Mon Valley Transit Authority(MMVTA)"/>
    <s v="3061"/>
    <s v="Authority"/>
    <s v="N"/>
    <s v="MB"/>
    <s v="PT"/>
    <n v="24"/>
    <n v="631755"/>
    <n v="4082669"/>
    <n v="335371"/>
    <n v="1.88374963846009"/>
    <n v="0.154740685566231"/>
  </r>
  <r>
    <x v="38"/>
    <s v="Pennsylvania Department of Transportation(PENNDOT)"/>
    <s v="3057"/>
    <s v="State Government"/>
    <s v="N"/>
    <s v="CR"/>
    <s v="PT"/>
    <n v="20"/>
    <n v="9590375"/>
    <n v="18746671"/>
    <n v="581842"/>
    <n v="16.482782267350899"/>
    <n v="0.51157749554574194"/>
  </r>
  <r>
    <x v="38"/>
    <s v="Port Authority of Allegheny County(Port Authority)"/>
    <s v="3022"/>
    <s v="Authority"/>
    <s v="N"/>
    <s v="DR"/>
    <s v="PT"/>
    <n v="325"/>
    <n v="10790729"/>
    <n v="36996262"/>
    <n v="1769543"/>
    <n v="6.0980315256537896"/>
    <n v="0.291670790957205"/>
  </r>
  <r>
    <x v="38"/>
    <s v="Port Authority of Allegheny County(Port Authority)"/>
    <s v="3022"/>
    <s v="Authority"/>
    <s v="N"/>
    <s v="IP"/>
    <s v="DO"/>
    <n v="2"/>
    <n v="817060"/>
    <n v="755100"/>
    <n v="723478"/>
    <n v="1.1293501668329899"/>
    <n v="1.08205535690637"/>
  </r>
  <r>
    <x v="38"/>
    <s v="Port Authority of Allegheny County(Port Authority)"/>
    <s v="3022"/>
    <s v="Authority"/>
    <s v="N"/>
    <s v="IP"/>
    <s v="PT"/>
    <n v="2"/>
    <n v="978705"/>
    <n v="140974"/>
    <n v="525849"/>
    <n v="1.8611901895791301"/>
    <n v="6.9424503809212998"/>
  </r>
  <r>
    <x v="38"/>
    <s v="Port Authority of Allegheny County(Port Authority)"/>
    <s v="3022"/>
    <s v="Authority"/>
    <s v="N"/>
    <s v="LR"/>
    <s v="DO"/>
    <n v="56"/>
    <n v="8711024"/>
    <n v="52043343"/>
    <n v="7130433"/>
    <n v="1.2216683054170701"/>
    <n v="0.16738017771072"/>
  </r>
  <r>
    <x v="38"/>
    <s v="Port Authority of Allegheny County(Port Authority)"/>
    <s v="3022"/>
    <s v="Authority"/>
    <s v="N"/>
    <s v="MB"/>
    <s v="DO"/>
    <n v="572"/>
    <n v="76934620"/>
    <n v="282746282"/>
    <n v="55704706"/>
    <n v="1.3811152687889601"/>
    <n v="0.27209772470146898"/>
  </r>
  <r>
    <x v="38"/>
    <s v="Red Rose Transit Authority(RRTA)"/>
    <s v="3018"/>
    <s v="Authority"/>
    <s v="N"/>
    <s v="DR"/>
    <s v="PT"/>
    <n v="63"/>
    <n v="264772"/>
    <n v="7395647"/>
    <n v="335732"/>
    <n v="0.78864093979721905"/>
    <n v="3.5801059731487901E-2"/>
  </r>
  <r>
    <x v="38"/>
    <s v="Red Rose Transit Authority(RRTA)"/>
    <s v="3018"/>
    <s v="Authority"/>
    <s v="N"/>
    <s v="MB"/>
    <s v="DO"/>
    <n v="33"/>
    <n v="2371896"/>
    <n v="8588354"/>
    <n v="1924770"/>
    <n v="1.2323010021976599"/>
    <n v="0.27617585395292199"/>
  </r>
  <r>
    <x v="38"/>
    <s v="Shenango Valley Shuttle Service(SVSS)"/>
    <s v="3055"/>
    <s v="City"/>
    <s v="N"/>
    <s v="DR"/>
    <s v="DO"/>
    <n v="23"/>
    <n v="114997"/>
    <n v="1612223"/>
    <n v="98926"/>
    <n v="1.1624547641671501"/>
    <n v="7.1328221964331195E-2"/>
  </r>
  <r>
    <x v="38"/>
    <s v="Shenango Valley Shuttle Service(SVSS)"/>
    <s v="3055"/>
    <s v="City"/>
    <s v="N"/>
    <s v="MB"/>
    <s v="DO"/>
    <n v="4"/>
    <n v="48880"/>
    <n v="766077"/>
    <n v="97288"/>
    <n v="0.50242578735301302"/>
    <n v="6.3805596565358294E-2"/>
  </r>
  <r>
    <x v="38"/>
    <s v="Southeastern Pennsylvania Transportation Authority(SEPTA)"/>
    <s v="3019"/>
    <s v="Authority"/>
    <s v="N"/>
    <s v="CR"/>
    <s v="DO"/>
    <n v="327"/>
    <n v="134322431"/>
    <n v="255004244"/>
    <n v="36899167"/>
    <n v="3.6402564589059598"/>
    <n v="0.526745864668824"/>
  </r>
  <r>
    <x v="38"/>
    <s v="Southeastern Pennsylvania Transportation Authority(SEPTA)"/>
    <s v="3019"/>
    <s v="Authority"/>
    <s v="N"/>
    <s v="DR"/>
    <s v="PT"/>
    <n v="368"/>
    <n v="6045191"/>
    <n v="49300038"/>
    <n v="1755592"/>
    <n v="3.4433917447789599"/>
    <n v="0.122620412584671"/>
  </r>
  <r>
    <x v="38"/>
    <s v="Southeastern Pennsylvania Transportation Authority(SEPTA)"/>
    <s v="3019"/>
    <s v="Authority"/>
    <s v="N"/>
    <s v="HR"/>
    <s v="DO"/>
    <n v="285"/>
    <n v="97239558"/>
    <n v="184296621"/>
    <n v="102796169"/>
    <n v="0.94594534938359398"/>
    <n v="0.52762528945118303"/>
  </r>
  <r>
    <x v="38"/>
    <s v="Southeastern Pennsylvania Transportation Authority(SEPTA)"/>
    <s v="3019"/>
    <s v="Authority"/>
    <s v="N"/>
    <s v="MB"/>
    <s v="DO"/>
    <n v="1176"/>
    <n v="177847064"/>
    <n v="596307945"/>
    <n v="189040211"/>
    <n v="0.94078959740475498"/>
    <n v="0.298247013965242"/>
  </r>
  <r>
    <x v="38"/>
    <s v="Southeastern Pennsylvania Transportation Authority(SEPTA)"/>
    <s v="3019"/>
    <s v="Authority"/>
    <s v="N"/>
    <s v="SR"/>
    <s v="DO"/>
    <n v="126"/>
    <n v="29813905"/>
    <n v="64951803"/>
    <n v="26054870"/>
    <n v="1.1442737960312199"/>
    <n v="0.45901581823679299"/>
  </r>
  <r>
    <x v="38"/>
    <s v="Southeastern Pennsylvania Transportation Authority(SEPTA)"/>
    <s v="3019"/>
    <s v="Authority"/>
    <s v="N"/>
    <s v="TB"/>
    <s v="DO"/>
    <n v="30"/>
    <n v="5826694"/>
    <n v="13466299"/>
    <n v="6951585"/>
    <n v="0.83818208365430302"/>
    <n v="0.43268711024461798"/>
  </r>
  <r>
    <x v="38"/>
    <s v="Southwestern Pennsylvania Commission(SPC)"/>
    <s v="3078"/>
    <s v="MPO"/>
    <s v="N"/>
    <s v="VP"/>
    <s v="PT"/>
    <n v="53"/>
    <n v="750741"/>
    <n v="1183125"/>
    <n v="243176"/>
    <n v="3.0872331151100401"/>
    <n v="0.63454072900158398"/>
  </r>
  <r>
    <x v="38"/>
    <s v="Trans-Bridge Lines, Inc. "/>
    <s v="2169"/>
    <s v="For-Profit"/>
    <s v="N"/>
    <s v="MB"/>
    <s v="DO"/>
    <n v="48"/>
    <n v="19265727"/>
    <n v="15116410"/>
    <n v="1237309"/>
    <n v="15.570667472717"/>
    <n v="1.2744909009480401"/>
  </r>
  <r>
    <x v="38"/>
    <s v="Westmoreland County Transit Authority(WCTA)"/>
    <s v="3044"/>
    <s v="City"/>
    <s v="N"/>
    <s v="DT"/>
    <s v="PT"/>
    <n v="45"/>
    <n v="63712"/>
    <n v="529078"/>
    <n v="15483"/>
    <n v="4.1149648001033299"/>
    <n v="0.12042080751798399"/>
  </r>
  <r>
    <x v="38"/>
    <s v="Westmoreland County Transit Authority(WCTA)"/>
    <s v="3044"/>
    <s v="City"/>
    <s v="N"/>
    <s v="MB"/>
    <s v="PT"/>
    <n v="31"/>
    <n v="1016251"/>
    <n v="5078492"/>
    <n v="564478"/>
    <n v="1.80033765709203"/>
    <n v="0.20010881182839299"/>
  </r>
  <r>
    <x v="38"/>
    <s v="Williamsport Bureau of Transportation(RVT)"/>
    <s v="3026"/>
    <s v="City"/>
    <s v="N"/>
    <s v="DR"/>
    <s v="PT"/>
    <n v="2"/>
    <n v="4520"/>
    <n v="20952"/>
    <n v="1130"/>
    <n v="4"/>
    <n v="0.215731195112638"/>
  </r>
  <r>
    <x v="38"/>
    <s v="Williamsport Bureau of Transportation(RVT)"/>
    <s v="3026"/>
    <s v="City"/>
    <s v="N"/>
    <s v="MB"/>
    <s v="DO"/>
    <n v="23"/>
    <n v="865917"/>
    <n v="5525920"/>
    <n v="1406478"/>
    <n v="0.615663380443917"/>
    <n v="0.15670096563106201"/>
  </r>
  <r>
    <x v="38"/>
    <s v="York County Transportation Authority(rabbittransit)"/>
    <s v="3027"/>
    <s v="Authority"/>
    <s v="N"/>
    <s v="CB"/>
    <s v="DO"/>
    <n v="2"/>
    <n v="38298"/>
    <n v="262511"/>
    <n v="16730"/>
    <n v="2.2891811117752501"/>
    <n v="0.14589102932829401"/>
  </r>
  <r>
    <x v="38"/>
    <s v="York County Transportation Authority(rabbittransit)"/>
    <s v="3027"/>
    <s v="Authority"/>
    <s v="N"/>
    <s v="CB"/>
    <s v="PT"/>
    <n v="7"/>
    <n v="312790"/>
    <n v="923765"/>
    <n v="91424"/>
    <n v="3.42131169058452"/>
    <n v="0.33860343269121401"/>
  </r>
  <r>
    <x v="38"/>
    <s v="York County Transportation Authority(rabbittransit)"/>
    <s v="3027"/>
    <s v="Authority"/>
    <s v="N"/>
    <s v="DR"/>
    <s v="DO"/>
    <n v="40"/>
    <n v="3139461"/>
    <n v="4243983"/>
    <n v="207906"/>
    <n v="15.100386713226101"/>
    <n v="0.739744009342167"/>
  </r>
  <r>
    <x v="38"/>
    <s v="York County Transportation Authority(rabbittransit)"/>
    <s v="3027"/>
    <s v="Authority"/>
    <s v="N"/>
    <s v="DR"/>
    <s v="PT"/>
    <n v="82"/>
    <n v="2869299"/>
    <n v="3201193"/>
    <n v="169106"/>
    <n v="16.967458280605001"/>
    <n v="0.89632177753731102"/>
  </r>
  <r>
    <x v="38"/>
    <s v="York County Transportation Authority(rabbittransit)"/>
    <s v="3027"/>
    <s v="Authority"/>
    <s v="N"/>
    <s v="DT"/>
    <s v="PT"/>
    <n v="6"/>
    <n v="79996"/>
    <n v="88884"/>
    <n v="7320"/>
    <n v="10.9284153005464"/>
    <n v="0.900004500247513"/>
  </r>
  <r>
    <x v="38"/>
    <s v="York County Transportation Authority(rabbittransit)"/>
    <s v="3027"/>
    <s v="Authority"/>
    <s v="N"/>
    <s v="MB"/>
    <s v="DO"/>
    <n v="36"/>
    <n v="1566715"/>
    <n v="8787794"/>
    <n v="1619646"/>
    <n v="0.96731940189399401"/>
    <n v="0.17828308219332401"/>
  </r>
  <r>
    <x v="39"/>
    <s v="Alternativa de Transporte Integrado -ATI(PRHTA)"/>
    <s v="4094"/>
    <s v="State Government"/>
    <s v="N"/>
    <s v="HR"/>
    <s v="PT"/>
    <n v="32"/>
    <n v="8119493"/>
    <n v="55557261"/>
    <n v="10909438"/>
    <n v="0.74426317835987499"/>
    <n v="0.14614638759819301"/>
  </r>
  <r>
    <x v="39"/>
    <s v="Alternativa de Transporte Integrado -ATI(PRHTA)"/>
    <s v="4094"/>
    <s v="State Government"/>
    <s v="N"/>
    <s v="MB"/>
    <s v="PT"/>
    <n v="21"/>
    <n v="640874"/>
    <n v="10483466"/>
    <n v="1325288"/>
    <n v="0.48357338178569398"/>
    <n v="6.11318813835042E-2"/>
  </r>
  <r>
    <x v="39"/>
    <s v="City of San Juan(MSJ)"/>
    <s v="4112"/>
    <s v="City"/>
    <s v="Y"/>
    <s v="MB"/>
    <s v="DO"/>
    <n v="16"/>
    <n v="0"/>
    <n v="1952154"/>
    <n v="930832"/>
    <n v="0"/>
    <n v="0"/>
  </r>
  <r>
    <x v="39"/>
    <s v="Federal Programs Municipality of Gurabo(Municipality of Gurabo)"/>
    <s v="4123"/>
    <s v="City"/>
    <s v="Y"/>
    <s v="DR"/>
    <s v="DO"/>
    <n v="1"/>
    <n v="0"/>
    <n v="26811"/>
    <n v="1278"/>
    <n v="0"/>
    <n v="0"/>
  </r>
  <r>
    <x v="39"/>
    <s v="Federal Programs Municipality of Gurabo(Municipality of Gurabo)"/>
    <s v="4123"/>
    <s v="City"/>
    <s v="Y"/>
    <s v="MB"/>
    <s v="DO"/>
    <n v="2"/>
    <n v="0"/>
    <n v="50863"/>
    <n v="13800"/>
    <n v="0"/>
    <n v="0"/>
  </r>
  <r>
    <x v="39"/>
    <s v="Metropolitan Bus Authority(MBA)"/>
    <s v="4086"/>
    <s v="State Government"/>
    <s v="N"/>
    <s v="DR"/>
    <s v="DO"/>
    <n v="35"/>
    <n v="85100"/>
    <n v="6491413"/>
    <n v="100892"/>
    <n v="0.84347619236411198"/>
    <n v="1.31096265173699E-2"/>
  </r>
  <r>
    <x v="39"/>
    <s v="Metropolitan Bus Authority(MBA)"/>
    <s v="4086"/>
    <s v="State Government"/>
    <s v="N"/>
    <s v="MB"/>
    <s v="DO"/>
    <n v="125"/>
    <n v="4937697"/>
    <n v="81717382"/>
    <n v="10404341"/>
    <n v="0.47458046598049702"/>
    <n v="6.0424072322825997E-2"/>
  </r>
  <r>
    <x v="39"/>
    <s v="Municipality of Aguada"/>
    <s v="4114"/>
    <s v="City"/>
    <s v="Y"/>
    <s v="DR"/>
    <s v="DO"/>
    <n v="2"/>
    <n v="0"/>
    <n v="68414"/>
    <n v="2202"/>
    <n v="0"/>
    <n v="0"/>
  </r>
  <r>
    <x v="39"/>
    <s v="Municipality of Aguada"/>
    <s v="4114"/>
    <s v="City"/>
    <s v="Y"/>
    <s v="MB"/>
    <s v="DO"/>
    <n v="2"/>
    <n v="0"/>
    <n v="66712"/>
    <n v="26955"/>
    <n v="0"/>
    <n v="0"/>
  </r>
  <r>
    <x v="39"/>
    <s v="Municipality of Barceloneta"/>
    <s v="4150"/>
    <s v="City"/>
    <s v="Y"/>
    <s v="DR"/>
    <s v="DO"/>
    <n v="4"/>
    <m/>
    <n v="200372"/>
    <n v="2189"/>
    <m/>
    <m/>
  </r>
  <r>
    <x v="39"/>
    <s v="Municipality of Barceloneta"/>
    <s v="4150"/>
    <s v="City"/>
    <s v="Y"/>
    <s v="MB"/>
    <s v="DO"/>
    <n v="6"/>
    <m/>
    <n v="406394"/>
    <n v="110976"/>
    <m/>
    <m/>
  </r>
  <r>
    <x v="39"/>
    <s v="Municipality of Bayamon(BPTS)"/>
    <s v="4137"/>
    <s v="City"/>
    <s v="Y"/>
    <s v="DR"/>
    <s v="DO"/>
    <n v="2"/>
    <n v="0"/>
    <n v="80888"/>
    <n v="1786"/>
    <n v="0"/>
    <n v="0"/>
  </r>
  <r>
    <x v="39"/>
    <s v="Municipality of Bayamon(BPTS)"/>
    <s v="4137"/>
    <s v="City"/>
    <s v="Y"/>
    <s v="MB"/>
    <s v="DO"/>
    <n v="4"/>
    <n v="0"/>
    <n v="213498"/>
    <n v="72720"/>
    <n v="0"/>
    <n v="0"/>
  </r>
  <r>
    <x v="39"/>
    <s v="Municipality of Caguas Mobility Office(MAC)"/>
    <s v="4115"/>
    <s v="City"/>
    <s v="Y"/>
    <s v="DR"/>
    <s v="DO"/>
    <n v="2"/>
    <m/>
    <n v="86267"/>
    <n v="1143"/>
    <m/>
    <m/>
  </r>
  <r>
    <x v="39"/>
    <s v="Municipality of Caguas Mobility Office(MAC)"/>
    <s v="4115"/>
    <s v="City"/>
    <s v="Y"/>
    <s v="MB"/>
    <s v="DO"/>
    <n v="9"/>
    <m/>
    <n v="289445"/>
    <n v="143239"/>
    <m/>
    <m/>
  </r>
  <r>
    <x v="39"/>
    <s v="Municipality of Camuy"/>
    <s v="4160"/>
    <s v="City"/>
    <s v="Y"/>
    <s v="MB"/>
    <s v="DO"/>
    <n v="2"/>
    <n v="0"/>
    <n v="47288"/>
    <n v="4320"/>
    <n v="0"/>
    <n v="0"/>
  </r>
  <r>
    <x v="39"/>
    <s v="Municipality of Carolina(GMAC)"/>
    <s v="4125"/>
    <s v="City"/>
    <s v="Y"/>
    <s v="DR"/>
    <s v="DO"/>
    <n v="2"/>
    <m/>
    <n v="189054"/>
    <n v="462"/>
    <m/>
    <m/>
  </r>
  <r>
    <x v="39"/>
    <s v="Municipality of Carolina(GMAC)"/>
    <s v="4125"/>
    <s v="City"/>
    <s v="Y"/>
    <s v="MB"/>
    <s v="DO"/>
    <n v="24"/>
    <m/>
    <n v="1645547"/>
    <n v="828240"/>
    <m/>
    <m/>
  </r>
  <r>
    <x v="39"/>
    <s v="Municipality of Catano"/>
    <s v="4163"/>
    <s v="City"/>
    <s v="Y"/>
    <s v="DR"/>
    <s v="DO"/>
    <n v="2"/>
    <n v="0"/>
    <n v="66336"/>
    <n v="484"/>
    <n v="0"/>
    <n v="0"/>
  </r>
  <r>
    <x v="39"/>
    <s v="Municipality of Catano"/>
    <s v="4163"/>
    <s v="City"/>
    <s v="Y"/>
    <s v="MB"/>
    <s v="DO"/>
    <n v="3"/>
    <n v="0"/>
    <n v="83044"/>
    <n v="30000"/>
    <n v="0"/>
    <n v="0"/>
  </r>
  <r>
    <x v="39"/>
    <s v="Municipality of Cayey(Cayey)"/>
    <s v="4122"/>
    <s v="City"/>
    <s v="Y"/>
    <s v="DR"/>
    <s v="DO"/>
    <n v="2"/>
    <n v="0"/>
    <n v="51553"/>
    <n v="3451"/>
    <n v="0"/>
    <n v="0"/>
  </r>
  <r>
    <x v="39"/>
    <s v="Municipality of Cayey(Cayey)"/>
    <s v="4122"/>
    <s v="City"/>
    <s v="Y"/>
    <s v="MB"/>
    <s v="DO"/>
    <n v="3"/>
    <n v="0"/>
    <n v="69778"/>
    <n v="9568"/>
    <n v="0"/>
    <n v="0"/>
  </r>
  <r>
    <x v="39"/>
    <s v="Municipality of Cidra(MACPR)"/>
    <s v="4124"/>
    <s v="City"/>
    <s v="Y"/>
    <s v="DR"/>
    <s v="DO"/>
    <n v="4"/>
    <n v="0"/>
    <n v="109939"/>
    <n v="6418"/>
    <n v="0"/>
    <n v="0"/>
  </r>
  <r>
    <x v="39"/>
    <s v="Municipality of Cidra(MACPR)"/>
    <s v="4124"/>
    <s v="City"/>
    <s v="Y"/>
    <s v="MB"/>
    <s v="DO"/>
    <n v="2"/>
    <n v="0"/>
    <n v="73292"/>
    <n v="5736"/>
    <n v="0"/>
    <n v="0"/>
  </r>
  <r>
    <x v="39"/>
    <s v="Municipality of Dorado"/>
    <s v="4198"/>
    <s v="City"/>
    <s v="Y"/>
    <s v="DR"/>
    <s v="DO"/>
    <n v="2"/>
    <m/>
    <n v="62789"/>
    <n v="4344"/>
    <m/>
    <m/>
  </r>
  <r>
    <x v="39"/>
    <s v="Municipality of Dorado"/>
    <s v="4198"/>
    <s v="City"/>
    <s v="Y"/>
    <s v="MB"/>
    <s v="DO"/>
    <n v="4"/>
    <m/>
    <n v="64214"/>
    <n v="32172"/>
    <m/>
    <m/>
  </r>
  <r>
    <x v="39"/>
    <s v="Municipality of Fajardo(Municipo de Fajardo)"/>
    <s v="4164"/>
    <s v="City"/>
    <s v="Y"/>
    <s v="DR"/>
    <s v="DO"/>
    <n v="4"/>
    <n v="0"/>
    <n v="103405"/>
    <n v="10660"/>
    <n v="0"/>
    <n v="0"/>
  </r>
  <r>
    <x v="39"/>
    <s v="Municipality of Fajardo(Municipo de Fajardo)"/>
    <s v="4164"/>
    <s v="City"/>
    <s v="Y"/>
    <s v="MB"/>
    <s v="DO"/>
    <n v="3"/>
    <m/>
    <n v="102898"/>
    <n v="9984"/>
    <m/>
    <m/>
  </r>
  <r>
    <x v="39"/>
    <s v="Municipality of Guaynabo"/>
    <s v="4201"/>
    <s v="City"/>
    <s v="N"/>
    <s v="DR"/>
    <s v="DO"/>
    <n v="3"/>
    <m/>
    <n v="0"/>
    <n v="0"/>
    <n v="0"/>
    <n v="0"/>
  </r>
  <r>
    <x v="39"/>
    <s v="Municipality of Guaynabo"/>
    <s v="4201"/>
    <s v="City"/>
    <s v="N"/>
    <s v="MB"/>
    <s v="DO"/>
    <n v="11"/>
    <m/>
    <n v="0"/>
    <n v="0"/>
    <n v="0"/>
    <n v="0"/>
  </r>
  <r>
    <x v="39"/>
    <s v="Municipality of Hatillo(MH)"/>
    <s v="4151"/>
    <s v="City"/>
    <s v="Y"/>
    <s v="DR"/>
    <s v="DO"/>
    <n v="2"/>
    <n v="0"/>
    <n v="103858"/>
    <n v="1240"/>
    <n v="0"/>
    <n v="0"/>
  </r>
  <r>
    <x v="39"/>
    <s v="Municipality of Hatillo(MH)"/>
    <s v="4151"/>
    <s v="City"/>
    <s v="Y"/>
    <s v="MB"/>
    <s v="DO"/>
    <n v="3"/>
    <n v="0"/>
    <n v="203726"/>
    <n v="22560"/>
    <n v="0"/>
    <n v="0"/>
  </r>
  <r>
    <x v="39"/>
    <s v="Municipality of Hormigueros"/>
    <s v="4121"/>
    <s v="City"/>
    <s v="Y"/>
    <s v="DR"/>
    <s v="DO"/>
    <n v="3"/>
    <n v="0"/>
    <n v="63723"/>
    <n v="1874"/>
    <n v="0"/>
    <n v="0"/>
  </r>
  <r>
    <x v="39"/>
    <s v="Municipality of Hormigueros"/>
    <s v="4121"/>
    <s v="City"/>
    <s v="Y"/>
    <s v="MB"/>
    <s v="DO"/>
    <n v="4"/>
    <n v="0"/>
    <n v="118343"/>
    <n v="32900"/>
    <n v="0"/>
    <n v="0"/>
  </r>
  <r>
    <x v="39"/>
    <s v="Municipality of Humacao(SITRAH)"/>
    <s v="4126"/>
    <s v="City"/>
    <s v="Y"/>
    <s v="DR"/>
    <s v="DO"/>
    <n v="2"/>
    <n v="0"/>
    <n v="92575"/>
    <n v="5284"/>
    <n v="0"/>
    <n v="0"/>
  </r>
  <r>
    <x v="39"/>
    <s v="Municipality of Humacao(SITRAH)"/>
    <s v="4126"/>
    <s v="City"/>
    <s v="Y"/>
    <s v="MB"/>
    <s v="DO"/>
    <n v="3"/>
    <n v="0"/>
    <n v="162775"/>
    <n v="122975"/>
    <n v="0"/>
    <n v="0"/>
  </r>
  <r>
    <x v="39"/>
    <s v="Municipality of Juncos(STJ)"/>
    <s v="4165"/>
    <s v="City"/>
    <s v="Y"/>
    <s v="DR"/>
    <s v="DO"/>
    <n v="1"/>
    <n v="0"/>
    <n v="74183"/>
    <n v="674"/>
    <n v="0"/>
    <n v="0"/>
  </r>
  <r>
    <x v="39"/>
    <s v="Municipality of Juncos(STJ)"/>
    <s v="4165"/>
    <s v="City"/>
    <s v="Y"/>
    <s v="MB"/>
    <s v="DO"/>
    <n v="3"/>
    <n v="0"/>
    <n v="128117"/>
    <n v="48141"/>
    <n v="0"/>
    <n v="0"/>
  </r>
  <r>
    <x v="39"/>
    <s v="Municipality of Lares"/>
    <s v="4197"/>
    <s v="City"/>
    <s v="Y"/>
    <s v="MB"/>
    <s v="DO"/>
    <n v="7"/>
    <m/>
    <n v="119941"/>
    <n v="68323"/>
    <m/>
    <m/>
  </r>
  <r>
    <x v="39"/>
    <s v="Municipality of Manati(DCDH)"/>
    <s v="4145"/>
    <s v="City"/>
    <s v="Y"/>
    <s v="DR"/>
    <s v="DO"/>
    <n v="2"/>
    <n v="0"/>
    <n v="112086"/>
    <n v="3099"/>
    <n v="0"/>
    <n v="0"/>
  </r>
  <r>
    <x v="39"/>
    <s v="Municipality of Manati(DCDH)"/>
    <s v="4145"/>
    <s v="City"/>
    <s v="Y"/>
    <s v="MB"/>
    <s v="DO"/>
    <n v="3"/>
    <n v="0"/>
    <n v="195949"/>
    <n v="66336"/>
    <n v="0"/>
    <n v="0"/>
  </r>
  <r>
    <x v="39"/>
    <s v="Municipality of Mayaguez(MAYAGUEZ MUN)"/>
    <s v="4194"/>
    <s v="City"/>
    <s v="Y"/>
    <s v="DR"/>
    <s v="DO"/>
    <n v="3"/>
    <m/>
    <n v="80460"/>
    <n v="3750"/>
    <m/>
    <m/>
  </r>
  <r>
    <x v="39"/>
    <s v="Municipality of Mayaguez(MAYAGUEZ MUN)"/>
    <s v="4194"/>
    <s v="City"/>
    <s v="Y"/>
    <s v="MB"/>
    <s v="DO"/>
    <n v="8"/>
    <m/>
    <n v="214561"/>
    <n v="170564"/>
    <m/>
    <m/>
  </r>
  <r>
    <x v="39"/>
    <s v="Municipality of San Lorenzo"/>
    <s v="4195"/>
    <s v="City"/>
    <s v="Y"/>
    <s v="DR"/>
    <s v="DO"/>
    <n v="2"/>
    <n v="0"/>
    <n v="42536"/>
    <n v="1960"/>
    <n v="0"/>
    <n v="0"/>
  </r>
  <r>
    <x v="39"/>
    <s v="Municipality of San Lorenzo"/>
    <s v="4195"/>
    <s v="City"/>
    <s v="Y"/>
    <s v="MB"/>
    <s v="DO"/>
    <n v="2"/>
    <n v="0"/>
    <n v="104834"/>
    <n v="68272"/>
    <n v="0"/>
    <n v="0"/>
  </r>
  <r>
    <x v="39"/>
    <s v="Municipality of San Sebastian(MSS)"/>
    <s v="4183"/>
    <s v="City"/>
    <s v="Y"/>
    <s v="DR"/>
    <s v="DO"/>
    <n v="2"/>
    <n v="0"/>
    <n v="40604"/>
    <n v="6840"/>
    <n v="0"/>
    <n v="0"/>
  </r>
  <r>
    <x v="39"/>
    <s v="Municipality of San Sebastian(MSS)"/>
    <s v="4183"/>
    <s v="City"/>
    <s v="Y"/>
    <s v="MB"/>
    <s v="DO"/>
    <n v="1"/>
    <n v="0"/>
    <n v="18001"/>
    <n v="4104"/>
    <n v="0"/>
    <n v="0"/>
  </r>
  <r>
    <x v="39"/>
    <s v="Municipality of Toa Baja"/>
    <s v="4182"/>
    <s v="City"/>
    <s v="Y"/>
    <s v="DR"/>
    <s v="DO"/>
    <n v="3"/>
    <n v="0"/>
    <n v="138325"/>
    <n v="13923"/>
    <n v="0"/>
    <n v="0"/>
  </r>
  <r>
    <x v="39"/>
    <s v="Municipality of Toa Baja"/>
    <s v="4182"/>
    <s v="City"/>
    <s v="Y"/>
    <s v="MB"/>
    <s v="DO"/>
    <n v="4"/>
    <n v="0"/>
    <n v="247976"/>
    <n v="196424"/>
    <n v="0"/>
    <n v="0"/>
  </r>
  <r>
    <x v="39"/>
    <s v="Municipality of Vega Alta"/>
    <s v="4199"/>
    <s v="City"/>
    <s v="N"/>
    <s v="MB"/>
    <s v="DO"/>
    <n v="3"/>
    <m/>
    <n v="0"/>
    <n v="0"/>
    <n v="0"/>
    <n v="0"/>
  </r>
  <r>
    <x v="39"/>
    <s v="Municipality of Vega Baja(DDEC)"/>
    <s v="4117"/>
    <s v="City"/>
    <s v="Y"/>
    <s v="DR"/>
    <s v="DO"/>
    <n v="2"/>
    <n v="0"/>
    <n v="145178"/>
    <n v="8624"/>
    <n v="0"/>
    <n v="0"/>
  </r>
  <r>
    <x v="39"/>
    <s v="Municipality of Vega Baja(DDEC)"/>
    <s v="4117"/>
    <s v="City"/>
    <s v="Y"/>
    <s v="MB"/>
    <s v="DO"/>
    <n v="2"/>
    <n v="0"/>
    <n v="90028"/>
    <n v="32033"/>
    <n v="0"/>
    <n v="0"/>
  </r>
  <r>
    <x v="39"/>
    <s v="Municipality of Yauco(STC)"/>
    <s v="4174"/>
    <s v="City"/>
    <s v="Y"/>
    <s v="DR"/>
    <s v="DO"/>
    <n v="5"/>
    <n v="0"/>
    <n v="105706"/>
    <n v="3998"/>
    <n v="0"/>
    <n v="0"/>
  </r>
  <r>
    <x v="39"/>
    <s v="Municipality of Yauco(STC)"/>
    <s v="4174"/>
    <s v="City"/>
    <s v="Y"/>
    <s v="MB"/>
    <s v="DO"/>
    <n v="10"/>
    <n v="29902"/>
    <n v="400349"/>
    <n v="80072"/>
    <n v="0.37343890498551302"/>
    <n v="7.4689833120602206E-2"/>
  </r>
  <r>
    <x v="39"/>
    <s v="Puerto Rico Highway and Transportation Authority PRHTA(DTPW)"/>
    <s v="4105"/>
    <s v="State Government"/>
    <s v="N"/>
    <s v="PB"/>
    <s v="PT"/>
    <n v="2605"/>
    <n v="44904968"/>
    <n v="45951173"/>
    <n v="32670471"/>
    <n v="1.37448180652185"/>
    <n v="0.97723224606257597"/>
  </r>
  <r>
    <x v="39"/>
    <s v="Puerto Rico Maritime Transport Authority (PRMTA)"/>
    <s v="4175"/>
    <s v="State Government"/>
    <s v="N"/>
    <s v="FB"/>
    <s v="DO"/>
    <n v="13"/>
    <n v="1978711"/>
    <n v="38171863"/>
    <n v="1900073"/>
    <n v="1.04138683092702"/>
    <n v="5.1836898817330397E-2"/>
  </r>
  <r>
    <x v="39"/>
    <s v="Puerto Rico Ports Authority(PRPA)"/>
    <s v="4070"/>
    <s v="State Government"/>
    <s v="N"/>
    <s v="FB"/>
    <s v="DO"/>
    <m/>
    <m/>
    <m/>
    <m/>
    <m/>
    <m/>
  </r>
  <r>
    <x v="40"/>
    <s v="Rhode Island Public Transit Authority(RIPTA)"/>
    <s v="1001"/>
    <s v="Authority"/>
    <s v="N"/>
    <s v="DR"/>
    <s v="DO"/>
    <n v="86"/>
    <n v="682046"/>
    <n v="12491405"/>
    <n v="482213"/>
    <n v="1.4144081557320101"/>
    <n v="5.4601223801485903E-2"/>
  </r>
  <r>
    <x v="40"/>
    <s v="Rhode Island Public Transit Authority(RIPTA)"/>
    <s v="1001"/>
    <s v="Authority"/>
    <s v="N"/>
    <s v="DR"/>
    <s v="PT"/>
    <n v="18"/>
    <n v="59279"/>
    <n v="2479432"/>
    <n v="78074"/>
    <n v="0.75926684939928701"/>
    <n v="2.3908298352203199E-2"/>
  </r>
  <r>
    <x v="40"/>
    <s v="Rhode Island Public Transit Authority(RIPTA)"/>
    <s v="1001"/>
    <s v="Authority"/>
    <s v="N"/>
    <s v="DT"/>
    <s v="PT"/>
    <n v="14"/>
    <n v="91592"/>
    <n v="4245769"/>
    <n v="146028"/>
    <n v="0.62722217656887702"/>
    <n v="2.15725349165251E-2"/>
  </r>
  <r>
    <x v="40"/>
    <s v="Rhode Island Public Transit Authority(RIPTA)"/>
    <s v="1001"/>
    <s v="Authority"/>
    <s v="N"/>
    <s v="MB"/>
    <s v="DO"/>
    <n v="188"/>
    <n v="21147737"/>
    <n v="91469303"/>
    <n v="19762912"/>
    <n v="1.0700719104553"/>
    <n v="0.23120037330993901"/>
  </r>
  <r>
    <x v="41"/>
    <s v="Anderson Transit Authority(Electric City Transit)"/>
    <s v="4081"/>
    <s v="City"/>
    <s v="Y"/>
    <s v="MB"/>
    <s v="DO"/>
    <n v="4"/>
    <n v="72452"/>
    <n v="837468"/>
    <n v="326932"/>
    <n v="0.221611833653481"/>
    <n v="8.6513156323584903E-2"/>
  </r>
  <r>
    <x v="41"/>
    <s v="Central Midlands Regional Transit Authority(CMRTA)"/>
    <s v="4141"/>
    <s v="Authority"/>
    <s v="N"/>
    <s v="DR"/>
    <s v="PT"/>
    <n v="13"/>
    <n v="202683"/>
    <n v="1887884"/>
    <n v="57209"/>
    <n v="3.54285164921603"/>
    <n v="0.107359880162128"/>
  </r>
  <r>
    <x v="41"/>
    <s v="Central Midlands Regional Transit Authority(CMRTA)"/>
    <s v="4141"/>
    <s v="Authority"/>
    <s v="N"/>
    <s v="MB"/>
    <s v="PT"/>
    <n v="28"/>
    <n v="1824142"/>
    <n v="8845026"/>
    <n v="1568790"/>
    <n v="1.1627700329553301"/>
    <n v="0.20623365041549899"/>
  </r>
  <r>
    <x v="41"/>
    <s v="Charleston Area Regional Transportation Authority(CARTA)"/>
    <s v="4110"/>
    <s v="Authority"/>
    <s v="N"/>
    <s v="DR"/>
    <s v="PT"/>
    <n v="23"/>
    <n v="250292"/>
    <n v="2530417"/>
    <n v="72342"/>
    <n v="3.45984352105277"/>
    <n v="9.8913341160765195E-2"/>
  </r>
  <r>
    <x v="41"/>
    <s v="Charleston Area Regional Transportation Authority(CARTA)"/>
    <s v="4110"/>
    <s v="Authority"/>
    <s v="N"/>
    <s v="MB"/>
    <s v="PT"/>
    <n v="81"/>
    <n v="3577474"/>
    <n v="14330763"/>
    <n v="4832138"/>
    <n v="0.74035013072888201"/>
    <n v="0.24963597541875401"/>
  </r>
  <r>
    <x v="41"/>
    <s v="City of Clemson/ Clemson Area Transit(CAT)"/>
    <s v="4208"/>
    <s v="City"/>
    <s v="Y"/>
    <s v="MB"/>
    <s v="DO"/>
    <n v="18"/>
    <m/>
    <n v="2300200"/>
    <n v="1504570"/>
    <m/>
    <m/>
  </r>
  <r>
    <x v="41"/>
    <s v="Greenville Transit Authority(GTA)"/>
    <s v="4053"/>
    <s v="Authority"/>
    <s v="N"/>
    <s v="DR"/>
    <s v="DO"/>
    <n v="3"/>
    <n v="27385"/>
    <n v="496209"/>
    <n v="9536"/>
    <n v="2.8717491610738199"/>
    <n v="5.5188438742545899E-2"/>
  </r>
  <r>
    <x v="41"/>
    <s v="Greenville Transit Authority(GTA)"/>
    <s v="4053"/>
    <s v="Authority"/>
    <s v="N"/>
    <s v="MB"/>
    <s v="DO"/>
    <n v="11"/>
    <n v="834549"/>
    <n v="3025680"/>
    <n v="800965"/>
    <n v="1.04192942263394"/>
    <n v="0.27582196398825998"/>
  </r>
  <r>
    <x v="41"/>
    <s v="Lower Savannah COG(LSCOG)"/>
    <s v="4156"/>
    <s v="MPO"/>
    <s v="Y"/>
    <s v="DR"/>
    <s v="PT"/>
    <n v="6"/>
    <n v="10107"/>
    <n v="26096"/>
    <n v="3536"/>
    <n v="2.858314479638"/>
    <n v="0.387300735744941"/>
  </r>
  <r>
    <x v="41"/>
    <s v="Lower Savannah COG(LSCOG)"/>
    <s v="4156"/>
    <s v="MPO"/>
    <s v="Y"/>
    <s v="MB"/>
    <s v="PT"/>
    <n v="3"/>
    <n v="26453"/>
    <n v="292443"/>
    <n v="23788"/>
    <n v="1.1120312762737501"/>
    <n v="9.0455234011414101E-2"/>
  </r>
  <r>
    <x v="41"/>
    <s v="Pee Dee Regional Transportation Authority(PDRTA)"/>
    <s v="4056"/>
    <s v="Authority"/>
    <s v="N"/>
    <s v="DR"/>
    <s v="DO"/>
    <n v="60"/>
    <n v="2647360"/>
    <n v="3694426"/>
    <n v="182687"/>
    <n v="14.491233640051"/>
    <n v="0.71658222413982497"/>
  </r>
  <r>
    <x v="41"/>
    <s v="Pee Dee Regional Transportation Authority(PDRTA)"/>
    <s v="4056"/>
    <s v="Authority"/>
    <s v="N"/>
    <s v="MB"/>
    <s v="DO"/>
    <n v="13"/>
    <n v="642801"/>
    <n v="2158344"/>
    <n v="231570"/>
    <n v="2.7758388392278701"/>
    <n v="0.29782138528427299"/>
  </r>
  <r>
    <x v="41"/>
    <s v="Santee Wateree Regional Transportation Authority(SWRTA)"/>
    <s v="4100"/>
    <s v="Authority"/>
    <s v="N"/>
    <s v="CB"/>
    <s v="DO"/>
    <n v="7"/>
    <n v="88090"/>
    <n v="728279"/>
    <n v="45824"/>
    <n v="1.9223550977653601"/>
    <n v="0.120956391712516"/>
  </r>
  <r>
    <x v="41"/>
    <s v="Santee Wateree Regional Transportation Authority(SWRTA)"/>
    <s v="4100"/>
    <s v="Authority"/>
    <s v="N"/>
    <s v="DR"/>
    <s v="DO"/>
    <n v="46"/>
    <n v="607648"/>
    <n v="2491751"/>
    <n v="130545"/>
    <n v="4.6547014439465304"/>
    <n v="0.24386385316991899"/>
  </r>
  <r>
    <x v="41"/>
    <s v="Santee Wateree Regional Transportation Authority(SWRTA)"/>
    <s v="4100"/>
    <s v="Authority"/>
    <s v="N"/>
    <s v="MB"/>
    <s v="DO"/>
    <n v="12"/>
    <n v="80572"/>
    <n v="766550"/>
    <n v="112782"/>
    <n v="0.71440478090475401"/>
    <n v="0.105109908029482"/>
  </r>
  <r>
    <x v="41"/>
    <s v="Spartanburg County Transportation Services(sctsb)"/>
    <s v="4088"/>
    <s v="City"/>
    <s v="N"/>
    <s v="DR"/>
    <s v="PT"/>
    <n v="41"/>
    <n v="1281261"/>
    <n v="3894517"/>
    <n v="191901"/>
    <n v="6.6766770365969901"/>
    <n v="0.32899098912650698"/>
  </r>
  <r>
    <x v="41"/>
    <s v="Spartanburg Transit System(SPARTA)"/>
    <s v="4101"/>
    <s v="Authority"/>
    <s v="Y"/>
    <s v="MB"/>
    <s v="DO"/>
    <n v="11"/>
    <n v="229474"/>
    <n v="1621477"/>
    <n v="524277"/>
    <n v="0.43769610339572401"/>
    <n v="0.14152158803362599"/>
  </r>
  <r>
    <x v="41"/>
    <s v="Waccamaw Regional Transportation Authority(The Coast RTA)"/>
    <s v="4102"/>
    <s v="Authority"/>
    <s v="N"/>
    <s v="DR"/>
    <s v="DO"/>
    <n v="20"/>
    <n v="33867"/>
    <n v="1157572"/>
    <n v="31532"/>
    <n v="1.0740517569453201"/>
    <n v="2.9256927430863899E-2"/>
  </r>
  <r>
    <x v="41"/>
    <s v="Waccamaw Regional Transportation Authority(The Coast RTA)"/>
    <s v="4102"/>
    <s v="Authority"/>
    <s v="N"/>
    <s v="MB"/>
    <s v="DO"/>
    <n v="22"/>
    <n v="486465"/>
    <n v="3337631"/>
    <n v="916867"/>
    <n v="0.53057313656179095"/>
    <n v="0.14575158248470199"/>
  </r>
  <r>
    <x v="41"/>
    <s v="York County Council on Aging(YCCOA)"/>
    <s v="4187"/>
    <s v="Contractor"/>
    <s v="Y"/>
    <s v="DR"/>
    <s v="DO"/>
    <n v="10"/>
    <n v="56253"/>
    <n v="423485"/>
    <n v="22396"/>
    <n v="2.5117431684229299"/>
    <n v="0.13283351240303601"/>
  </r>
  <r>
    <x v="42"/>
    <s v="Rapid Transit System"/>
    <s v="8014"/>
    <s v="City"/>
    <s v="Y"/>
    <s v="DR"/>
    <s v="DO"/>
    <n v="12"/>
    <n v="192912"/>
    <n v="1026114"/>
    <n v="86883"/>
    <n v="2.2203653188771102"/>
    <n v="0.18800250264590401"/>
  </r>
  <r>
    <x v="42"/>
    <s v="Rapid Transit System"/>
    <s v="8014"/>
    <s v="City"/>
    <s v="Y"/>
    <s v="MB"/>
    <s v="DO"/>
    <n v="8"/>
    <n v="238670"/>
    <n v="874098"/>
    <n v="329929"/>
    <n v="0.72339806443204402"/>
    <n v="0.27304718692869601"/>
  </r>
  <r>
    <x v="42"/>
    <s v="Su Tran LLC dba: Sioux Area Metro(SAM)"/>
    <s v="8002"/>
    <s v="Authority"/>
    <s v="N"/>
    <s v="DR"/>
    <s v="DO"/>
    <n v="20"/>
    <n v="268339"/>
    <n v="3697601"/>
    <n v="146290"/>
    <n v="1.83429489370428"/>
    <n v="7.25711075911111E-2"/>
  </r>
  <r>
    <x v="42"/>
    <s v="Su Tran LLC dba: Sioux Area Metro(SAM)"/>
    <s v="8002"/>
    <s v="Authority"/>
    <s v="N"/>
    <s v="MB"/>
    <s v="DO"/>
    <n v="28"/>
    <n v="569425"/>
    <n v="4014324"/>
    <n v="1026715"/>
    <n v="0.55460863043785202"/>
    <n v="0.141848291268965"/>
  </r>
  <r>
    <x v="43"/>
    <s v="Bristol Tennessee Transit System(BTTS)"/>
    <s v="4055"/>
    <s v="City"/>
    <s v="Y"/>
    <s v="DR"/>
    <s v="DO"/>
    <n v="3"/>
    <n v="2306"/>
    <n v="243883"/>
    <n v="16651"/>
    <n v="0.138490180769923"/>
    <n v="9.4553535916812505E-3"/>
  </r>
  <r>
    <x v="43"/>
    <s v="Bristol Tennessee Transit System(BTTS)"/>
    <s v="4055"/>
    <s v="City"/>
    <s v="Y"/>
    <s v="MB"/>
    <s v="DO"/>
    <n v="3"/>
    <n v="26227"/>
    <n v="442580"/>
    <n v="63343"/>
    <n v="0.41404732961811003"/>
    <n v="5.9259342943648603E-2"/>
  </r>
  <r>
    <x v="43"/>
    <s v="Chattanooga Area Regional Transportation Authority(CARTA)"/>
    <s v="4001"/>
    <s v="City"/>
    <s v="N"/>
    <s v="DR"/>
    <s v="DO"/>
    <n v="15"/>
    <n v="116415"/>
    <n v="1838044"/>
    <n v="47689"/>
    <n v="2.4411289815261301"/>
    <n v="6.3336351034033997E-2"/>
  </r>
  <r>
    <x v="43"/>
    <s v="Chattanooga Area Regional Transportation Authority(CARTA)"/>
    <s v="4001"/>
    <s v="City"/>
    <s v="N"/>
    <s v="DR"/>
    <s v="PT"/>
    <n v="5"/>
    <n v="37290"/>
    <n v="166543"/>
    <n v="17120"/>
    <n v="2.1781542056074699"/>
    <n v="0.223906138354659"/>
  </r>
  <r>
    <x v="43"/>
    <s v="Chattanooga Area Regional Transportation Authority(CARTA)"/>
    <s v="4001"/>
    <s v="City"/>
    <s v="N"/>
    <s v="IP"/>
    <s v="DO"/>
    <n v="2"/>
    <n v="2031166"/>
    <n v="1673190"/>
    <n v="347908"/>
    <n v="5.8382273474596698"/>
    <n v="1.2139482067189"/>
  </r>
  <r>
    <x v="43"/>
    <s v="Chattanooga Area Regional Transportation Authority(CARTA)"/>
    <s v="4001"/>
    <s v="City"/>
    <s v="N"/>
    <s v="MB"/>
    <s v="DO"/>
    <n v="44"/>
    <n v="2033923"/>
    <n v="14048955"/>
    <n v="2822309"/>
    <n v="0.72065921910038899"/>
    <n v="0.14477397073305401"/>
  </r>
  <r>
    <x v="43"/>
    <s v="City of Murfreesboro(Rover Public Transit)"/>
    <s v="4186"/>
    <s v="City"/>
    <s v="Y"/>
    <s v="DR"/>
    <s v="PT"/>
    <n v="15"/>
    <n v="14208"/>
    <n v="141892"/>
    <n v="7104"/>
    <n v="2"/>
    <n v="0.100132495137146"/>
  </r>
  <r>
    <x v="43"/>
    <s v="City of Murfreesboro(Rover Public Transit)"/>
    <s v="4186"/>
    <s v="City"/>
    <s v="Y"/>
    <s v="MB"/>
    <s v="DO"/>
    <n v="6"/>
    <n v="123264"/>
    <n v="1393864"/>
    <n v="254098"/>
    <n v="0.48510417240592202"/>
    <n v="8.8433304827443701E-2"/>
  </r>
  <r>
    <x v="43"/>
    <s v="Clarksville Transit System(CTS)"/>
    <s v="4092"/>
    <s v="City"/>
    <s v="N"/>
    <s v="DR"/>
    <s v="DO"/>
    <n v="8"/>
    <n v="66735"/>
    <n v="1125084"/>
    <n v="27738"/>
    <n v="2.4059052563270602"/>
    <n v="5.9315571104024203E-2"/>
  </r>
  <r>
    <x v="43"/>
    <s v="Clarksville Transit System(CTS)"/>
    <s v="4092"/>
    <s v="City"/>
    <s v="N"/>
    <s v="MB"/>
    <s v="DO"/>
    <n v="16"/>
    <n v="630830"/>
    <n v="4166952"/>
    <n v="866618"/>
    <n v="0.727921644830825"/>
    <n v="0.15138883289272301"/>
  </r>
  <r>
    <x v="43"/>
    <s v="Franklin Transit Authority(FTA)"/>
    <s v="4162"/>
    <s v="City"/>
    <s v="Y"/>
    <s v="DR"/>
    <s v="PT"/>
    <n v="5"/>
    <n v="26880"/>
    <n v="455951"/>
    <n v="20516"/>
    <n v="1.3101969194774801"/>
    <n v="5.8953703358474899E-2"/>
  </r>
  <r>
    <x v="43"/>
    <s v="Franklin Transit Authority(FTA)"/>
    <s v="4162"/>
    <s v="City"/>
    <s v="Y"/>
    <s v="MB"/>
    <s v="PT"/>
    <n v="5"/>
    <n v="40320"/>
    <n v="683972"/>
    <n v="29511"/>
    <n v="1.3662702043305801"/>
    <n v="5.8949781570005702E-2"/>
  </r>
  <r>
    <x v="43"/>
    <s v="Jackson Transit Authority(JTA)"/>
    <s v="4057"/>
    <s v="Authority"/>
    <s v="N"/>
    <s v="DR"/>
    <s v="DO"/>
    <n v="4"/>
    <n v="211295"/>
    <n v="834309"/>
    <n v="33269"/>
    <n v="6.3511076377408298"/>
    <n v="0.25325748613523202"/>
  </r>
  <r>
    <x v="43"/>
    <s v="Jackson Transit Authority(JTA)"/>
    <s v="4057"/>
    <s v="Authority"/>
    <s v="N"/>
    <s v="MB"/>
    <s v="DO"/>
    <n v="9"/>
    <n v="353900"/>
    <n v="2376011"/>
    <n v="655043"/>
    <n v="0.54026987541275895"/>
    <n v="0.14894712187780201"/>
  </r>
  <r>
    <x v="43"/>
    <s v="Johnson City Transit System(JCT)"/>
    <s v="4054"/>
    <s v="City"/>
    <s v="Y"/>
    <s v="DR"/>
    <s v="DO"/>
    <n v="11"/>
    <n v="96381"/>
    <n v="1248124"/>
    <n v="45564"/>
    <n v="2.1152883855675499"/>
    <n v="7.7220692815777897E-2"/>
  </r>
  <r>
    <x v="43"/>
    <s v="Johnson City Transit System(JCT)"/>
    <s v="4054"/>
    <s v="City"/>
    <s v="Y"/>
    <s v="MB"/>
    <s v="DO"/>
    <n v="16"/>
    <n v="154402"/>
    <n v="1753803"/>
    <n v="667518"/>
    <n v="0.23130762016904399"/>
    <n v="8.8038394278034601E-2"/>
  </r>
  <r>
    <x v="43"/>
    <s v="Kingsport Area Transit System(K.A.T.S.)"/>
    <s v="4080"/>
    <s v="City"/>
    <s v="Y"/>
    <s v="DR"/>
    <s v="DO"/>
    <n v="4"/>
    <n v="24601"/>
    <n v="547295"/>
    <n v="12732"/>
    <n v="1.9322180333019101"/>
    <n v="4.4950163988342597E-2"/>
  </r>
  <r>
    <x v="43"/>
    <s v="Kingsport Area Transit System(K.A.T.S.)"/>
    <s v="4080"/>
    <s v="City"/>
    <s v="Y"/>
    <s v="MB"/>
    <s v="DO"/>
    <n v="6"/>
    <n v="49577"/>
    <n v="668917"/>
    <n v="137651"/>
    <n v="0.36016447392318202"/>
    <n v="7.4115323724766993E-2"/>
  </r>
  <r>
    <x v="43"/>
    <s v="Knoxville Area Transit(KAT)"/>
    <s v="4002"/>
    <s v="City"/>
    <s v="N"/>
    <s v="DR"/>
    <s v="DO"/>
    <n v="28"/>
    <n v="117961"/>
    <n v="2162957"/>
    <n v="188195"/>
    <n v="0.62680198730040604"/>
    <n v="5.4536914048684201E-2"/>
  </r>
  <r>
    <x v="43"/>
    <s v="Knoxville Area Transit(KAT)"/>
    <s v="4002"/>
    <s v="City"/>
    <s v="N"/>
    <s v="MB"/>
    <s v="DO"/>
    <n v="66"/>
    <n v="1519247"/>
    <n v="18852288"/>
    <n v="3173122"/>
    <n v="0.47878619227372898"/>
    <n v="8.0586876245472103E-2"/>
  </r>
  <r>
    <x v="43"/>
    <s v="Knoxville-Knox County Community Action Committee(Knox County CAC Transit)"/>
    <s v="4171"/>
    <s v="Authority"/>
    <s v="N"/>
    <s v="DR"/>
    <s v="DO"/>
    <n v="38"/>
    <n v="2541173"/>
    <n v="3072403"/>
    <n v="165029"/>
    <n v="15.398342109568601"/>
    <n v="0.82709625006875698"/>
  </r>
  <r>
    <x v="43"/>
    <s v="Memphis Area Transit Authority(MATA)"/>
    <s v="4003"/>
    <s v="City"/>
    <s v="N"/>
    <s v="DR"/>
    <s v="DO"/>
    <n v="42"/>
    <n v="497974"/>
    <n v="6913531"/>
    <n v="247389"/>
    <n v="2.0129189252553599"/>
    <n v="7.2028895220112493E-2"/>
  </r>
  <r>
    <x v="43"/>
    <s v="Memphis Area Transit Authority(MATA)"/>
    <s v="4003"/>
    <s v="City"/>
    <s v="N"/>
    <s v="MB"/>
    <s v="DO"/>
    <n v="123"/>
    <n v="8938216"/>
    <n v="43975537"/>
    <n v="8404564"/>
    <n v="1.0634955007779101"/>
    <n v="0.203254277486139"/>
  </r>
  <r>
    <x v="43"/>
    <s v="Memphis Area Transit Authority(MATA)"/>
    <s v="4003"/>
    <s v="City"/>
    <s v="N"/>
    <s v="SR"/>
    <s v="DO"/>
    <n v="10"/>
    <n v="774166"/>
    <n v="3887983"/>
    <n v="1382953"/>
    <n v="0.559791981361622"/>
    <n v="0.19911764017486699"/>
  </r>
  <r>
    <x v="43"/>
    <s v="Metropolitan Transit Authority(MTA)"/>
    <s v="4004"/>
    <s v="Authority"/>
    <s v="N"/>
    <s v="DR"/>
    <s v="DO"/>
    <n v="50"/>
    <n v="794416"/>
    <n v="14082712"/>
    <n v="291492"/>
    <n v="2.7253440917760998"/>
    <n v="5.6410725434135098E-2"/>
  </r>
  <r>
    <x v="43"/>
    <s v="Metropolitan Transit Authority(MTA)"/>
    <s v="4004"/>
    <s v="Authority"/>
    <s v="N"/>
    <s v="DT"/>
    <s v="PT"/>
    <n v="52"/>
    <n v="518376"/>
    <n v="2739540"/>
    <n v="89636"/>
    <n v="5.7831228524253602"/>
    <n v="0.189220088043978"/>
  </r>
  <r>
    <x v="43"/>
    <s v="Metropolitan Transit Authority(MTA)"/>
    <s v="4004"/>
    <s v="Authority"/>
    <s v="N"/>
    <s v="MB"/>
    <s v="DO"/>
    <n v="128"/>
    <n v="9597966"/>
    <n v="37951254"/>
    <n v="9273784"/>
    <n v="1.03495682021491"/>
    <n v="0.25290247326214799"/>
  </r>
  <r>
    <x v="43"/>
    <s v="Regional Transportation Authority(RTA)"/>
    <s v="4159"/>
    <s v="Authority"/>
    <s v="N"/>
    <s v="CB"/>
    <s v="PT"/>
    <n v="10"/>
    <n v="336241"/>
    <n v="1192235"/>
    <n v="121993"/>
    <n v="2.7562319149459298"/>
    <n v="0.28202577511983701"/>
  </r>
  <r>
    <x v="43"/>
    <s v="Regional Transportation Authority(RTA)"/>
    <s v="4159"/>
    <s v="Authority"/>
    <s v="N"/>
    <s v="CR"/>
    <s v="PT"/>
    <n v="7"/>
    <n v="793440"/>
    <n v="3939586"/>
    <n v="279291"/>
    <n v="2.8409078702858301"/>
    <n v="0.20140187319175101"/>
  </r>
  <r>
    <x v="43"/>
    <s v="Regional Transportation Authority(RTA)"/>
    <s v="4159"/>
    <s v="Authority"/>
    <s v="N"/>
    <s v="MB"/>
    <s v="PT"/>
    <n v="0"/>
    <n v="289449"/>
    <n v="261553"/>
    <m/>
    <m/>
    <n v="1.10665524769358"/>
  </r>
  <r>
    <x v="43"/>
    <s v="Regional Transportation Authority(RTA)"/>
    <s v="4159"/>
    <s v="Authority"/>
    <s v="N"/>
    <s v="VP"/>
    <s v="PT"/>
    <n v="56"/>
    <n v="745769"/>
    <n v="967052"/>
    <n v="200413"/>
    <n v="3.7211608029419199"/>
    <n v="0.77117776500126101"/>
  </r>
  <r>
    <x v="43"/>
    <s v="Southeast Tennessee Human Resource Agency -Cleveland Urban Area Transit System Division(CUATs Div)"/>
    <s v="4170"/>
    <s v="Semi-Public Corp"/>
    <s v="Y"/>
    <s v="DR"/>
    <s v="DO"/>
    <n v="9"/>
    <n v="17733"/>
    <n v="519031"/>
    <n v="25095"/>
    <n v="0.70663478780633504"/>
    <n v="3.4165589338594399E-2"/>
  </r>
  <r>
    <x v="43"/>
    <s v="Southeast Tennessee Human Resource Agency -Cleveland Urban Area Transit System Division(CUATs Div)"/>
    <s v="4170"/>
    <s v="Semi-Public Corp"/>
    <s v="Y"/>
    <s v="MB"/>
    <s v="DO"/>
    <n v="7"/>
    <n v="23570"/>
    <n v="683934"/>
    <n v="70094"/>
    <n v="0.33626273290153202"/>
    <n v="3.4462389645784498E-2"/>
  </r>
  <r>
    <x v="43"/>
    <s v="The Transportation Management Association Group(TMA)"/>
    <s v="4178"/>
    <s v="Contractor"/>
    <s v="N"/>
    <s v="VP"/>
    <s v="DO"/>
    <n v="20"/>
    <n v="254511"/>
    <n v="274591"/>
    <n v="67815"/>
    <n v="3.7530192435301899"/>
    <n v="0.92687305847606005"/>
  </r>
  <r>
    <x v="44"/>
    <s v="Amarillo City Transit(ACT)"/>
    <s v="6001"/>
    <s v="City"/>
    <s v="N"/>
    <s v="DR"/>
    <s v="DO"/>
    <n v="8"/>
    <n v="57804"/>
    <n v="1139359"/>
    <n v="39774"/>
    <n v="1.4533112083270401"/>
    <n v="5.0733789788819803E-2"/>
  </r>
  <r>
    <x v="44"/>
    <s v="Amarillo City Transit(ACT)"/>
    <s v="6001"/>
    <s v="City"/>
    <s v="N"/>
    <s v="MB"/>
    <s v="DO"/>
    <n v="12"/>
    <n v="156046"/>
    <n v="2821650"/>
    <n v="386044"/>
    <n v="0.40421817202184201"/>
    <n v="5.5303102794464203E-2"/>
  </r>
  <r>
    <x v="44"/>
    <s v="Beaumont Municipal Transit System(BMT)"/>
    <s v="6016"/>
    <s v="Other"/>
    <s v="N"/>
    <s v="DR"/>
    <s v="DO"/>
    <n v="6"/>
    <n v="62685"/>
    <n v="1050151"/>
    <n v="24806"/>
    <n v="2.52700959445295"/>
    <n v="5.96914158059174E-2"/>
  </r>
  <r>
    <x v="44"/>
    <s v="Beaumont Municipal Transit System(BMT)"/>
    <s v="6016"/>
    <s v="Other"/>
    <s v="N"/>
    <s v="MB"/>
    <s v="DO"/>
    <n v="12"/>
    <n v="452412"/>
    <n v="3783304"/>
    <n v="572523"/>
    <n v="0.79020755498032302"/>
    <n v="0.119581191466506"/>
  </r>
  <r>
    <x v="44"/>
    <s v="Brazos Transit District(The District)"/>
    <s v="6059"/>
    <s v="Authority"/>
    <s v="N"/>
    <s v="DR"/>
    <s v="DO"/>
    <n v="48"/>
    <n v="277139"/>
    <n v="3446002"/>
    <n v="72971"/>
    <n v="3.7979334256074302"/>
    <n v="8.0423342760683206E-2"/>
  </r>
  <r>
    <x v="44"/>
    <s v="Brazos Transit District(The District)"/>
    <s v="6059"/>
    <s v="Authority"/>
    <s v="N"/>
    <s v="MB"/>
    <s v="DO"/>
    <n v="38"/>
    <n v="312518"/>
    <n v="3890271"/>
    <n v="695826"/>
    <n v="0.44913239804203903"/>
    <n v="8.0333221001827299E-2"/>
  </r>
  <r>
    <x v="44"/>
    <s v="Brazos Transit District(The District)"/>
    <s v="6059"/>
    <s v="Authority"/>
    <s v="N"/>
    <s v="MB"/>
    <s v="PT"/>
    <n v="32"/>
    <n v="3732096"/>
    <n v="4784492"/>
    <n v="722362"/>
    <n v="5.1665176185901203"/>
    <n v="0.78004017981428297"/>
  </r>
  <r>
    <x v="44"/>
    <s v="Capital Metropolitan Transportation Authority(CMTA)"/>
    <s v="6048"/>
    <s v="Authority"/>
    <s v="N"/>
    <s v="CB"/>
    <s v="DO"/>
    <n v="33"/>
    <n v="923719"/>
    <n v="8627592"/>
    <n v="520834"/>
    <n v="1.7735382098710899"/>
    <n v="0.107065679508256"/>
  </r>
  <r>
    <x v="44"/>
    <s v="Capital Metropolitan Transportation Authority(CMTA)"/>
    <s v="6048"/>
    <s v="Authority"/>
    <s v="N"/>
    <s v="CB"/>
    <s v="PT"/>
    <n v="33"/>
    <n v="112734"/>
    <n v="1135932"/>
    <n v="78818"/>
    <n v="1.43030779771118"/>
    <n v="9.9243616695365494E-2"/>
  </r>
  <r>
    <x v="44"/>
    <s v="Capital Metropolitan Transportation Authority(CMTA)"/>
    <s v="6048"/>
    <s v="Authority"/>
    <s v="N"/>
    <s v="DR"/>
    <s v="DO"/>
    <n v="91"/>
    <n v="483943"/>
    <n v="23163134"/>
    <n v="382786"/>
    <n v="1.26426515076308"/>
    <n v="2.0892811827622201E-2"/>
  </r>
  <r>
    <x v="44"/>
    <s v="Capital Metropolitan Transportation Authority(CMTA)"/>
    <s v="6048"/>
    <s v="Authority"/>
    <s v="N"/>
    <s v="DR"/>
    <s v="PT"/>
    <n v="123"/>
    <n v="242217"/>
    <n v="6809517"/>
    <n v="195529"/>
    <n v="1.2387778794961299"/>
    <n v="3.5570364241692902E-2"/>
  </r>
  <r>
    <x v="44"/>
    <s v="Capital Metropolitan Transportation Authority(CMTA)"/>
    <s v="6048"/>
    <s v="Authority"/>
    <s v="N"/>
    <s v="DT"/>
    <s v="PT"/>
    <n v="115"/>
    <n v="53407"/>
    <n v="857354"/>
    <n v="33431"/>
    <n v="1.5975292393287599"/>
    <n v="6.2292821868213097E-2"/>
  </r>
  <r>
    <x v="44"/>
    <s v="Capital Metropolitan Transportation Authority(CMTA)"/>
    <s v="6048"/>
    <s v="Authority"/>
    <s v="N"/>
    <s v="MB"/>
    <s v="DO"/>
    <n v="173"/>
    <n v="7417256"/>
    <n v="69517774"/>
    <n v="19010826"/>
    <n v="0.390159585911732"/>
    <n v="0.10669582141683601"/>
  </r>
  <r>
    <x v="44"/>
    <s v="Capital Metropolitan Transportation Authority(CMTA)"/>
    <s v="6048"/>
    <s v="Authority"/>
    <s v="N"/>
    <s v="MB"/>
    <s v="PT"/>
    <n v="308"/>
    <n v="8368096"/>
    <n v="40771283"/>
    <n v="14537552"/>
    <n v="0.57561933398415299"/>
    <n v="0.205244853344448"/>
  </r>
  <r>
    <x v="44"/>
    <s v="Capital Metropolitan Transportation Authority(CMTA)"/>
    <s v="6048"/>
    <s v="Authority"/>
    <s v="N"/>
    <s v="RB"/>
    <s v="PT"/>
    <n v="0"/>
    <m/>
    <m/>
    <m/>
    <m/>
    <m/>
  </r>
  <r>
    <x v="44"/>
    <s v="Capital Metropolitan Transportation Authority(CMTA)"/>
    <s v="6048"/>
    <s v="Authority"/>
    <s v="N"/>
    <s v="VP"/>
    <s v="DO"/>
    <n v="100"/>
    <n v="478910"/>
    <n v="2220742"/>
    <n v="225192"/>
    <n v="2.12667412696721"/>
    <n v="0.21565314656092399"/>
  </r>
  <r>
    <x v="44"/>
    <s v="Capital Metropolitan Transportation Authority(CMTA)"/>
    <s v="6048"/>
    <s v="Authority"/>
    <s v="N"/>
    <s v="YR"/>
    <s v="PT"/>
    <n v="4"/>
    <n v="2265523"/>
    <n v="11358085"/>
    <n v="527370"/>
    <n v="4.2958890342643601"/>
    <n v="0.199463465892357"/>
  </r>
  <r>
    <x v="44"/>
    <s v="Capitol Area Rural Transportation System(CARTS)"/>
    <s v="6131"/>
    <s v="Authority"/>
    <s v="Y"/>
    <s v="DR"/>
    <s v="DO"/>
    <n v="4"/>
    <n v="11618"/>
    <n v="334565"/>
    <n v="16761"/>
    <n v="0.69315673289183199"/>
    <n v="3.4725688580694303E-2"/>
  </r>
  <r>
    <x v="44"/>
    <s v="Capitol Area Rural Transportation System(CARTS)"/>
    <s v="6131"/>
    <s v="Authority"/>
    <s v="Y"/>
    <s v="MB"/>
    <s v="DO"/>
    <n v="5"/>
    <n v="21575"/>
    <n v="771870"/>
    <n v="121334"/>
    <n v="0.17781495706067499"/>
    <n v="2.7951598067031999E-2"/>
  </r>
  <r>
    <x v="44"/>
    <s v="City Transit Management Company, Inc.(Citibus)"/>
    <s v="6010"/>
    <s v="City"/>
    <s v="N"/>
    <s v="DR"/>
    <s v="DO"/>
    <n v="29"/>
    <n v="834813"/>
    <n v="2765876"/>
    <n v="99015"/>
    <n v="8.4311770943796294"/>
    <n v="0.30182589530405501"/>
  </r>
  <r>
    <x v="44"/>
    <s v="City Transit Management Company, Inc.(Citibus)"/>
    <s v="6010"/>
    <s v="City"/>
    <s v="N"/>
    <s v="MB"/>
    <s v="DO"/>
    <n v="58"/>
    <n v="3868304"/>
    <n v="8185968"/>
    <n v="3556730"/>
    <n v="1.0876012517115401"/>
    <n v="0.47255303221317202"/>
  </r>
  <r>
    <x v="44"/>
    <s v="City of Brownsville - Brownsville Metro(BUS)"/>
    <s v="6014"/>
    <s v="City"/>
    <s v="N"/>
    <s v="DR"/>
    <s v="DO"/>
    <n v="8"/>
    <n v="34638"/>
    <n v="1047162"/>
    <n v="30558"/>
    <n v="1.1335165913999601"/>
    <n v="3.3077976473554198E-2"/>
  </r>
  <r>
    <x v="44"/>
    <s v="City of Brownsville - Brownsville Metro(BUS)"/>
    <s v="6014"/>
    <s v="City"/>
    <s v="N"/>
    <s v="MB"/>
    <s v="DO"/>
    <n v="19"/>
    <n v="1102522"/>
    <n v="5624103"/>
    <n v="1803302"/>
    <n v="0.61139066002255804"/>
    <n v="0.19603517218656899"/>
  </r>
  <r>
    <x v="44"/>
    <s v="City of Cleburne(City/County Trans.)"/>
    <s v="6113"/>
    <s v="City"/>
    <s v="Y"/>
    <s v="CB"/>
    <s v="DO"/>
    <n v="2"/>
    <n v="891"/>
    <n v="138734"/>
    <n v="5311"/>
    <n v="0.16776501600451799"/>
    <n v="6.42236221834589E-3"/>
  </r>
  <r>
    <x v="44"/>
    <s v="City of Cleburne(City/County Trans.)"/>
    <s v="6113"/>
    <s v="City"/>
    <s v="Y"/>
    <s v="DR"/>
    <s v="DO"/>
    <n v="13"/>
    <n v="90805"/>
    <n v="928446"/>
    <n v="35266"/>
    <n v="2.5748596381784101"/>
    <n v="9.7803210956802999E-2"/>
  </r>
  <r>
    <x v="44"/>
    <s v="City of Grand Prairie Transportation Services Department(Grand Connection)"/>
    <s v="6068"/>
    <s v="City"/>
    <s v="N"/>
    <s v="DR"/>
    <s v="DO"/>
    <n v="8"/>
    <n v="2254"/>
    <n v="644801"/>
    <n v="47433"/>
    <n v="4.7519659308919902E-2"/>
    <n v="3.49565214694145E-3"/>
  </r>
  <r>
    <x v="44"/>
    <s v="City of McAllen - McAllen Express Transit(Metro McAllen)"/>
    <s v="6099"/>
    <s v="City"/>
    <s v="Y"/>
    <s v="DR"/>
    <s v="DO"/>
    <n v="2"/>
    <n v="4676"/>
    <n v="123753"/>
    <n v="9488"/>
    <n v="0.49283305227655899"/>
    <n v="3.7784942587250403E-2"/>
  </r>
  <r>
    <x v="44"/>
    <s v="City of McAllen - McAllen Express Transit(Metro McAllen)"/>
    <s v="6099"/>
    <s v="City"/>
    <s v="Y"/>
    <s v="MB"/>
    <s v="DO"/>
    <n v="8"/>
    <n v="339141"/>
    <n v="1423156"/>
    <n v="617740"/>
    <n v="0.54900281671900697"/>
    <n v="0.23830205543173"/>
  </r>
  <r>
    <x v="44"/>
    <s v="City of Mesquite(MTED)"/>
    <s v="6070"/>
    <s v="City"/>
    <s v="Y"/>
    <s v="DR"/>
    <s v="DO"/>
    <n v="13"/>
    <n v="16060"/>
    <n v="607286"/>
    <n v="30623"/>
    <n v="0.524442412565718"/>
    <n v="2.6445529783331E-2"/>
  </r>
  <r>
    <x v="44"/>
    <s v="City of Round Rock(CoRR)"/>
    <s v="6125"/>
    <s v="City"/>
    <s v="Y"/>
    <s v="DR"/>
    <s v="PT"/>
    <n v="3"/>
    <n v="4451"/>
    <n v="135943"/>
    <n v="9056"/>
    <n v="0.49149734982332099"/>
    <n v="3.2741663785557103E-2"/>
  </r>
  <r>
    <x v="44"/>
    <s v="City of Tyler(COT)"/>
    <s v="6089"/>
    <s v="City"/>
    <s v="Y"/>
    <s v="DT"/>
    <s v="PT"/>
    <n v="24"/>
    <n v="55731"/>
    <n v="662833"/>
    <n v="38198"/>
    <n v="1.4590030891669701"/>
    <n v="8.4080002051798802E-2"/>
  </r>
  <r>
    <x v="44"/>
    <s v="City of Tyler(COT)"/>
    <s v="6089"/>
    <s v="City"/>
    <s v="Y"/>
    <s v="MB"/>
    <s v="DO"/>
    <n v="5"/>
    <n v="98705"/>
    <n v="1089546"/>
    <n v="160707"/>
    <n v="0.61419228782815904"/>
    <n v="9.0592779010707197E-2"/>
  </r>
  <r>
    <x v="44"/>
    <s v="CityLink Transit(CityLink)"/>
    <s v="6040"/>
    <s v="City"/>
    <s v="Y"/>
    <s v="DR"/>
    <s v="DO"/>
    <n v="17"/>
    <n v="296153"/>
    <n v="2075968"/>
    <n v="102850"/>
    <n v="2.8794652406417098"/>
    <n v="0.14265778663254899"/>
  </r>
  <r>
    <x v="44"/>
    <s v="CityLink Transit(CityLink)"/>
    <s v="6040"/>
    <s v="City"/>
    <s v="Y"/>
    <s v="MB"/>
    <s v="DO"/>
    <n v="12"/>
    <n v="368226"/>
    <n v="1327258"/>
    <n v="507489"/>
    <n v="0.725584199854578"/>
    <n v="0.27743362631831903"/>
  </r>
  <r>
    <x v="44"/>
    <s v="Collin County Committee on Aging(CCART)"/>
    <s v="6110"/>
    <s v="Non-Profit"/>
    <s v="Y"/>
    <s v="DR"/>
    <s v="DO"/>
    <n v="20"/>
    <n v="36440"/>
    <n v="1376154"/>
    <n v="35773"/>
    <n v="1.0186453470494501"/>
    <n v="2.6479594580257702E-2"/>
  </r>
  <r>
    <x v="44"/>
    <s v="Collin County Committee on Aging(CCART)"/>
    <s v="6110"/>
    <s v="Non-Profit"/>
    <s v="Y"/>
    <s v="MB"/>
    <s v="DO"/>
    <n v="2"/>
    <n v="18641"/>
    <n v="238358"/>
    <n v="25756"/>
    <n v="0.72375368846094101"/>
    <n v="7.8205891977613504E-2"/>
  </r>
  <r>
    <x v="44"/>
    <s v="Concho Valley Transit District(CVTD)"/>
    <s v="6102"/>
    <s v="Authority"/>
    <s v="N"/>
    <s v="DR"/>
    <s v="DO"/>
    <n v="46"/>
    <n v="72161"/>
    <n v="2651995"/>
    <n v="128770"/>
    <n v="0.56038673604100298"/>
    <n v="2.7210081466971001E-2"/>
  </r>
  <r>
    <x v="44"/>
    <s v="Concho Valley Transit District(CVTD)"/>
    <s v="6102"/>
    <s v="Authority"/>
    <s v="N"/>
    <s v="MB"/>
    <s v="DO"/>
    <n v="6"/>
    <n v="96026"/>
    <n v="1377021"/>
    <n v="285012"/>
    <n v="0.33691914726397398"/>
    <n v="6.9734593735316999E-2"/>
  </r>
  <r>
    <x v="44"/>
    <s v="Corpus Christi Regional Transportation Authority(The B)"/>
    <s v="6051"/>
    <s v="Authority"/>
    <s v="N"/>
    <s v="DR"/>
    <s v="DO"/>
    <n v="1"/>
    <n v="1437"/>
    <n v="188458"/>
    <n v="5895"/>
    <n v="0.243765903307888"/>
    <n v="7.62504112322108E-3"/>
  </r>
  <r>
    <x v="44"/>
    <s v="Corpus Christi Regional Transportation Authority(The B)"/>
    <s v="6051"/>
    <s v="Authority"/>
    <s v="N"/>
    <s v="DR"/>
    <s v="PT"/>
    <n v="25"/>
    <n v="182354"/>
    <n v="5174475"/>
    <n v="197079"/>
    <n v="0.92528376945285895"/>
    <n v="3.5241063103020102E-2"/>
  </r>
  <r>
    <x v="44"/>
    <s v="Corpus Christi Regional Transportation Authority(The B)"/>
    <s v="6051"/>
    <s v="Authority"/>
    <s v="N"/>
    <s v="FB"/>
    <s v="PT"/>
    <n v="2"/>
    <n v="85806"/>
    <n v="618871"/>
    <n v="86676"/>
    <n v="0.98996261941021702"/>
    <n v="0.138649250005251"/>
  </r>
  <r>
    <x v="44"/>
    <s v="Corpus Christi Regional Transportation Authority(The B)"/>
    <s v="6051"/>
    <s v="Authority"/>
    <s v="N"/>
    <s v="MB"/>
    <s v="DO"/>
    <n v="47"/>
    <n v="1236472"/>
    <n v="15600668"/>
    <n v="5073957"/>
    <n v="0.24368988542867001"/>
    <n v="7.9257631788587496E-2"/>
  </r>
  <r>
    <x v="44"/>
    <s v="Corpus Christi Regional Transportation Authority(The B)"/>
    <s v="6051"/>
    <s v="Authority"/>
    <s v="N"/>
    <s v="MB"/>
    <s v="PT"/>
    <n v="12"/>
    <n v="168349"/>
    <n v="3706373"/>
    <n v="690833"/>
    <n v="0.243689864265314"/>
    <n v="4.5421494274861099E-2"/>
  </r>
  <r>
    <x v="44"/>
    <s v="Dallas - vRide, Inc."/>
    <s v="6084"/>
    <s v="Contractor"/>
    <s v="N"/>
    <s v="VP"/>
    <s v="DO"/>
    <n v="204"/>
    <n v="3438227"/>
    <n v="2954673"/>
    <n v="596193"/>
    <n v="5.7669697564379296"/>
    <n v="1.16365736580663"/>
  </r>
  <r>
    <x v="44"/>
    <s v="Dallas Area Rapid Transit(DART)"/>
    <s v="6056"/>
    <s v="Authority"/>
    <s v="N"/>
    <s v="CR"/>
    <s v="PT"/>
    <n v="23"/>
    <n v="8206398"/>
    <n v="25873787"/>
    <n v="2252140"/>
    <n v="3.6438223201044302"/>
    <n v="0.31717034696157897"/>
  </r>
  <r>
    <x v="44"/>
    <s v="Dallas Area Rapid Transit(DART)"/>
    <s v="6056"/>
    <s v="Authority"/>
    <s v="N"/>
    <s v="DR"/>
    <s v="PT"/>
    <n v="200"/>
    <n v="2464680"/>
    <n v="43050334"/>
    <n v="1141015"/>
    <n v="2.16007677374968"/>
    <n v="5.7251123765961899E-2"/>
  </r>
  <r>
    <x v="44"/>
    <s v="Dallas Area Rapid Transit(DART)"/>
    <s v="6056"/>
    <s v="Authority"/>
    <s v="N"/>
    <s v="LR"/>
    <s v="DO"/>
    <n v="100"/>
    <n v="17605260"/>
    <n v="135927371"/>
    <n v="27653893"/>
    <n v="0.63662862946638199"/>
    <n v="0.12951960940964499"/>
  </r>
  <r>
    <x v="44"/>
    <s v="Dallas Area Rapid Transit(DART)"/>
    <s v="6056"/>
    <s v="Authority"/>
    <s v="N"/>
    <s v="MB"/>
    <s v="DO"/>
    <n v="509"/>
    <n v="32525099"/>
    <n v="242592248"/>
    <n v="38378872"/>
    <n v="0.84747407375599704"/>
    <n v="0.13407311762080701"/>
  </r>
  <r>
    <x v="44"/>
    <s v="Dallas Area Rapid Transit(DART)"/>
    <s v="6056"/>
    <s v="Authority"/>
    <s v="N"/>
    <s v="VP"/>
    <s v="DO"/>
    <n v="198"/>
    <n v="813423"/>
    <n v="2586573"/>
    <n v="1033042"/>
    <n v="0.78740554595069701"/>
    <n v="0.31447904234676499"/>
  </r>
  <r>
    <x v="44"/>
    <s v="Denton County Transportation Authority(DCTA)"/>
    <s v="6101"/>
    <s v="Authority"/>
    <s v="N"/>
    <s v="CR"/>
    <s v="PT"/>
    <n v="8"/>
    <n v="564628"/>
    <n v="9800425"/>
    <n v="387126"/>
    <n v="1.4585122156610499"/>
    <n v="5.7612603535050697E-2"/>
  </r>
  <r>
    <x v="44"/>
    <s v="Denton County Transportation Authority(DCTA)"/>
    <s v="6101"/>
    <s v="Authority"/>
    <s v="N"/>
    <s v="DR"/>
    <s v="DO"/>
    <n v="9"/>
    <n v="81497"/>
    <n v="1383902"/>
    <n v="31786"/>
    <n v="2.5639275152582801"/>
    <n v="5.8889285512991503E-2"/>
  </r>
  <r>
    <x v="44"/>
    <s v="Denton County Transportation Authority(DCTA)"/>
    <s v="6101"/>
    <s v="Authority"/>
    <s v="N"/>
    <s v="MB"/>
    <s v="DO"/>
    <n v="41"/>
    <n v="3297029"/>
    <n v="7994300"/>
    <n v="2557016"/>
    <n v="1.2894049157298899"/>
    <n v="0.41242247601415999"/>
  </r>
  <r>
    <x v="44"/>
    <s v="Denton County Transportation Authority(DCTA)"/>
    <s v="6101"/>
    <s v="Authority"/>
    <s v="N"/>
    <s v="VP"/>
    <s v="PT"/>
    <n v="6"/>
    <n v="13052"/>
    <n v="57969"/>
    <n v="5764"/>
    <n v="2.2643997224149799"/>
    <n v="0.22515482413013799"/>
  </r>
  <r>
    <x v="44"/>
    <s v="Fort Bend County Public Transportation(Fort Bend Transit)"/>
    <s v="6103"/>
    <s v="City"/>
    <s v="N"/>
    <s v="CB"/>
    <s v="PT"/>
    <n v="15"/>
    <n v="416565"/>
    <n v="1954252"/>
    <n v="196939"/>
    <n v="2.1151981070280601"/>
    <n v="0.213158282555166"/>
  </r>
  <r>
    <x v="44"/>
    <s v="Fort Bend County Public Transportation(Fort Bend Transit)"/>
    <s v="6103"/>
    <s v="City"/>
    <s v="N"/>
    <s v="DR"/>
    <s v="PT"/>
    <n v="19"/>
    <n v="75803"/>
    <n v="3233538"/>
    <n v="116958"/>
    <n v="0.648121547906085"/>
    <n v="2.3442742902665702E-2"/>
  </r>
  <r>
    <x v="44"/>
    <s v="Fort Bend County Public Transportation(Fort Bend Transit)"/>
    <s v="6103"/>
    <s v="City"/>
    <s v="N"/>
    <s v="MB"/>
    <s v="PT"/>
    <n v="3"/>
    <n v="5204"/>
    <n v="510430"/>
    <n v="6745"/>
    <n v="0.77153446997776098"/>
    <n v="1.0195325509864199E-2"/>
  </r>
  <r>
    <x v="44"/>
    <s v="Fort Worth Transportation Authority(The T)"/>
    <s v="6007"/>
    <s v="Authority"/>
    <s v="N"/>
    <s v="CR"/>
    <s v="PT"/>
    <n v="0"/>
    <n v="2162144"/>
    <n v="1543926"/>
    <m/>
    <m/>
    <n v="1.40041945015499"/>
  </r>
  <r>
    <x v="44"/>
    <s v="Fort Worth Transportation Authority(The T)"/>
    <s v="6007"/>
    <s v="Authority"/>
    <s v="N"/>
    <s v="DR"/>
    <s v="DO"/>
    <n v="29"/>
    <n v="423678"/>
    <n v="6850967"/>
    <n v="159006"/>
    <n v="2.66454096071846"/>
    <n v="6.1842072805196602E-2"/>
  </r>
  <r>
    <x v="44"/>
    <s v="Fort Worth Transportation Authority(The T)"/>
    <s v="6007"/>
    <s v="Authority"/>
    <s v="N"/>
    <s v="DR"/>
    <s v="PT"/>
    <n v="43"/>
    <n v="644765"/>
    <n v="6581395"/>
    <n v="241981"/>
    <n v="2.66452738024886"/>
    <n v="9.7967832047764894E-2"/>
  </r>
  <r>
    <x v="44"/>
    <s v="Fort Worth Transportation Authority(The T)"/>
    <s v="6007"/>
    <s v="Authority"/>
    <s v="N"/>
    <s v="MB"/>
    <s v="DO"/>
    <n v="126"/>
    <n v="4065647"/>
    <n v="32155415"/>
    <n v="7358274"/>
    <n v="0.55252726386649897"/>
    <n v="0.12643739786906799"/>
  </r>
  <r>
    <x v="44"/>
    <s v="Fort Worth Transportation Authority(The T)"/>
    <s v="6007"/>
    <s v="Authority"/>
    <s v="N"/>
    <s v="MB"/>
    <s v="PT"/>
    <n v="4"/>
    <m/>
    <n v="413430"/>
    <n v="81016"/>
    <m/>
    <m/>
  </r>
  <r>
    <x v="44"/>
    <s v="Fort Worth Transportation Authority(The T)"/>
    <s v="6007"/>
    <s v="Authority"/>
    <s v="N"/>
    <s v="VP"/>
    <s v="PT"/>
    <n v="0"/>
    <n v="1509083"/>
    <n v="1925074"/>
    <m/>
    <m/>
    <n v="0.78390908609227405"/>
  </r>
  <r>
    <x v="44"/>
    <s v="Golden Crescent Regional Planning Commission(VICTORIA TRANSIT)"/>
    <s v="6095"/>
    <s v="MPO"/>
    <s v="N"/>
    <s v="DR"/>
    <s v="DO"/>
    <n v="59"/>
    <n v="121664"/>
    <n v="3493854"/>
    <n v="238529"/>
    <n v="0.51005957346905395"/>
    <n v="3.4822290799787201E-2"/>
  </r>
  <r>
    <x v="44"/>
    <s v="Golden Crescent Regional Planning Commission(VICTORIA TRANSIT)"/>
    <s v="6095"/>
    <s v="MPO"/>
    <s v="N"/>
    <s v="MB"/>
    <s v="DO"/>
    <n v="10"/>
    <n v="119659"/>
    <n v="1109926"/>
    <n v="298913"/>
    <n v="0.40031380368200697"/>
    <n v="0.107808088106774"/>
  </r>
  <r>
    <x v="44"/>
    <s v="Greater Southeast Management District(GSMD)"/>
    <s v="6121"/>
    <s v="State Government"/>
    <s v="N"/>
    <s v="MB"/>
    <s v="DO"/>
    <m/>
    <m/>
    <m/>
    <m/>
    <m/>
    <m/>
  </r>
  <r>
    <x v="44"/>
    <s v="Handitran Special Transit Division - City of Arlington(Handitran)"/>
    <s v="6041"/>
    <s v="City"/>
    <s v="N"/>
    <s v="DR"/>
    <s v="DO"/>
    <n v="13"/>
    <n v="93281"/>
    <n v="1504802"/>
    <n v="53247"/>
    <n v="1.7518545645764001"/>
    <n v="6.1988886245499399E-2"/>
  </r>
  <r>
    <x v="44"/>
    <s v="Handitran Special Transit Division - City of Arlington(Handitran)"/>
    <s v="6041"/>
    <s v="City"/>
    <s v="N"/>
    <s v="DT"/>
    <s v="PT"/>
    <n v="11"/>
    <n v="123651"/>
    <n v="1543586"/>
    <n v="76661"/>
    <n v="1.6129583490953601"/>
    <n v="8.0106323845901606E-2"/>
  </r>
  <r>
    <x v="44"/>
    <s v="Harris County Community Services Department, Office of Transit Services(Harris County Transit)"/>
    <s v="6108"/>
    <s v="City"/>
    <s v="Y"/>
    <s v="CB"/>
    <s v="PT"/>
    <n v="5"/>
    <m/>
    <n v="63167"/>
    <n v="26994"/>
    <m/>
    <m/>
  </r>
  <r>
    <x v="44"/>
    <s v="Harris County Community Services Department, Office of Transit Services(Harris County Transit)"/>
    <s v="6108"/>
    <s v="City"/>
    <s v="Y"/>
    <s v="DT"/>
    <s v="PT"/>
    <n v="15"/>
    <n v="182307"/>
    <n v="2096927"/>
    <n v="31723"/>
    <n v="5.7468398322983303"/>
    <n v="8.6940079459132305E-2"/>
  </r>
  <r>
    <x v="44"/>
    <s v="Harris County Community Services Department, Office of Transit Services(Harris County Transit)"/>
    <s v="6108"/>
    <s v="City"/>
    <s v="Y"/>
    <s v="MB"/>
    <s v="PT"/>
    <n v="8"/>
    <n v="53809"/>
    <n v="1714711"/>
    <n v="109828"/>
    <n v="0.48993881341734302"/>
    <n v="3.13807982802932E-2"/>
  </r>
  <r>
    <x v="44"/>
    <s v="Harris County Improvement District 1 a.k.a. Uptown-Houston(HCID1)"/>
    <s v="6119"/>
    <s v="City"/>
    <s v="N"/>
    <s v="MB"/>
    <s v="DO"/>
    <m/>
    <m/>
    <m/>
    <m/>
    <m/>
    <m/>
  </r>
  <r>
    <x v="44"/>
    <s v="Harris County Improvement District Number 3(UKMD)"/>
    <s v="6126"/>
    <s v="State Government"/>
    <s v="N"/>
    <s v="MB"/>
    <s v="DO"/>
    <m/>
    <m/>
    <m/>
    <m/>
    <m/>
    <m/>
  </r>
  <r>
    <x v="44"/>
    <s v="Hill Country Transit District(The Hop)"/>
    <s v="6091"/>
    <s v="Authority"/>
    <s v="N"/>
    <s v="DR"/>
    <s v="DO"/>
    <n v="120"/>
    <n v="203173"/>
    <n v="6922322"/>
    <n v="311849"/>
    <n v="0.651510827355547"/>
    <n v="2.93504116104393E-2"/>
  </r>
  <r>
    <x v="44"/>
    <s v="Hill Country Transit District(The Hop)"/>
    <s v="6091"/>
    <s v="Authority"/>
    <s v="N"/>
    <s v="MB"/>
    <s v="DO"/>
    <n v="13"/>
    <n v="350862"/>
    <n v="2418985"/>
    <n v="624855"/>
    <n v="0.56150947019708497"/>
    <n v="0.14504513256593099"/>
  </r>
  <r>
    <x v="44"/>
    <s v="Island Transit(I T)"/>
    <s v="6015"/>
    <s v="City"/>
    <s v="Y"/>
    <s v="CB"/>
    <s v="DO"/>
    <n v="10"/>
    <n v="53288"/>
    <n v="873266"/>
    <n v="71943"/>
    <n v="0.74069749662927498"/>
    <n v="6.1021498604090799E-2"/>
  </r>
  <r>
    <x v="44"/>
    <s v="Island Transit(I T)"/>
    <s v="6015"/>
    <s v="City"/>
    <s v="Y"/>
    <s v="DR"/>
    <s v="DO"/>
    <n v="4"/>
    <n v="15222"/>
    <n v="745936"/>
    <n v="26858"/>
    <n v="0.56675850770720004"/>
    <n v="2.0406576435511799E-2"/>
  </r>
  <r>
    <x v="44"/>
    <s v="Island Transit(I T)"/>
    <s v="6015"/>
    <s v="City"/>
    <s v="Y"/>
    <s v="MB"/>
    <s v="DO"/>
    <n v="8"/>
    <n v="266973"/>
    <n v="2725554"/>
    <n v="610069"/>
    <n v="0.437611155459464"/>
    <n v="9.7951829242788793E-2"/>
  </r>
  <r>
    <x v="44"/>
    <s v="Island Transit(I T)"/>
    <s v="6015"/>
    <s v="City"/>
    <s v="Y"/>
    <s v="SR"/>
    <s v="DO"/>
    <n v="0"/>
    <m/>
    <m/>
    <m/>
    <m/>
    <m/>
  </r>
  <r>
    <x v="44"/>
    <s v="Laredo Transit Management, Inc.(El Metro)"/>
    <s v="6009"/>
    <s v="City"/>
    <s v="N"/>
    <s v="DR"/>
    <s v="DO"/>
    <n v="14"/>
    <n v="42980"/>
    <n v="2003083"/>
    <n v="52440"/>
    <n v="0.81960335621662805"/>
    <n v="2.14569241514205E-2"/>
  </r>
  <r>
    <x v="44"/>
    <s v="Laredo Transit Management, Inc.(El Metro)"/>
    <s v="6009"/>
    <s v="City"/>
    <s v="N"/>
    <s v="MB"/>
    <s v="DO"/>
    <n v="35"/>
    <n v="3298484"/>
    <n v="11172846"/>
    <n v="3183633"/>
    <n v="1.0360754521642399"/>
    <n v="0.29522325824592899"/>
  </r>
  <r>
    <x v="44"/>
    <s v="Longview Transit(LTMI)"/>
    <s v="6081"/>
    <s v="City"/>
    <s v="Y"/>
    <s v="DR"/>
    <s v="DO"/>
    <n v="3"/>
    <n v="20306"/>
    <n v="121190"/>
    <n v="8161"/>
    <n v="2.4881754686925599"/>
    <n v="0.167555078801881"/>
  </r>
  <r>
    <x v="44"/>
    <s v="Longview Transit(LTMI)"/>
    <s v="6081"/>
    <s v="City"/>
    <s v="Y"/>
    <s v="MB"/>
    <s v="DO"/>
    <n v="5"/>
    <n v="174068"/>
    <n v="1648403"/>
    <n v="210463"/>
    <n v="0.82707174182635401"/>
    <n v="0.105597963604773"/>
  </r>
  <r>
    <x v="44"/>
    <s v="Lower Rio Grande Valley Development Council(LRGVDC)"/>
    <s v="6090"/>
    <s v="MPO"/>
    <s v="Y"/>
    <s v="CB"/>
    <s v="DO"/>
    <n v="2"/>
    <n v="9513"/>
    <n v="258180"/>
    <n v="66289"/>
    <n v="0.143507972665148"/>
    <n v="3.6846386242156602E-2"/>
  </r>
  <r>
    <x v="44"/>
    <s v="Lower Rio Grande Valley Development Council(LRGVDC)"/>
    <s v="6090"/>
    <s v="MPO"/>
    <s v="Y"/>
    <s v="DR"/>
    <s v="DO"/>
    <n v="2"/>
    <n v="680"/>
    <n v="120125"/>
    <n v="5079"/>
    <n v="0.13388462295727499"/>
    <n v="5.6607700312174799E-3"/>
  </r>
  <r>
    <x v="44"/>
    <s v="Lower Rio Grande Valley Development Council(LRGVDC)"/>
    <s v="6090"/>
    <s v="MPO"/>
    <s v="Y"/>
    <s v="MB"/>
    <s v="DO"/>
    <n v="15"/>
    <n v="109827"/>
    <n v="2429879"/>
    <n v="221042"/>
    <n v="0.49686032518706802"/>
    <n v="4.5198546923529898E-2"/>
  </r>
  <r>
    <x v="44"/>
    <s v="Mass Transit Department - City of El Paso(Sun Metro)"/>
    <s v="6006"/>
    <s v="City"/>
    <s v="N"/>
    <s v="DR"/>
    <s v="DO"/>
    <n v="49"/>
    <n v="513813"/>
    <n v="7432139"/>
    <n v="238060"/>
    <n v="2.1583340334369399"/>
    <n v="6.9133933044040197E-2"/>
  </r>
  <r>
    <x v="44"/>
    <s v="Mass Transit Department - City of El Paso(Sun Metro)"/>
    <s v="6006"/>
    <s v="City"/>
    <s v="N"/>
    <s v="DT"/>
    <s v="PT"/>
    <n v="60"/>
    <n v="47936"/>
    <n v="715184"/>
    <n v="27241"/>
    <n v="1.7597004515252701"/>
    <n v="6.7026107966621104E-2"/>
  </r>
  <r>
    <x v="44"/>
    <s v="Mass Transit Department - City of El Paso(Sun Metro)"/>
    <s v="6006"/>
    <s v="City"/>
    <s v="N"/>
    <s v="MB"/>
    <s v="DO"/>
    <n v="122"/>
    <n v="9090275"/>
    <n v="46290465"/>
    <n v="16390603"/>
    <n v="0.55460284164041995"/>
    <n v="0.19637467456850899"/>
  </r>
  <r>
    <x v="44"/>
    <s v="Metropolitan Transit Authority of Harris County, Texas (Metro)"/>
    <s v="6008"/>
    <s v="Authority"/>
    <s v="N"/>
    <s v="CB"/>
    <s v="DO"/>
    <n v="216"/>
    <n v="22207584"/>
    <n v="36913400"/>
    <n v="5627489"/>
    <n v="3.9462687532574399"/>
    <n v="0.60161307275948495"/>
  </r>
  <r>
    <x v="44"/>
    <s v="Metropolitan Transit Authority of Harris County, Texas (Metro)"/>
    <s v="6008"/>
    <s v="Authority"/>
    <s v="N"/>
    <s v="CB"/>
    <s v="PT"/>
    <n v="62"/>
    <n v="5492565"/>
    <n v="7209288"/>
    <n v="1739773"/>
    <n v="3.1570584208399599"/>
    <n v="0.76187343327108004"/>
  </r>
  <r>
    <x v="44"/>
    <s v="Metropolitan Transit Authority of Harris County, Texas (Metro)"/>
    <s v="6008"/>
    <s v="Authority"/>
    <s v="N"/>
    <s v="DR"/>
    <s v="PT"/>
    <n v="275"/>
    <n v="1265876"/>
    <n v="37663281"/>
    <n v="1486893"/>
    <n v="0.85135648631071603"/>
    <n v="3.3610348498315901E-2"/>
  </r>
  <r>
    <x v="44"/>
    <s v="Metropolitan Transit Authority of Harris County, Texas (Metro)"/>
    <s v="6008"/>
    <s v="Authority"/>
    <s v="N"/>
    <s v="DT"/>
    <s v="PT"/>
    <n v="129"/>
    <n v="258883"/>
    <n v="2930933"/>
    <n v="181738"/>
    <n v="1.4244846977517001"/>
    <n v="8.8327846457083803E-2"/>
  </r>
  <r>
    <x v="44"/>
    <s v="Metropolitan Transit Authority of Harris County, Texas (Metro)"/>
    <s v="6008"/>
    <s v="Authority"/>
    <s v="N"/>
    <s v="LR"/>
    <s v="DO"/>
    <n v="18"/>
    <n v="3978767"/>
    <n v="17365999"/>
    <n v="11276769"/>
    <n v="0.35282863380459401"/>
    <n v="0.229112474324108"/>
  </r>
  <r>
    <x v="44"/>
    <s v="Metropolitan Transit Authority of Harris County, Texas (Metro)"/>
    <s v="6008"/>
    <s v="Authority"/>
    <s v="N"/>
    <s v="MB"/>
    <s v="DO"/>
    <n v="639"/>
    <n v="26243497"/>
    <n v="245851608"/>
    <n v="47000366"/>
    <n v="0.55836792845400296"/>
    <n v="0.106745272945296"/>
  </r>
  <r>
    <x v="44"/>
    <s v="Metropolitan Transit Authority of Harris County, Texas (Metro)"/>
    <s v="6008"/>
    <s v="Authority"/>
    <s v="N"/>
    <s v="MB"/>
    <s v="PT"/>
    <n v="130"/>
    <n v="6358642"/>
    <n v="44047418"/>
    <n v="11099682"/>
    <n v="0.57286704249725295"/>
    <n v="0.144359017820295"/>
  </r>
  <r>
    <x v="44"/>
    <s v="Metropolitan Transit Authority of Harris County, Texas (Metro)"/>
    <s v="6008"/>
    <s v="Authority"/>
    <s v="N"/>
    <s v="VP"/>
    <s v="PT"/>
    <n v="720"/>
    <n v="7885372"/>
    <n v="13119035"/>
    <n v="2478582"/>
    <n v="3.1814045288798098"/>
    <n v="0.60106341663087204"/>
  </r>
  <r>
    <x v="44"/>
    <s v="Midland-Odessa Urban Transit District(EZ RIDER)"/>
    <s v="6097"/>
    <s v="City"/>
    <s v="N"/>
    <s v="CB"/>
    <s v="PT"/>
    <n v="2"/>
    <n v="9251"/>
    <n v="404266"/>
    <n v="4172"/>
    <n v="2.2174017257909799"/>
    <n v="2.2883448026794199E-2"/>
  </r>
  <r>
    <x v="44"/>
    <s v="Midland-Odessa Urban Transit District(EZ RIDER)"/>
    <s v="6097"/>
    <s v="City"/>
    <s v="N"/>
    <s v="DR"/>
    <s v="DO"/>
    <n v="6"/>
    <n v="66399"/>
    <n v="1019306"/>
    <n v="29562"/>
    <n v="2.2460929571747501"/>
    <n v="6.5141380507914196E-2"/>
  </r>
  <r>
    <x v="44"/>
    <s v="Midland-Odessa Urban Transit District(EZ RIDER)"/>
    <s v="6097"/>
    <s v="City"/>
    <s v="N"/>
    <s v="MB"/>
    <s v="DO"/>
    <n v="12"/>
    <n v="292008"/>
    <n v="2387314"/>
    <n v="479849"/>
    <n v="0.60854143699371999"/>
    <n v="0.122316544870092"/>
  </r>
  <r>
    <x v="44"/>
    <s v="North Central Texas Council of Governments(NCTCOG)"/>
    <s v="6117"/>
    <s v="MPO"/>
    <s v="N"/>
    <s v="DR"/>
    <s v="DO"/>
    <m/>
    <m/>
    <m/>
    <m/>
    <m/>
    <m/>
  </r>
  <r>
    <x v="44"/>
    <s v="Port Arthur Transit(PAT)"/>
    <s v="6013"/>
    <s v="City"/>
    <s v="Y"/>
    <s v="DR"/>
    <s v="DO"/>
    <n v="5"/>
    <n v="44066"/>
    <n v="762501"/>
    <n v="22546"/>
    <n v="1.95449303645879"/>
    <n v="5.7791399617836497E-2"/>
  </r>
  <r>
    <x v="44"/>
    <s v="Port Arthur Transit(PAT)"/>
    <s v="6013"/>
    <s v="City"/>
    <s v="Y"/>
    <s v="MB"/>
    <s v="DO"/>
    <n v="5"/>
    <n v="87508"/>
    <n v="1784681"/>
    <n v="116875"/>
    <n v="0.74873155080213905"/>
    <n v="4.90328523696952E-2"/>
  </r>
  <r>
    <x v="44"/>
    <s v="Public Transit Services(PTS)"/>
    <s v="6115"/>
    <s v="City"/>
    <s v="Y"/>
    <s v="CB"/>
    <s v="DO"/>
    <n v="2"/>
    <n v="46561"/>
    <n v="97233"/>
    <n v="8704"/>
    <n v="5.3493795955882302"/>
    <n v="0.47886005779930602"/>
  </r>
  <r>
    <x v="44"/>
    <s v="Public Transit Services(PTS)"/>
    <s v="6115"/>
    <s v="City"/>
    <s v="Y"/>
    <s v="DR"/>
    <s v="DO"/>
    <n v="25"/>
    <n v="74683"/>
    <n v="1685187"/>
    <n v="70096"/>
    <n v="1.06543882675188"/>
    <n v="4.4317336889021799E-2"/>
  </r>
  <r>
    <x v="44"/>
    <s v="Public Transit Services(PTS)"/>
    <s v="6115"/>
    <s v="City"/>
    <s v="Y"/>
    <s v="DR"/>
    <s v="PT"/>
    <n v="3"/>
    <m/>
    <n v="99168"/>
    <n v="6265"/>
    <m/>
    <m/>
  </r>
  <r>
    <x v="44"/>
    <s v="STAR Transit(STAR)"/>
    <s v="6114"/>
    <s v="City"/>
    <s v="N"/>
    <s v="DR"/>
    <s v="DO"/>
    <n v="43"/>
    <n v="1417389"/>
    <n v="2655982"/>
    <n v="143508"/>
    <n v="9.8767246425286306"/>
    <n v="0.53365911365363095"/>
  </r>
  <r>
    <x v="44"/>
    <s v="STAR Transit(STAR)"/>
    <s v="6114"/>
    <s v="City"/>
    <s v="N"/>
    <s v="MB"/>
    <s v="DO"/>
    <n v="1"/>
    <n v="889"/>
    <n v="77922"/>
    <n v="4838"/>
    <n v="0.183753617197188"/>
    <n v="1.1408844742177999E-2"/>
  </r>
  <r>
    <x v="44"/>
    <s v="Special Programs for Aging Needs(SPAN)"/>
    <s v="6116"/>
    <s v="City"/>
    <s v="Y"/>
    <s v="DR"/>
    <s v="DO"/>
    <n v="27"/>
    <n v="75352"/>
    <n v="1699108"/>
    <n v="73292"/>
    <n v="1.0281067510778801"/>
    <n v="4.4347975525981798E-2"/>
  </r>
  <r>
    <x v="44"/>
    <s v="Texarkana Urban Transit District(T Line)"/>
    <s v="6093"/>
    <s v="Authority"/>
    <s v="Y"/>
    <s v="MB"/>
    <s v="DO"/>
    <n v="6"/>
    <m/>
    <n v="0"/>
    <n v="0"/>
    <n v="0"/>
    <n v="0"/>
  </r>
  <r>
    <x v="44"/>
    <s v="Texoma Area Paratransit System, Inc(TAPS)"/>
    <s v="6107"/>
    <s v="City"/>
    <s v="N"/>
    <s v="DR"/>
    <s v="DO"/>
    <n v="55"/>
    <n v="328490"/>
    <n v="3538942"/>
    <n v="262812"/>
    <n v="1.24990487496765"/>
    <n v="9.2821526885718902E-2"/>
  </r>
  <r>
    <x v="44"/>
    <s v="Texoma Area Paratransit System, Inc(TAPS)"/>
    <s v="6107"/>
    <s v="City"/>
    <s v="N"/>
    <s v="MB"/>
    <s v="DO"/>
    <n v="10"/>
    <n v="97036"/>
    <n v="592692"/>
    <n v="73760"/>
    <n v="1.31556399132321"/>
    <n v="0.16372078583817501"/>
  </r>
  <r>
    <x v="44"/>
    <s v="Texoma Area Paratransit System, Inc(TAPS)"/>
    <s v="6107"/>
    <s v="City"/>
    <s v="N"/>
    <s v="MB"/>
    <s v="PT"/>
    <n v="1"/>
    <n v="39450"/>
    <n v="221463"/>
    <n v="23128"/>
    <n v="1.70572466274645"/>
    <n v="0.178133593421926"/>
  </r>
  <r>
    <x v="44"/>
    <s v="The Gulf Coast Center(Connect Transit)"/>
    <s v="6082"/>
    <s v="Authority"/>
    <s v="N"/>
    <s v="DR"/>
    <s v="DO"/>
    <n v="15"/>
    <n v="25025"/>
    <n v="1686146"/>
    <n v="42471"/>
    <n v="0.58922558922558899"/>
    <n v="1.4841538040003601E-2"/>
  </r>
  <r>
    <x v="44"/>
    <s v="The Gulf Coast Center(Connect Transit)"/>
    <s v="6082"/>
    <s v="Authority"/>
    <s v="N"/>
    <s v="DT"/>
    <s v="PT"/>
    <n v="5"/>
    <m/>
    <n v="115573"/>
    <n v="5227"/>
    <m/>
    <m/>
  </r>
  <r>
    <x v="44"/>
    <s v="The Gulf Coast Center(Connect Transit)"/>
    <s v="6082"/>
    <s v="Authority"/>
    <s v="N"/>
    <s v="MB"/>
    <s v="DO"/>
    <n v="17"/>
    <n v="103415"/>
    <n v="1482096"/>
    <n v="175504"/>
    <n v="0.58924582915489099"/>
    <n v="6.97761818397728E-2"/>
  </r>
  <r>
    <x v="44"/>
    <s v="VIA Metropolitan Transit(VIA)"/>
    <s v="6011"/>
    <s v="Authority"/>
    <s v="N"/>
    <s v="DR"/>
    <s v="DO"/>
    <n v="90"/>
    <n v="786255"/>
    <n v="20216036"/>
    <n v="505341"/>
    <n v="1.5558899831994599"/>
    <n v="3.8892639486791503E-2"/>
  </r>
  <r>
    <x v="44"/>
    <s v="VIA Metropolitan Transit(VIA)"/>
    <s v="6011"/>
    <s v="Authority"/>
    <s v="N"/>
    <s v="DR"/>
    <s v="PT"/>
    <n v="102"/>
    <n v="895380"/>
    <n v="12651130"/>
    <n v="545519"/>
    <n v="1.64133604879023"/>
    <n v="7.0774705500615306E-2"/>
  </r>
  <r>
    <x v="44"/>
    <s v="VIA Metropolitan Transit(VIA)"/>
    <s v="6011"/>
    <s v="Authority"/>
    <s v="N"/>
    <s v="MB"/>
    <s v="DO"/>
    <n v="352"/>
    <n v="22571527"/>
    <n v="132598100"/>
    <n v="49322843"/>
    <n v="0.457628263642466"/>
    <n v="0.17022511634782"/>
  </r>
  <r>
    <x v="44"/>
    <s v="VIA Metropolitan Transit(VIA)"/>
    <s v="6011"/>
    <s v="Authority"/>
    <s v="N"/>
    <s v="RB"/>
    <s v="DO"/>
    <n v="0"/>
    <m/>
    <m/>
    <m/>
    <m/>
    <m/>
  </r>
  <r>
    <x v="44"/>
    <s v="VIA Metropolitan Transit(VIA)"/>
    <s v="6011"/>
    <s v="Authority"/>
    <s v="N"/>
    <s v="SR"/>
    <s v="DO"/>
    <n v="0"/>
    <m/>
    <m/>
    <m/>
    <m/>
    <m/>
  </r>
  <r>
    <x v="44"/>
    <s v="VIA Metropolitan Transit(VIA)"/>
    <s v="6011"/>
    <s v="Authority"/>
    <s v="N"/>
    <s v="VP"/>
    <s v="PT"/>
    <n v="179"/>
    <n v="1447678"/>
    <n v="1873546"/>
    <n v="430837"/>
    <n v="3.3601524474453202"/>
    <n v="0.77269413187613201"/>
  </r>
  <r>
    <x v="44"/>
    <s v="Waco Transit System, Inc.(WTS)"/>
    <s v="6012"/>
    <s v="City"/>
    <s v="N"/>
    <s v="DR"/>
    <s v="DO"/>
    <n v="9"/>
    <n v="83502"/>
    <n v="815934"/>
    <n v="31252"/>
    <n v="2.6718929988480702"/>
    <n v="0.102339159784982"/>
  </r>
  <r>
    <x v="44"/>
    <s v="Waco Transit System, Inc.(WTS)"/>
    <s v="6012"/>
    <s v="City"/>
    <s v="N"/>
    <s v="MB"/>
    <s v="DO"/>
    <n v="15"/>
    <n v="524473"/>
    <n v="3867154"/>
    <n v="905324"/>
    <n v="0.57932077355731204"/>
    <n v="0.135622475856922"/>
  </r>
  <r>
    <x v="44"/>
    <s v="Westchase District(westchase district)"/>
    <s v="6120"/>
    <s v="State Government"/>
    <s v="N"/>
    <s v="MB"/>
    <s v="DO"/>
    <m/>
    <m/>
    <m/>
    <m/>
    <m/>
    <m/>
  </r>
  <r>
    <x v="44"/>
    <s v="Wichita Falls Transit System"/>
    <s v="6035"/>
    <s v="City"/>
    <s v="Y"/>
    <s v="MB"/>
    <s v="DO"/>
    <n v="9"/>
    <n v="298399"/>
    <n v="1683768"/>
    <n v="491353"/>
    <n v="0.60730065757205098"/>
    <n v="0.177220971060146"/>
  </r>
  <r>
    <x v="44"/>
    <s v="vRide, Inc. - El Paso"/>
    <s v="6124"/>
    <s v="Contractor"/>
    <s v="N"/>
    <s v="VP"/>
    <s v="DO"/>
    <n v="56"/>
    <n v="679484"/>
    <n v="749347"/>
    <n v="145001"/>
    <n v="4.68606423403976"/>
    <n v="0.90676815947751799"/>
  </r>
  <r>
    <x v="45"/>
    <s v="Cache Valley Transit District(CVTD)"/>
    <s v="8028"/>
    <s v="Authority"/>
    <s v="N"/>
    <s v="DR"/>
    <s v="DO"/>
    <n v="5"/>
    <m/>
    <n v="783257"/>
    <n v="28700"/>
    <m/>
    <m/>
  </r>
  <r>
    <x v="45"/>
    <s v="Cache Valley Transit District(CVTD)"/>
    <s v="8028"/>
    <s v="Authority"/>
    <s v="N"/>
    <s v="MB"/>
    <s v="DO"/>
    <n v="17"/>
    <m/>
    <n v="3885161"/>
    <n v="2101697"/>
    <m/>
    <m/>
  </r>
  <r>
    <x v="45"/>
    <s v="City of St. George(SunTran)"/>
    <s v="8026"/>
    <s v="City"/>
    <s v="Y"/>
    <s v="DR"/>
    <s v="DO"/>
    <n v="2"/>
    <n v="10982"/>
    <n v="217219"/>
    <n v="5771"/>
    <n v="1.9029630913186599"/>
    <n v="5.0557271693544299E-2"/>
  </r>
  <r>
    <x v="45"/>
    <s v="City of St. George(SunTran)"/>
    <s v="8026"/>
    <s v="City"/>
    <s v="Y"/>
    <s v="MB"/>
    <s v="DO"/>
    <n v="4"/>
    <n v="150918"/>
    <n v="817134"/>
    <n v="435545"/>
    <n v="0.34650380557692001"/>
    <n v="0.18469186204465801"/>
  </r>
  <r>
    <x v="45"/>
    <s v="Utah Transit Authority(UTA)"/>
    <s v="8001"/>
    <s v="Authority"/>
    <s v="N"/>
    <s v="CB"/>
    <s v="DO"/>
    <n v="38"/>
    <n v="2158594"/>
    <n v="11985572"/>
    <n v="1047153"/>
    <n v="2.0613931297527599"/>
    <n v="0.18009937281257801"/>
  </r>
  <r>
    <x v="45"/>
    <s v="Utah Transit Authority(UTA)"/>
    <s v="8001"/>
    <s v="Authority"/>
    <s v="N"/>
    <s v="CR"/>
    <s v="DO"/>
    <n v="36"/>
    <n v="2698343"/>
    <n v="20041804"/>
    <n v="1905109"/>
    <n v="1.4163719766165599"/>
    <n v="0.13463573438798199"/>
  </r>
  <r>
    <x v="45"/>
    <s v="Utah Transit Authority(UTA)"/>
    <s v="8001"/>
    <s v="Authority"/>
    <s v="N"/>
    <s v="DR"/>
    <s v="DO"/>
    <n v="86"/>
    <n v="1314737"/>
    <n v="11334224"/>
    <n v="262252"/>
    <n v="5.01325824016594"/>
    <n v="0.11599708987576"/>
  </r>
  <r>
    <x v="45"/>
    <s v="Utah Transit Authority(UTA)"/>
    <s v="8001"/>
    <s v="Authority"/>
    <s v="N"/>
    <s v="DR"/>
    <s v="PT"/>
    <n v="54"/>
    <n v="70522"/>
    <n v="5845939"/>
    <n v="150672"/>
    <n v="0.468049803546777"/>
    <n v="1.2063417014785799E-2"/>
  </r>
  <r>
    <x v="45"/>
    <s v="Utah Transit Authority(UTA)"/>
    <s v="8001"/>
    <s v="Authority"/>
    <s v="N"/>
    <s v="LR"/>
    <s v="DO"/>
    <n v="82"/>
    <n v="16794310"/>
    <n v="42177868"/>
    <n v="17401892"/>
    <n v="0.96508529072585902"/>
    <n v="0.39817825784840499"/>
  </r>
  <r>
    <x v="45"/>
    <s v="Utah Transit Authority(UTA)"/>
    <s v="8001"/>
    <s v="Authority"/>
    <s v="N"/>
    <s v="MB"/>
    <s v="DO"/>
    <n v="497"/>
    <n v="19340315"/>
    <n v="105703162"/>
    <n v="20111312"/>
    <n v="0.96166351553792195"/>
    <n v="0.18296817837861801"/>
  </r>
  <r>
    <x v="45"/>
    <s v="Utah Transit Authority(UTA)"/>
    <s v="8001"/>
    <s v="Authority"/>
    <s v="N"/>
    <s v="MB"/>
    <s v="PT"/>
    <n v="6"/>
    <n v="17018"/>
    <n v="1119338"/>
    <n v="40068"/>
    <n v="0.424727962463811"/>
    <n v="1.52036292880256E-2"/>
  </r>
  <r>
    <x v="45"/>
    <s v="Utah Transit Authority(UTA)"/>
    <s v="8001"/>
    <s v="Authority"/>
    <s v="N"/>
    <s v="VP"/>
    <s v="DO"/>
    <n v="406"/>
    <n v="4907774"/>
    <n v="3831356"/>
    <n v="1446888"/>
    <n v="3.3919515539558001"/>
    <n v="1.2809496167936301"/>
  </r>
  <r>
    <x v="46"/>
    <s v="Arlington Transit - Arlington County(ART)"/>
    <s v="3080"/>
    <s v="City"/>
    <s v="N"/>
    <s v="DR"/>
    <s v="PT"/>
    <n v="9"/>
    <n v="147076"/>
    <n v="1099369"/>
    <n v="27353"/>
    <n v="5.3769604796548798"/>
    <n v="0.13378219687839099"/>
  </r>
  <r>
    <x v="46"/>
    <s v="Arlington Transit - Arlington County(ART)"/>
    <s v="3080"/>
    <s v="City"/>
    <s v="N"/>
    <s v="DT"/>
    <s v="PT"/>
    <n v="14"/>
    <n v="293533"/>
    <n v="1365692"/>
    <n v="65730"/>
    <n v="4.4657386277194497"/>
    <n v="0.21493352820401601"/>
  </r>
  <r>
    <x v="46"/>
    <s v="Arlington Transit - Arlington County(ART)"/>
    <s v="3080"/>
    <s v="City"/>
    <s v="N"/>
    <s v="MB"/>
    <s v="PT"/>
    <n v="34"/>
    <n v="2378538"/>
    <n v="8511172"/>
    <n v="2537338"/>
    <n v="0.93741472361979294"/>
    <n v="0.27946069002012802"/>
  </r>
  <r>
    <x v="46"/>
    <s v="Blacksburg Transit(BT)"/>
    <s v="3091"/>
    <s v="City"/>
    <s v="N"/>
    <s v="DR"/>
    <s v="DO"/>
    <n v="8"/>
    <n v="17796"/>
    <n v="890459"/>
    <n v="31279"/>
    <n v="0.56894401994948596"/>
    <n v="1.9985198644743799E-2"/>
  </r>
  <r>
    <x v="46"/>
    <s v="Blacksburg Transit(BT)"/>
    <s v="3091"/>
    <s v="City"/>
    <s v="N"/>
    <s v="MB"/>
    <s v="DO"/>
    <n v="34"/>
    <n v="2884329"/>
    <n v="4960470"/>
    <n v="3485590"/>
    <n v="0.82750093958268101"/>
    <n v="0.58146284525458203"/>
  </r>
  <r>
    <x v="46"/>
    <s v="Bristol Virginia Transit(BVT)"/>
    <s v="3053"/>
    <s v="City"/>
    <s v="Y"/>
    <s v="DR"/>
    <s v="DO"/>
    <n v="1"/>
    <n v="2154"/>
    <n v="59910"/>
    <n v="1795"/>
    <n v="1.2"/>
    <n v="3.5953930896344501E-2"/>
  </r>
  <r>
    <x v="46"/>
    <s v="Bristol Virginia Transit(BVT)"/>
    <s v="3053"/>
    <s v="City"/>
    <s v="Y"/>
    <s v="MB"/>
    <s v="DO"/>
    <n v="4"/>
    <n v="33839"/>
    <n v="439343"/>
    <n v="91060"/>
    <n v="0.37161212387436798"/>
    <n v="7.7021825771663499E-2"/>
  </r>
  <r>
    <x v="46"/>
    <s v="Charlottesville Area Transit(CAT)"/>
    <s v="3036"/>
    <s v="City"/>
    <s v="Y"/>
    <s v="MB"/>
    <s v="DO"/>
    <n v="25"/>
    <n v="871509"/>
    <n v="6384805"/>
    <n v="2570920"/>
    <n v="0.33898721080391397"/>
    <n v="0.13649735583153999"/>
  </r>
  <r>
    <x v="46"/>
    <s v="City of Alexandria (DASH)"/>
    <s v="3071"/>
    <s v="City"/>
    <s v="N"/>
    <s v="DT"/>
    <s v="PT"/>
    <n v="33"/>
    <n v="123773"/>
    <n v="1300513"/>
    <n v="55325"/>
    <n v="2.23719837324898"/>
    <n v="9.5172443489607503E-2"/>
  </r>
  <r>
    <x v="46"/>
    <s v="City of Alexandria (DASH)"/>
    <s v="3071"/>
    <s v="City"/>
    <s v="N"/>
    <s v="MB"/>
    <s v="DO"/>
    <n v="57"/>
    <n v="3600877"/>
    <n v="12878260"/>
    <n v="3882022"/>
    <n v="0.92757769018310499"/>
    <n v="0.27960896891350201"/>
  </r>
  <r>
    <x v="46"/>
    <s v="City of Alexandria (DASH)"/>
    <s v="3071"/>
    <s v="City"/>
    <s v="N"/>
    <s v="MB"/>
    <s v="PT"/>
    <n v="4"/>
    <n v="0"/>
    <n v="779659"/>
    <n v="427157"/>
    <n v="0"/>
    <n v="0"/>
  </r>
  <r>
    <x v="46"/>
    <s v="City of Danville Mass Transit System(Danville Transit)"/>
    <s v="3069"/>
    <s v="City"/>
    <s v="N"/>
    <s v="DR"/>
    <s v="DO"/>
    <n v="3"/>
    <n v="90495"/>
    <n v="510916"/>
    <n v="25947"/>
    <n v="3.4876864377384602"/>
    <n v="0.17712304958153499"/>
  </r>
  <r>
    <x v="46"/>
    <s v="City of Danville Mass Transit System(Danville Transit)"/>
    <s v="3069"/>
    <s v="City"/>
    <s v="N"/>
    <s v="MB"/>
    <s v="DO"/>
    <n v="6"/>
    <n v="215279"/>
    <n v="946061"/>
    <n v="251435"/>
    <n v="0.856201403941376"/>
    <n v="0.22755298019895101"/>
  </r>
  <r>
    <x v="46"/>
    <s v="City of Fairfax CUE Bus(CUE)"/>
    <s v="3058"/>
    <s v="City"/>
    <s v="N"/>
    <s v="MB"/>
    <s v="DO"/>
    <n v="8"/>
    <n v="1146669"/>
    <n v="2938389"/>
    <n v="907498"/>
    <n v="1.26354989212097"/>
    <n v="0.39023730350202102"/>
  </r>
  <r>
    <x v="46"/>
    <s v="City of Harrisonburg Department of Public Transportation(Harrisonburg Transit)"/>
    <s v="3094"/>
    <s v="City"/>
    <s v="N"/>
    <s v="DR"/>
    <s v="DO"/>
    <n v="6"/>
    <n v="97836"/>
    <n v="481501"/>
    <n v="24919"/>
    <n v="3.9261607608652001"/>
    <n v="0.20318960915969"/>
  </r>
  <r>
    <x v="46"/>
    <s v="City of Harrisonburg Department of Public Transportation(Harrisonburg Transit)"/>
    <s v="3094"/>
    <s v="City"/>
    <s v="N"/>
    <s v="DT"/>
    <s v="PT"/>
    <n v="1"/>
    <n v="1312"/>
    <n v="11213"/>
    <n v="1061"/>
    <n v="1.23656927426955"/>
    <n v="0.117007045393739"/>
  </r>
  <r>
    <x v="46"/>
    <s v="City of Harrisonburg Department of Public Transportation(Harrisonburg Transit)"/>
    <s v="3094"/>
    <s v="City"/>
    <s v="N"/>
    <s v="MB"/>
    <s v="DO"/>
    <n v="33"/>
    <n v="1460480"/>
    <n v="3001713"/>
    <n v="2509848"/>
    <n v="0.58189978038510604"/>
    <n v="0.48654884727487202"/>
  </r>
  <r>
    <x v="46"/>
    <s v="City of Winchester(WinTran)"/>
    <s v="3099"/>
    <s v="City"/>
    <s v="Y"/>
    <s v="DR"/>
    <s v="DO"/>
    <n v="2"/>
    <n v="8540"/>
    <n v="163039"/>
    <n v="16029"/>
    <n v="0.53278432840476597"/>
    <n v="5.2380105373560901E-2"/>
  </r>
  <r>
    <x v="46"/>
    <s v="City of Winchester(WinTran)"/>
    <s v="3099"/>
    <s v="City"/>
    <s v="Y"/>
    <s v="MB"/>
    <s v="DO"/>
    <n v="4"/>
    <n v="84171"/>
    <n v="705338"/>
    <n v="119857"/>
    <n v="0.70226186205227803"/>
    <n v="0.119334276616317"/>
  </r>
  <r>
    <x v="46"/>
    <s v="Fairfax Connector Bus System(Fairfax Connector)"/>
    <s v="3068"/>
    <s v="City"/>
    <s v="N"/>
    <s v="MB"/>
    <s v="PT"/>
    <n v="188"/>
    <n v="5730412"/>
    <n v="67916358"/>
    <n v="10895833"/>
    <n v="0.52592693004747704"/>
    <n v="8.4374547881380796E-2"/>
  </r>
  <r>
    <x v="46"/>
    <s v="Fredericksburg Regional Transit(FRED)"/>
    <s v="3079"/>
    <s v="City"/>
    <s v="Y"/>
    <s v="MB"/>
    <s v="DO"/>
    <n v="20"/>
    <n v="368072"/>
    <n v="3576578"/>
    <n v="549168"/>
    <n v="0.67023570200740001"/>
    <n v="0.102911777682466"/>
  </r>
  <r>
    <x v="46"/>
    <s v="Greater Lynchburg Transit Company(GLTC)"/>
    <s v="3008"/>
    <s v="Authority"/>
    <s v="N"/>
    <s v="DR"/>
    <s v="DO"/>
    <n v="8"/>
    <n v="105920"/>
    <n v="897194"/>
    <n v="28725"/>
    <n v="3.6873803307223598"/>
    <n v="0.11805696426859701"/>
  </r>
  <r>
    <x v="46"/>
    <s v="Greater Lynchburg Transit Company(GLTC)"/>
    <s v="3008"/>
    <s v="Authority"/>
    <s v="N"/>
    <s v="MB"/>
    <s v="DO"/>
    <n v="27"/>
    <n v="1020905"/>
    <n v="5541382"/>
    <n v="2156120"/>
    <n v="0.47349173515388698"/>
    <n v="0.18423292240094599"/>
  </r>
  <r>
    <x v="46"/>
    <s v="Greater Richmond Transit Company(GRTC Transit System)"/>
    <s v="3006"/>
    <s v="Semi-Public Corp"/>
    <s v="N"/>
    <s v="DR"/>
    <s v="DO"/>
    <n v="70"/>
    <n v="251103"/>
    <n v="3527481"/>
    <n v="119446"/>
    <n v="2.1022302965356698"/>
    <n v="7.1184791640266795E-2"/>
  </r>
  <r>
    <x v="46"/>
    <s v="Greater Richmond Transit Company(GRTC Transit System)"/>
    <s v="3006"/>
    <s v="Semi-Public Corp"/>
    <s v="N"/>
    <s v="DR"/>
    <s v="PT"/>
    <n v="61"/>
    <n v="346762"/>
    <n v="4111214"/>
    <n v="147289"/>
    <n v="2.35429665487578"/>
    <n v="8.4345402598843003E-2"/>
  </r>
  <r>
    <x v="46"/>
    <s v="Greater Richmond Transit Company(GRTC Transit System)"/>
    <s v="3006"/>
    <s v="Semi-Public Corp"/>
    <s v="N"/>
    <s v="MB"/>
    <s v="DO"/>
    <n v="135"/>
    <n v="10246402"/>
    <n v="38436162"/>
    <n v="9352988"/>
    <n v="1.0955217733626901"/>
    <n v="0.26658233982883001"/>
  </r>
  <r>
    <x v="46"/>
    <s v="Greater Richmond Transit Company(GRTC Transit System)"/>
    <s v="3006"/>
    <s v="Semi-Public Corp"/>
    <s v="N"/>
    <s v="VP"/>
    <s v="PT"/>
    <n v="125"/>
    <n v="1635972"/>
    <n v="2216121"/>
    <n v="390600"/>
    <n v="4.18835637480798"/>
    <n v="0.73821420400781301"/>
  </r>
  <r>
    <x v="46"/>
    <s v="Greater Roanoke Transit Company(Valley Metro)"/>
    <s v="3007"/>
    <s v="Semi-Public Corp"/>
    <s v="N"/>
    <s v="DR"/>
    <s v="PT"/>
    <n v="17"/>
    <n v="162786"/>
    <n v="1681845"/>
    <n v="60122"/>
    <n v="2.7075945577326102"/>
    <n v="9.6790132265458406E-2"/>
  </r>
  <r>
    <x v="46"/>
    <s v="Greater Roanoke Transit Company(Valley Metro)"/>
    <s v="3007"/>
    <s v="Semi-Public Corp"/>
    <s v="N"/>
    <s v="MB"/>
    <s v="DO"/>
    <n v="36"/>
    <n v="1968957"/>
    <n v="7245495"/>
    <n v="2391001"/>
    <n v="0.82348648118507595"/>
    <n v="0.27174913515225602"/>
  </r>
  <r>
    <x v="46"/>
    <s v="JAUNT, Inc."/>
    <s v="3045"/>
    <s v="Semi-Public Corp"/>
    <s v="N"/>
    <s v="DR"/>
    <s v="DO"/>
    <n v="55"/>
    <n v="1026988"/>
    <n v="5447877"/>
    <n v="329954"/>
    <n v="3.11251871472993"/>
    <n v="0.188511598187697"/>
  </r>
  <r>
    <x v="46"/>
    <s v="Loudoun County Commuter Bus Service - Office of Transportation Services(LC Transit)"/>
    <s v="3081"/>
    <s v="City"/>
    <s v="N"/>
    <s v="MB"/>
    <s v="PT"/>
    <n v="52"/>
    <n v="7697759"/>
    <n v="9832027"/>
    <n v="1316448"/>
    <n v="5.8473703480881802"/>
    <n v="0.78292695900855402"/>
  </r>
  <r>
    <x v="46"/>
    <s v="Martz Group, National Coach Works of Virginia(NCW)"/>
    <s v="3103"/>
    <s v="For-Profit"/>
    <s v="N"/>
    <s v="CB"/>
    <s v="DO"/>
    <n v="14"/>
    <n v="2115714"/>
    <n v="2182667"/>
    <n v="220664"/>
    <n v="9.5879436609505806"/>
    <n v="0.96932514213116305"/>
  </r>
  <r>
    <x v="46"/>
    <s v="Northern Virginia Transportation Commission(NVTC)"/>
    <s v="3105"/>
    <s v="MPO"/>
    <s v="N"/>
    <s v="MB"/>
    <s v="PT"/>
    <m/>
    <m/>
    <m/>
    <m/>
    <m/>
    <m/>
  </r>
  <r>
    <x v="46"/>
    <s v="Northern Virginia Transportation Commission(NVTC)"/>
    <s v="3105"/>
    <s v="MPO"/>
    <s v="N"/>
    <s v="VP"/>
    <s v="PT"/>
    <m/>
    <m/>
    <m/>
    <m/>
    <m/>
    <m/>
  </r>
  <r>
    <x v="46"/>
    <s v="Petersburg Area Transit(PAT)"/>
    <s v="3009"/>
    <s v="City"/>
    <s v="Y"/>
    <s v="DR"/>
    <s v="DO"/>
    <n v="6"/>
    <n v="7987"/>
    <n v="154190"/>
    <n v="8546"/>
    <n v="0.93458928153522103"/>
    <n v="5.1799727608794303E-2"/>
  </r>
  <r>
    <x v="46"/>
    <s v="Petersburg Area Transit(PAT)"/>
    <s v="3009"/>
    <s v="City"/>
    <s v="Y"/>
    <s v="MB"/>
    <s v="DO"/>
    <n v="14"/>
    <n v="449088"/>
    <n v="2751994"/>
    <n v="656155"/>
    <n v="0.68442364989979498"/>
    <n v="0.16318640229593501"/>
  </r>
  <r>
    <x v="46"/>
    <s v="Potomac and Rappahannock Transportation Commission(PRTC)"/>
    <s v="3070"/>
    <s v="Authority"/>
    <s v="N"/>
    <s v="MB"/>
    <s v="PT"/>
    <n v="115"/>
    <n v="11162304"/>
    <n v="27136859"/>
    <n v="3444640"/>
    <n v="3.2404849273073499"/>
    <n v="0.41133367719528602"/>
  </r>
  <r>
    <x v="46"/>
    <s v="Transportation District Commission of Hampton Roads, dba: Hampton Roads Transit(HRT)"/>
    <s v="3083"/>
    <s v="Authority"/>
    <s v="N"/>
    <s v="DR"/>
    <s v="PT"/>
    <n v="84"/>
    <n v="599648"/>
    <n v="8812419"/>
    <n v="293012"/>
    <n v="2.0464963892263701"/>
    <n v="6.8045788562709E-2"/>
  </r>
  <r>
    <x v="46"/>
    <s v="Transportation District Commission of Hampton Roads, dba: Hampton Roads Transit(HRT)"/>
    <s v="3083"/>
    <s v="Authority"/>
    <s v="N"/>
    <s v="DT"/>
    <s v="PT"/>
    <n v="75"/>
    <n v="174885"/>
    <n v="2520421"/>
    <n v="64571"/>
    <n v="2.7084139938981799"/>
    <n v="6.9387217452957201E-2"/>
  </r>
  <r>
    <x v="46"/>
    <s v="Transportation District Commission of Hampton Roads, dba: Hampton Roads Transit(HRT)"/>
    <s v="3083"/>
    <s v="Authority"/>
    <s v="N"/>
    <s v="FB"/>
    <s v="PT"/>
    <n v="2"/>
    <n v="386035"/>
    <n v="1762711"/>
    <n v="380737"/>
    <n v="1.0139151172594201"/>
    <n v="0.219000732394589"/>
  </r>
  <r>
    <x v="46"/>
    <s v="Transportation District Commission of Hampton Roads, dba: Hampton Roads Transit(HRT)"/>
    <s v="3083"/>
    <s v="Authority"/>
    <s v="N"/>
    <s v="LR"/>
    <s v="DO"/>
    <n v="7"/>
    <n v="680839"/>
    <n v="12658310"/>
    <n v="1360053"/>
    <n v="0.50059740318943402"/>
    <n v="5.37859319293017E-2"/>
  </r>
  <r>
    <x v="46"/>
    <s v="Transportation District Commission of Hampton Roads, dba: Hampton Roads Transit(HRT)"/>
    <s v="3083"/>
    <s v="Authority"/>
    <s v="N"/>
    <s v="MB"/>
    <s v="DO"/>
    <n v="240"/>
    <n v="14722110"/>
    <n v="64594548"/>
    <n v="16166475"/>
    <n v="0.91065677582775395"/>
    <n v="0.22791567486469599"/>
  </r>
  <r>
    <x v="46"/>
    <s v="Transportation District Commission of Hampton Roads, dba: Hampton Roads Transit(HRT)"/>
    <s v="3083"/>
    <s v="Authority"/>
    <s v="N"/>
    <s v="VP"/>
    <s v="DO"/>
    <n v="52"/>
    <n v="994582"/>
    <n v="1221255"/>
    <n v="194668"/>
    <n v="5.10911911562249"/>
    <n v="0.81439339040577097"/>
  </r>
  <r>
    <x v="46"/>
    <s v="Virginia Railway Express(VRE)"/>
    <s v="3073"/>
    <s v="Authority"/>
    <s v="N"/>
    <s v="CR"/>
    <s v="PT"/>
    <n v="87"/>
    <n v="34721591"/>
    <n v="61552829"/>
    <n v="4702196"/>
    <n v="7.3841224398132201"/>
    <n v="0.56409415398275098"/>
  </r>
  <r>
    <x v="46"/>
    <s v="Williamsburg Area Transit Authority(WATA)"/>
    <s v="3076"/>
    <s v="Authority"/>
    <s v="N"/>
    <s v="DR"/>
    <s v="DO"/>
    <n v="4"/>
    <n v="3929"/>
    <n v="382897"/>
    <n v="3485"/>
    <n v="1.1274031563844999"/>
    <n v="1.02612451912655E-2"/>
  </r>
  <r>
    <x v="46"/>
    <s v="Williamsburg Area Transit Authority(WATA)"/>
    <s v="3076"/>
    <s v="Authority"/>
    <s v="N"/>
    <s v="MB"/>
    <s v="DO"/>
    <n v="23"/>
    <n v="514304"/>
    <n v="4482416"/>
    <n v="1076763"/>
    <n v="0.477638997625289"/>
    <n v="0.114738123369183"/>
  </r>
  <r>
    <x v="46"/>
    <s v="Williamsburg Area Transit Authority(WATA)"/>
    <s v="3076"/>
    <s v="Authority"/>
    <s v="N"/>
    <s v="MB"/>
    <s v="PT"/>
    <n v="17"/>
    <n v="37051"/>
    <n v="1972292"/>
    <n v="1694636"/>
    <n v="2.1863692261937E-2"/>
    <n v="1.8785757889805299E-2"/>
  </r>
  <r>
    <x v="47"/>
    <s v="Virgin Islands Department of Public Works(VIDPW)"/>
    <s v="4188"/>
    <s v="State Government"/>
    <s v="Y"/>
    <s v="DR"/>
    <s v="DO"/>
    <n v="12"/>
    <n v="0"/>
    <n v="1495308"/>
    <n v="39878"/>
    <n v="0"/>
    <n v="0"/>
  </r>
  <r>
    <x v="47"/>
    <s v="Virgin Islands Department of Public Works(VIDPW)"/>
    <s v="4188"/>
    <s v="State Government"/>
    <s v="Y"/>
    <s v="MB"/>
    <s v="DO"/>
    <n v="11"/>
    <n v="0"/>
    <n v="3489050"/>
    <n v="166663"/>
    <n v="0"/>
    <n v="0"/>
  </r>
  <r>
    <x v="48"/>
    <s v="Chittenden County Transportation Authority(CCTA)"/>
    <s v="1066"/>
    <s v="Authority"/>
    <s v="N"/>
    <s v="DR"/>
    <s v="PT"/>
    <n v="19"/>
    <n v="108355"/>
    <n v="1292410"/>
    <n v="54601"/>
    <n v="1.98448746359956"/>
    <n v="8.3839493659132902E-2"/>
  </r>
  <r>
    <x v="48"/>
    <s v="Chittenden County Transportation Authority(CCTA)"/>
    <s v="1066"/>
    <s v="Authority"/>
    <s v="N"/>
    <s v="MB"/>
    <s v="DO"/>
    <n v="52"/>
    <n v="2484660"/>
    <n v="9785738"/>
    <n v="2700649"/>
    <n v="0.92002329810352901"/>
    <n v="0.25390624600822098"/>
  </r>
  <r>
    <x v="49"/>
    <s v="Asotin County PTBA(PTBA)"/>
    <s v="0051"/>
    <s v="City"/>
    <s v="Y"/>
    <s v="DR"/>
    <s v="DO"/>
    <n v="2"/>
    <n v="8184"/>
    <n v="184658"/>
    <n v="8053"/>
    <n v="1.0162672296038699"/>
    <n v="4.4319769519869101E-2"/>
  </r>
  <r>
    <x v="49"/>
    <s v="Asotin County PTBA(PTBA)"/>
    <s v="0051"/>
    <s v="City"/>
    <s v="Y"/>
    <s v="MB"/>
    <s v="DO"/>
    <n v="3"/>
    <n v="28286"/>
    <n v="538031"/>
    <n v="48603"/>
    <n v="0.58198053618089396"/>
    <n v="5.2573178868875498E-2"/>
  </r>
  <r>
    <x v="49"/>
    <s v="Asotin County PTBA(PTBA)"/>
    <s v="0051"/>
    <s v="City"/>
    <s v="Y"/>
    <s v="VP"/>
    <s v="DO"/>
    <n v="9"/>
    <n v="75136"/>
    <n v="74812"/>
    <n v="29489"/>
    <n v="2.5479331276069002"/>
    <n v="1.0043308560124"/>
  </r>
  <r>
    <x v="49"/>
    <s v="Ben Franklin Transit(BFT)"/>
    <s v="0018"/>
    <s v="Authority"/>
    <s v="N"/>
    <s v="DR"/>
    <s v="DO"/>
    <n v="90"/>
    <n v="303952"/>
    <n v="10516633"/>
    <n v="324294"/>
    <n v="0.93727296835587404"/>
    <n v="2.89020259621116E-2"/>
  </r>
  <r>
    <x v="49"/>
    <s v="Ben Franklin Transit(BFT)"/>
    <s v="0018"/>
    <s v="Authority"/>
    <s v="N"/>
    <s v="DR"/>
    <s v="PT"/>
    <n v="32"/>
    <n v="1400"/>
    <n v="856260"/>
    <n v="66025"/>
    <n v="2.12040893600908E-2"/>
    <n v="1.6350174012566201E-3"/>
  </r>
  <r>
    <x v="49"/>
    <s v="Ben Franklin Transit(BFT)"/>
    <s v="0018"/>
    <s v="Authority"/>
    <s v="N"/>
    <s v="DT"/>
    <s v="PT"/>
    <n v="7"/>
    <n v="107822"/>
    <n v="1624788"/>
    <n v="77991"/>
    <n v="1.3824928517393"/>
    <n v="6.6360657513472504E-2"/>
  </r>
  <r>
    <x v="49"/>
    <s v="Ben Franklin Transit(BFT)"/>
    <s v="0018"/>
    <s v="Authority"/>
    <s v="N"/>
    <s v="MB"/>
    <s v="DO"/>
    <n v="67"/>
    <n v="1376351"/>
    <n v="12732816"/>
    <n v="3009253"/>
    <n v="0.45737297595117399"/>
    <n v="0.108094784374485"/>
  </r>
  <r>
    <x v="49"/>
    <s v="Ben Franklin Transit(BFT)"/>
    <s v="0018"/>
    <s v="Authority"/>
    <s v="N"/>
    <s v="VP"/>
    <s v="DO"/>
    <n v="315"/>
    <n v="2317843"/>
    <n v="3152496"/>
    <n v="1201093"/>
    <n v="1.92977812708924"/>
    <n v="0.73524058396902003"/>
  </r>
  <r>
    <x v="49"/>
    <s v="Central Puget Sound Regional Transit Authority(ST)"/>
    <s v="0040"/>
    <s v="Authority"/>
    <s v="N"/>
    <s v="CB"/>
    <s v="DO"/>
    <n v="177"/>
    <n v="22719140"/>
    <n v="83703516"/>
    <n v="12544418"/>
    <n v="1.8110955805203499"/>
    <n v="0.271423962644532"/>
  </r>
  <r>
    <x v="49"/>
    <s v="Central Puget Sound Regional Transit Authority(ST)"/>
    <s v="0040"/>
    <s v="Authority"/>
    <s v="N"/>
    <s v="CB"/>
    <s v="PT"/>
    <n v="48"/>
    <n v="7932455"/>
    <n v="19021607"/>
    <n v="3467994"/>
    <n v="2.2873323886950199"/>
    <n v="0.41702338819217499"/>
  </r>
  <r>
    <x v="49"/>
    <s v="Central Puget Sound Regional Transit Authority(ST)"/>
    <s v="0040"/>
    <s v="Authority"/>
    <s v="N"/>
    <s v="CR"/>
    <s v="PT"/>
    <n v="56"/>
    <n v="9480587"/>
    <n v="36762712"/>
    <n v="2803123"/>
    <n v="3.38215162160204"/>
    <n v="0.25788595248359197"/>
  </r>
  <r>
    <x v="49"/>
    <s v="Central Puget Sound Regional Transit Authority(ST)"/>
    <s v="0040"/>
    <s v="Authority"/>
    <s v="N"/>
    <s v="LR"/>
    <s v="DO"/>
    <n v="26"/>
    <n v="14013302"/>
    <n v="51370132"/>
    <n v="8701106"/>
    <n v="1.6105196281943901"/>
    <n v="0.27279085052769497"/>
  </r>
  <r>
    <x v="49"/>
    <s v="Central Puget Sound Regional Transit Authority(ST)"/>
    <s v="0040"/>
    <s v="Authority"/>
    <s v="N"/>
    <s v="SR"/>
    <s v="DO"/>
    <n v="2"/>
    <n v="0"/>
    <n v="4169997"/>
    <n v="1024053"/>
    <n v="0"/>
    <n v="0"/>
  </r>
  <r>
    <x v="49"/>
    <s v="City of Seattle - Seattle Center Monorail Transit(SMS)"/>
    <s v="0023"/>
    <s v="City"/>
    <s v="N"/>
    <s v="MG"/>
    <s v="PT"/>
    <n v="8"/>
    <n v="4074219"/>
    <n v="3397295"/>
    <n v="2106846"/>
    <n v="1.9338000973967699"/>
    <n v="1.19925381811117"/>
  </r>
  <r>
    <x v="49"/>
    <s v="Clark County Public Transportation Benefit Area Authority(C-Tran)"/>
    <s v="0024"/>
    <s v="Authority"/>
    <s v="N"/>
    <s v="DR"/>
    <s v="DO"/>
    <n v="43"/>
    <n v="340685"/>
    <n v="8518195"/>
    <n v="217468"/>
    <n v="1.5665983041183"/>
    <n v="3.9994975461350599E-2"/>
  </r>
  <r>
    <x v="49"/>
    <s v="Clark County Public Transportation Benefit Area Authority(C-Tran)"/>
    <s v="0024"/>
    <s v="Authority"/>
    <s v="N"/>
    <s v="MB"/>
    <s v="DO"/>
    <n v="91"/>
    <n v="7204993"/>
    <n v="31030787"/>
    <n v="6614724"/>
    <n v="1.0892356204128799"/>
    <n v="0.232188535856341"/>
  </r>
  <r>
    <x v="49"/>
    <s v="Clark County Public Transportation Benefit Area Authority(C-Tran)"/>
    <s v="0024"/>
    <s v="Authority"/>
    <s v="N"/>
    <s v="RB"/>
    <s v="DO"/>
    <n v="0"/>
    <m/>
    <m/>
    <m/>
    <m/>
    <m/>
  </r>
  <r>
    <x v="49"/>
    <s v="Clark County Public Transportation Benefit Area Authority(C-Tran)"/>
    <s v="0024"/>
    <s v="Authority"/>
    <s v="N"/>
    <s v="VP"/>
    <s v="DO"/>
    <n v="26"/>
    <n v="158695"/>
    <n v="203883"/>
    <n v="56758"/>
    <n v="2.7959935163324898"/>
    <n v="0.77836308078652905"/>
  </r>
  <r>
    <x v="49"/>
    <s v="Everett Transit(ET)"/>
    <s v="0005"/>
    <s v="City"/>
    <s v="N"/>
    <s v="DR"/>
    <s v="DO"/>
    <n v="20"/>
    <n v="106105"/>
    <n v="4821971"/>
    <n v="108846"/>
    <n v="0.97481763225106999"/>
    <n v="2.20044873766349E-2"/>
  </r>
  <r>
    <x v="49"/>
    <s v="Everett Transit(ET)"/>
    <s v="0005"/>
    <s v="City"/>
    <s v="N"/>
    <s v="MB"/>
    <s v="DO"/>
    <n v="42"/>
    <n v="1210870"/>
    <n v="13771289"/>
    <n v="2285985"/>
    <n v="0.52969288949839999"/>
    <n v="8.7927135942031207E-2"/>
  </r>
  <r>
    <x v="49"/>
    <s v="Intercity Transit(I.T.)"/>
    <s v="0019"/>
    <s v="Authority"/>
    <s v="N"/>
    <s v="CB"/>
    <s v="DO"/>
    <n v="6"/>
    <n v="346848"/>
    <n v="1914507"/>
    <n v="219194"/>
    <n v="1.58237907971933"/>
    <n v="0.181168311215367"/>
  </r>
  <r>
    <x v="49"/>
    <s v="Intercity Transit(I.T.)"/>
    <s v="0019"/>
    <s v="Authority"/>
    <s v="N"/>
    <s v="DR"/>
    <s v="DO"/>
    <n v="33"/>
    <n v="197789"/>
    <n v="7124658"/>
    <n v="150374"/>
    <n v="1.3153138175482399"/>
    <n v="2.7761192186347702E-2"/>
  </r>
  <r>
    <x v="49"/>
    <s v="Intercity Transit(I.T.)"/>
    <s v="0019"/>
    <s v="Authority"/>
    <s v="N"/>
    <s v="MB"/>
    <s v="DO"/>
    <n v="50"/>
    <n v="2194800"/>
    <n v="21113731"/>
    <n v="4348177"/>
    <n v="0.50476326055723997"/>
    <n v="0.103951310168723"/>
  </r>
  <r>
    <x v="49"/>
    <s v="Intercity Transit(I.T.)"/>
    <s v="0019"/>
    <s v="Authority"/>
    <s v="N"/>
    <s v="VP"/>
    <s v="DO"/>
    <n v="213"/>
    <n v="1641547"/>
    <n v="1829778"/>
    <n v="744482"/>
    <n v="2.2049518994414901"/>
    <n v="0.89712905062799897"/>
  </r>
  <r>
    <x v="49"/>
    <s v="King County Department of Transportation - Metro Transit Division(King County Metro)"/>
    <s v="0001"/>
    <s v="City"/>
    <s v="N"/>
    <s v="CB"/>
    <s v="PT"/>
    <n v="0"/>
    <n v="13895391"/>
    <n v="0"/>
    <m/>
    <m/>
    <n v="0"/>
  </r>
  <r>
    <x v="49"/>
    <s v="King County Department of Transportation - Metro Transit Division(King County Metro)"/>
    <s v="0001"/>
    <s v="City"/>
    <s v="N"/>
    <s v="DR"/>
    <s v="PT"/>
    <n v="313"/>
    <n v="1005687"/>
    <n v="60039963"/>
    <n v="1119392"/>
    <n v="0.89842253651982495"/>
    <n v="1.6750293467036201E-2"/>
  </r>
  <r>
    <x v="49"/>
    <s v="King County Department of Transportation - Metro Transit Division(King County Metro)"/>
    <s v="0001"/>
    <s v="City"/>
    <s v="N"/>
    <s v="DT"/>
    <s v="PT"/>
    <n v="45"/>
    <n v="328203"/>
    <n v="829933"/>
    <n v="76736"/>
    <n v="4.2770407631359397"/>
    <n v="0.39545722365540298"/>
  </r>
  <r>
    <x v="49"/>
    <s v="King County Department of Transportation - Metro Transit Division(King County Metro)"/>
    <s v="0001"/>
    <s v="City"/>
    <s v="N"/>
    <s v="LR"/>
    <s v="PT"/>
    <n v="0"/>
    <n v="13989008"/>
    <n v="0"/>
    <m/>
    <m/>
    <n v="0"/>
  </r>
  <r>
    <x v="49"/>
    <s v="King County Department of Transportation - Metro Transit Division(King County Metro)"/>
    <s v="0001"/>
    <s v="City"/>
    <s v="N"/>
    <s v="MB"/>
    <s v="DO"/>
    <n v="874"/>
    <n v="117457509"/>
    <n v="422304218"/>
    <n v="94652420"/>
    <n v="1.24093508649858"/>
    <n v="0.27813482317621502"/>
  </r>
  <r>
    <x v="49"/>
    <s v="King County Department of Transportation - Metro Transit Division(King County Metro)"/>
    <s v="0001"/>
    <s v="City"/>
    <s v="N"/>
    <s v="MB"/>
    <s v="PT"/>
    <n v="35"/>
    <n v="266612"/>
    <n v="7839817"/>
    <n v="939664"/>
    <n v="0.28373120604811902"/>
    <n v="3.4007426448857098E-2"/>
  </r>
  <r>
    <x v="49"/>
    <s v="King County Department of Transportation - Metro Transit Division(King County Metro)"/>
    <s v="0001"/>
    <s v="City"/>
    <s v="N"/>
    <s v="SR"/>
    <s v="DO"/>
    <n v="3"/>
    <n v="505039"/>
    <n v="2794211"/>
    <n v="750866"/>
    <n v="0.67260869449409"/>
    <n v="0.18074476122239799"/>
  </r>
  <r>
    <x v="49"/>
    <s v="King County Department of Transportation - Metro Transit Division(King County Metro)"/>
    <s v="0001"/>
    <s v="City"/>
    <s v="N"/>
    <s v="TB"/>
    <s v="DO"/>
    <n v="122"/>
    <n v="23547904"/>
    <n v="57312083"/>
    <n v="18970601"/>
    <n v="1.2412840267949301"/>
    <n v="0.41087154344049898"/>
  </r>
  <r>
    <x v="49"/>
    <s v="King County Department of Transportation - Metro Transit Division(King County Metro)"/>
    <s v="0001"/>
    <s v="City"/>
    <s v="N"/>
    <s v="VP"/>
    <s v="DO"/>
    <n v="1291"/>
    <n v="10320050"/>
    <n v="10639894"/>
    <n v="3442589"/>
    <n v="2.9977583731313802"/>
    <n v="0.96993917420605802"/>
  </r>
  <r>
    <x v="49"/>
    <s v="King County Ferry District(KCFD)"/>
    <s v="0054"/>
    <s v="Authority"/>
    <s v="N"/>
    <s v="FB"/>
    <s v="DO"/>
    <n v="2"/>
    <n v="1420638"/>
    <n v="4851997"/>
    <n v="428288"/>
    <n v="3.3170156530185202"/>
    <n v="0.29279449265941399"/>
  </r>
  <r>
    <x v="49"/>
    <s v="Kitsap Transit"/>
    <s v="0020"/>
    <s v="Authority"/>
    <s v="N"/>
    <s v="DR"/>
    <s v="DO"/>
    <n v="95"/>
    <n v="294996"/>
    <n v="7331250"/>
    <n v="286897"/>
    <n v="1.0282296433911799"/>
    <n v="4.02381585677749E-2"/>
  </r>
  <r>
    <x v="49"/>
    <s v="Kitsap Transit"/>
    <s v="0020"/>
    <s v="Authority"/>
    <s v="N"/>
    <s v="DT"/>
    <s v="PT"/>
    <n v="3"/>
    <n v="822"/>
    <n v="9189"/>
    <n v="322"/>
    <n v="2.5527950310559002"/>
    <n v="8.9454782892588902E-2"/>
  </r>
  <r>
    <x v="49"/>
    <s v="Kitsap Transit"/>
    <s v="0020"/>
    <s v="Authority"/>
    <s v="N"/>
    <s v="FB"/>
    <s v="PT"/>
    <n v="3"/>
    <n v="827536"/>
    <n v="2031836"/>
    <n v="437846"/>
    <n v="1.8900161243907601"/>
    <n v="0.40728483991818198"/>
  </r>
  <r>
    <x v="49"/>
    <s v="Kitsap Transit"/>
    <s v="0020"/>
    <s v="Authority"/>
    <s v="N"/>
    <s v="MB"/>
    <s v="DO"/>
    <n v="84"/>
    <n v="5314319"/>
    <n v="17802877"/>
    <n v="2876111"/>
    <n v="1.847744749768"/>
    <n v="0.298508999416217"/>
  </r>
  <r>
    <x v="49"/>
    <s v="Kitsap Transit"/>
    <s v="0020"/>
    <s v="Authority"/>
    <s v="N"/>
    <s v="VP"/>
    <s v="DO"/>
    <n v="103"/>
    <n v="740109"/>
    <n v="1419627"/>
    <n v="251029"/>
    <n v="2.9483007939321699"/>
    <n v="0.52134046478405904"/>
  </r>
  <r>
    <x v="49"/>
    <s v="Link Transit"/>
    <s v="0043"/>
    <s v="Authority"/>
    <s v="N"/>
    <s v="DR"/>
    <s v="DO"/>
    <n v="14"/>
    <n v="53643"/>
    <n v="1617085"/>
    <n v="56569"/>
    <n v="0.94827555728402402"/>
    <n v="3.3172653261887897E-2"/>
  </r>
  <r>
    <x v="49"/>
    <s v="Link Transit"/>
    <s v="0043"/>
    <s v="Authority"/>
    <s v="N"/>
    <s v="DR"/>
    <s v="PT"/>
    <n v="5"/>
    <n v="8343"/>
    <n v="88369"/>
    <n v="6674"/>
    <n v="1.25007491759065"/>
    <n v="9.4410935961705994E-2"/>
  </r>
  <r>
    <x v="49"/>
    <s v="Link Transit"/>
    <s v="0043"/>
    <s v="Authority"/>
    <s v="N"/>
    <s v="MB"/>
    <s v="DO"/>
    <n v="31"/>
    <n v="731077"/>
    <n v="8019026"/>
    <n v="861913"/>
    <n v="0.84820277684638701"/>
    <n v="9.1167805167360699E-2"/>
  </r>
  <r>
    <x v="49"/>
    <s v="Pierce County Ferry Operations(Pierce County Ferry)"/>
    <s v="0028"/>
    <s v="City"/>
    <s v="N"/>
    <s v="FB"/>
    <s v="PT"/>
    <n v="2"/>
    <n v="1939609"/>
    <n v="4394295"/>
    <n v="183432"/>
    <n v="10.57399472284"/>
    <n v="0.44139253281811902"/>
  </r>
  <r>
    <x v="49"/>
    <s v="Pierce County Transportation Benefit Area Authority(Pierce Transit)"/>
    <s v="0003"/>
    <s v="Authority"/>
    <s v="N"/>
    <s v="CB"/>
    <s v="PT"/>
    <n v="0"/>
    <n v="8770765"/>
    <n v="0"/>
    <m/>
    <m/>
    <n v="0"/>
  </r>
  <r>
    <x v="49"/>
    <s v="Pierce County Transportation Benefit Area Authority(Pierce Transit)"/>
    <s v="0003"/>
    <s v="Authority"/>
    <s v="N"/>
    <s v="DR"/>
    <s v="DO"/>
    <n v="31"/>
    <n v="67844"/>
    <n v="5971093"/>
    <n v="105572"/>
    <n v="0.64263251619747597"/>
    <n v="1.13620739117612E-2"/>
  </r>
  <r>
    <x v="49"/>
    <s v="Pierce County Transportation Benefit Area Authority(Pierce Transit)"/>
    <s v="0003"/>
    <s v="Authority"/>
    <s v="N"/>
    <s v="DR"/>
    <s v="PT"/>
    <n v="68"/>
    <n v="183144"/>
    <n v="11258286"/>
    <n v="284992"/>
    <n v="0.64262856501235099"/>
    <n v="1.6267485121625E-2"/>
  </r>
  <r>
    <x v="49"/>
    <s v="Pierce County Transportation Benefit Area Authority(Pierce Transit)"/>
    <s v="0003"/>
    <s v="Authority"/>
    <s v="N"/>
    <s v="MB"/>
    <s v="DO"/>
    <n v="104"/>
    <n v="9324727"/>
    <n v="57089544"/>
    <n v="10580268"/>
    <n v="0.88133183393842096"/>
    <n v="0.16333511089175901"/>
  </r>
  <r>
    <x v="49"/>
    <s v="Pierce County Transportation Benefit Area Authority(Pierce Transit)"/>
    <s v="0003"/>
    <s v="Authority"/>
    <s v="N"/>
    <s v="VP"/>
    <s v="DO"/>
    <n v="306"/>
    <n v="2643525"/>
    <n v="4297219"/>
    <n v="876852"/>
    <n v="3.0147904093279099"/>
    <n v="0.615171114155457"/>
  </r>
  <r>
    <x v="49"/>
    <s v="Port of Kingston(POK)"/>
    <s v="0056"/>
    <s v="City"/>
    <s v="N"/>
    <s v="FB"/>
    <s v="DO"/>
    <n v="1"/>
    <n v="67437"/>
    <n v="562347"/>
    <n v="12600"/>
    <n v="5.3521428571428498"/>
    <n v="0.119920618408207"/>
  </r>
  <r>
    <x v="49"/>
    <s v="RiverCities Transit (RCT)"/>
    <s v="0016"/>
    <s v="City"/>
    <s v="N"/>
    <s v="DR"/>
    <s v="PT"/>
    <n v="14"/>
    <n v="14996"/>
    <n v="1197281"/>
    <n v="62047"/>
    <n v="0.24168775283253"/>
    <n v="1.25250463341521E-2"/>
  </r>
  <r>
    <x v="49"/>
    <s v="RiverCities Transit (RCT)"/>
    <s v="0016"/>
    <s v="City"/>
    <s v="N"/>
    <s v="MB"/>
    <s v="DO"/>
    <n v="5"/>
    <n v="131217"/>
    <n v="1950899"/>
    <n v="381018"/>
    <n v="0.34438530463127698"/>
    <n v="6.7259760756451195E-2"/>
  </r>
  <r>
    <x v="49"/>
    <s v="Skagit Transit"/>
    <s v="0044"/>
    <s v="Authority"/>
    <s v="N"/>
    <s v="CB"/>
    <s v="DO"/>
    <n v="4"/>
    <n v="67130"/>
    <n v="802467"/>
    <n v="114746"/>
    <n v="0.585031286493646"/>
    <n v="8.3654530342057595E-2"/>
  </r>
  <r>
    <x v="49"/>
    <s v="Skagit Transit"/>
    <s v="0044"/>
    <s v="Authority"/>
    <s v="N"/>
    <s v="DR"/>
    <s v="DO"/>
    <n v="16"/>
    <n v="8118"/>
    <n v="3007658"/>
    <n v="57416"/>
    <n v="0.141389159816079"/>
    <n v="2.6991100716903301E-3"/>
  </r>
  <r>
    <x v="49"/>
    <s v="Skagit Transit"/>
    <s v="0044"/>
    <s v="Authority"/>
    <s v="N"/>
    <s v="MB"/>
    <s v="DO"/>
    <n v="13"/>
    <n v="399051"/>
    <n v="4688245"/>
    <n v="582727"/>
    <n v="0.68479922845517704"/>
    <n v="8.5117352015519607E-2"/>
  </r>
  <r>
    <x v="49"/>
    <s v="Skagit Transit"/>
    <s v="0044"/>
    <s v="Authority"/>
    <s v="N"/>
    <s v="VP"/>
    <s v="DO"/>
    <n v="47"/>
    <n v="425780"/>
    <n v="518895"/>
    <n v="119901"/>
    <n v="3.5510963211315998"/>
    <n v="0.82055136395609896"/>
  </r>
  <r>
    <x v="49"/>
    <s v="Snohomish County Public Transportation Benefit Area Corporation(Community Transit)"/>
    <s v="0029"/>
    <s v="Authority"/>
    <s v="N"/>
    <s v="CB"/>
    <s v="PT"/>
    <n v="52"/>
    <n v="12988125"/>
    <n v="10106814"/>
    <n v="1505441"/>
    <n v="8.62745534365013"/>
    <n v="1.28508598258561"/>
  </r>
  <r>
    <x v="49"/>
    <s v="Snohomish County Public Transportation Benefit Area Corporation(Community Transit)"/>
    <s v="0029"/>
    <s v="Authority"/>
    <s v="N"/>
    <s v="DR"/>
    <s v="PT"/>
    <n v="49"/>
    <n v="279449"/>
    <n v="7327426"/>
    <n v="194862"/>
    <n v="1.4340866869887401"/>
    <n v="3.81374032300019E-2"/>
  </r>
  <r>
    <x v="49"/>
    <s v="Snohomish County Public Transportation Benefit Area Corporation(Community Transit)"/>
    <s v="0029"/>
    <s v="Authority"/>
    <s v="N"/>
    <s v="MB"/>
    <s v="DO"/>
    <n v="142"/>
    <n v="9677372"/>
    <n v="59514038"/>
    <n v="6473033"/>
    <n v="1.49502899181882"/>
    <n v="0.16260654335032601"/>
  </r>
  <r>
    <x v="49"/>
    <s v="Snohomish County Public Transportation Benefit Area Corporation(Community Transit)"/>
    <s v="0029"/>
    <s v="Authority"/>
    <s v="N"/>
    <s v="VP"/>
    <s v="DO"/>
    <n v="364"/>
    <n v="2621213"/>
    <n v="3834171"/>
    <n v="920252"/>
    <n v="2.8483643610663099"/>
    <n v="0.68364530429133097"/>
  </r>
  <r>
    <x v="49"/>
    <s v="Spokane Transit Authority(STA)"/>
    <s v="0002"/>
    <s v="Authority"/>
    <s v="N"/>
    <s v="DR"/>
    <s v="DO"/>
    <n v="59"/>
    <n v="494167"/>
    <n v="8411171"/>
    <n v="257891"/>
    <n v="1.91618552023917"/>
    <n v="5.8751272563594199E-2"/>
  </r>
  <r>
    <x v="49"/>
    <s v="Spokane Transit Authority(STA)"/>
    <s v="0002"/>
    <s v="Authority"/>
    <s v="N"/>
    <s v="DR"/>
    <s v="PT"/>
    <n v="43"/>
    <n v="170674"/>
    <n v="3677353"/>
    <n v="232215"/>
    <n v="0.73498266692504699"/>
    <n v="4.6412188332205201E-2"/>
  </r>
  <r>
    <x v="49"/>
    <s v="Spokane Transit Authority(STA)"/>
    <s v="0002"/>
    <s v="Authority"/>
    <s v="N"/>
    <s v="MB"/>
    <s v="DO"/>
    <n v="114"/>
    <n v="8922422"/>
    <n v="43292761"/>
    <n v="11031338"/>
    <n v="0.80882500382093203"/>
    <n v="0.20609500974077299"/>
  </r>
  <r>
    <x v="49"/>
    <s v="Spokane Transit Authority(STA)"/>
    <s v="0002"/>
    <s v="Authority"/>
    <s v="N"/>
    <s v="VP"/>
    <s v="DO"/>
    <n v="101"/>
    <n v="727380"/>
    <n v="816351"/>
    <n v="250436"/>
    <n v="2.9044546311233201"/>
    <n v="0.89101379186158802"/>
  </r>
  <r>
    <x v="49"/>
    <s v="The Tulalip Tribes of Washington"/>
    <s v="0060"/>
    <s v="Other"/>
    <s v="Y"/>
    <s v="MB"/>
    <s v="DO"/>
    <n v="2"/>
    <m/>
    <n v="246702"/>
    <n v="10622"/>
    <m/>
    <m/>
  </r>
  <r>
    <x v="49"/>
    <s v="Valley Transit(VT)"/>
    <s v="0064"/>
    <s v="Authority"/>
    <s v="Y"/>
    <s v="DR"/>
    <s v="DO"/>
    <n v="7"/>
    <n v="15831"/>
    <n v="1085710"/>
    <n v="47579"/>
    <n v="0.33273082662519099"/>
    <n v="1.45812417680596E-2"/>
  </r>
  <r>
    <x v="49"/>
    <s v="Valley Transit(VT)"/>
    <s v="0064"/>
    <s v="Authority"/>
    <s v="Y"/>
    <s v="MB"/>
    <s v="DO"/>
    <n v="13"/>
    <n v="209007"/>
    <n v="2652841"/>
    <n v="628131"/>
    <n v="0.332744284233702"/>
    <n v="7.8786101390923902E-2"/>
  </r>
  <r>
    <x v="49"/>
    <s v="Valley Transit(VT)"/>
    <s v="0064"/>
    <s v="Authority"/>
    <s v="Y"/>
    <s v="VP"/>
    <s v="DO"/>
    <n v="4"/>
    <n v="32841"/>
    <n v="104421"/>
    <n v="9288"/>
    <n v="3.53585271317829"/>
    <n v="0.314505702875858"/>
  </r>
  <r>
    <x v="49"/>
    <s v="Washington State Ferries(WSF)"/>
    <s v="0035"/>
    <s v="State Government"/>
    <s v="N"/>
    <s v="FB"/>
    <s v="DO"/>
    <n v="19"/>
    <n v="36280648"/>
    <n v="231644599"/>
    <n v="22219140"/>
    <n v="1.6328556370768601"/>
    <n v="0.15662203287545601"/>
  </r>
  <r>
    <x v="49"/>
    <s v="Whatcom Transportation Authority(WTA)"/>
    <s v="0021"/>
    <s v="Authority"/>
    <s v="N"/>
    <s v="DR"/>
    <s v="DO"/>
    <n v="29"/>
    <n v="75953"/>
    <n v="6461436"/>
    <n v="177700"/>
    <n v="0.427422622397298"/>
    <n v="1.17548173501989E-2"/>
  </r>
  <r>
    <x v="49"/>
    <s v="Whatcom Transportation Authority(WTA)"/>
    <s v="0021"/>
    <s v="Authority"/>
    <s v="N"/>
    <s v="DT"/>
    <s v="PT"/>
    <n v="2"/>
    <n v="174"/>
    <n v="92321"/>
    <n v="3260"/>
    <n v="5.3374233128834297E-2"/>
    <n v="1.8847282850055699E-3"/>
  </r>
  <r>
    <x v="49"/>
    <s v="Whatcom Transportation Authority(WTA)"/>
    <s v="0021"/>
    <s v="Authority"/>
    <s v="N"/>
    <s v="MB"/>
    <s v="DO"/>
    <n v="44"/>
    <n v="1858288"/>
    <n v="15235999"/>
    <n v="5879233"/>
    <n v="0.31607660386992598"/>
    <n v="0.12196692845674199"/>
  </r>
  <r>
    <x v="49"/>
    <s v="Whatcom Transportation Authority(WTA)"/>
    <s v="0021"/>
    <s v="Authority"/>
    <s v="N"/>
    <s v="VP"/>
    <s v="DO"/>
    <n v="22"/>
    <n v="174801"/>
    <n v="275164"/>
    <n v="61698"/>
    <n v="2.8331712535252298"/>
    <n v="0.63526115334854805"/>
  </r>
  <r>
    <x v="49"/>
    <s v="Yakima Transit(YT)"/>
    <s v="0006"/>
    <s v="City"/>
    <s v="N"/>
    <s v="DR"/>
    <s v="PT"/>
    <n v="30"/>
    <n v="122115"/>
    <n v="1377516"/>
    <n v="81410"/>
    <n v="1.5"/>
    <n v="8.8648698091346997E-2"/>
  </r>
  <r>
    <x v="49"/>
    <s v="Yakima Transit(YT)"/>
    <s v="0006"/>
    <s v="City"/>
    <s v="N"/>
    <s v="MB"/>
    <s v="DO"/>
    <n v="19"/>
    <n v="502570"/>
    <n v="6052247"/>
    <n v="1538794"/>
    <n v="0.326599921756908"/>
    <n v="8.3038580547026494E-2"/>
  </r>
  <r>
    <x v="49"/>
    <s v="Yakima Transit(YT)"/>
    <s v="0006"/>
    <s v="City"/>
    <s v="N"/>
    <s v="VP"/>
    <s v="DO"/>
    <n v="25"/>
    <n v="233280"/>
    <n v="403342"/>
    <n v="78550"/>
    <n v="2.9698281349458902"/>
    <n v="0.57836773755274595"/>
  </r>
  <r>
    <x v="50"/>
    <s v="Belle Urban System - Racine(The Bus)"/>
    <s v="5006"/>
    <s v="City"/>
    <s v="N"/>
    <s v="CB"/>
    <s v="PT"/>
    <n v="3"/>
    <n v="281398"/>
    <n v="1207294"/>
    <n v="85100"/>
    <n v="3.30667450058754"/>
    <n v="0.23308158576121399"/>
  </r>
  <r>
    <x v="50"/>
    <s v="Belle Urban System - Racine(The Bus)"/>
    <s v="5006"/>
    <s v="City"/>
    <s v="N"/>
    <s v="DR"/>
    <s v="DO"/>
    <n v="7"/>
    <n v="191651"/>
    <n v="797948"/>
    <n v="43092"/>
    <n v="4.4474844518704097"/>
    <n v="0.24017981121576801"/>
  </r>
  <r>
    <x v="50"/>
    <s v="Belle Urban System - Racine(The Bus)"/>
    <s v="5006"/>
    <s v="City"/>
    <s v="N"/>
    <s v="MB"/>
    <s v="DO"/>
    <n v="28"/>
    <n v="1144875"/>
    <n v="6695788"/>
    <n v="1331989"/>
    <n v="0.85952286392755395"/>
    <n v="0.17098435613552801"/>
  </r>
  <r>
    <x v="50"/>
    <s v="Chippewa Falls General Public Shared-Ride Taxi System(CFTN)"/>
    <s v="5133"/>
    <s v="Authority"/>
    <s v="Y"/>
    <s v="DR"/>
    <s v="PT"/>
    <n v="8"/>
    <n v="167906"/>
    <n v="442207"/>
    <n v="66272"/>
    <n v="2.5335888459681302"/>
    <n v="0.37970000474890703"/>
  </r>
  <r>
    <x v="50"/>
    <s v="City of Appleton - Valley Transit( )"/>
    <s v="5001"/>
    <s v="City"/>
    <s v="N"/>
    <s v="DR"/>
    <s v="PT"/>
    <n v="41"/>
    <n v="563171"/>
    <n v="2585742"/>
    <n v="143803"/>
    <n v="3.9162673935870602"/>
    <n v="0.21779860481053401"/>
  </r>
  <r>
    <x v="50"/>
    <s v="City of Appleton - Valley Transit( )"/>
    <s v="5001"/>
    <s v="City"/>
    <s v="N"/>
    <s v="MB"/>
    <s v="DO"/>
    <n v="21"/>
    <n v="847730"/>
    <n v="4559191"/>
    <n v="1098437"/>
    <n v="0.77176023750110301"/>
    <n v="0.185938689561371"/>
  </r>
  <r>
    <x v="50"/>
    <s v="City of Appleton - Valley Transit( )"/>
    <s v="5001"/>
    <s v="City"/>
    <s v="N"/>
    <s v="MB"/>
    <s v="PT"/>
    <n v="11"/>
    <n v="0"/>
    <n v="442868"/>
    <n v="35162"/>
    <n v="0"/>
    <n v="0"/>
  </r>
  <r>
    <x v="50"/>
    <s v="City of Beloit Transit System(BTS)"/>
    <s v="5109"/>
    <s v="City"/>
    <s v="Y"/>
    <s v="DR"/>
    <s v="PT"/>
    <n v="2"/>
    <n v="14580"/>
    <n v="22756"/>
    <n v="3102"/>
    <n v="4.7001934235976703"/>
    <n v="0.64071014238003099"/>
  </r>
  <r>
    <x v="50"/>
    <s v="City of Beloit Transit System(BTS)"/>
    <s v="5109"/>
    <s v="City"/>
    <s v="Y"/>
    <s v="MB"/>
    <s v="DO"/>
    <n v="9"/>
    <n v="204981"/>
    <n v="1849380"/>
    <n v="246323"/>
    <n v="0.83216346017221199"/>
    <n v="0.110837686143464"/>
  </r>
  <r>
    <x v="50"/>
    <s v="City of Hartford"/>
    <s v="5210"/>
    <s v="City"/>
    <s v="Y"/>
    <s v="DR"/>
    <s v="DO"/>
    <n v="2"/>
    <n v="59563"/>
    <n v="227713"/>
    <n v="20474"/>
    <n v="2.90920191462342"/>
    <n v="0.26157048565518798"/>
  </r>
  <r>
    <x v="50"/>
    <s v="City of Waukesha Transit Commission(Waukesha Metro Transit)"/>
    <s v="5096"/>
    <s v="City"/>
    <s v="N"/>
    <s v="CB"/>
    <s v="PT"/>
    <n v="12"/>
    <n v="615359"/>
    <n v="2497649"/>
    <n v="194301"/>
    <n v="3.16703979907463"/>
    <n v="0.24637529132396099"/>
  </r>
  <r>
    <x v="50"/>
    <s v="City of Waukesha Transit Commission(Waukesha Metro Transit)"/>
    <s v="5096"/>
    <s v="City"/>
    <s v="N"/>
    <s v="DR"/>
    <s v="DO"/>
    <n v="5"/>
    <n v="72238"/>
    <n v="588872"/>
    <n v="17759"/>
    <n v="4.0676839912157199"/>
    <n v="0.12267182002200799"/>
  </r>
  <r>
    <x v="50"/>
    <s v="City of Waukesha Transit Commission(Waukesha Metro Transit)"/>
    <s v="5096"/>
    <s v="City"/>
    <s v="N"/>
    <s v="DR"/>
    <s v="PT"/>
    <n v="4"/>
    <n v="62735"/>
    <n v="377018"/>
    <n v="9028"/>
    <n v="6.9489366415595901"/>
    <n v="0.166397890816884"/>
  </r>
  <r>
    <x v="50"/>
    <s v="City of Waukesha Transit Commission(Waukesha Metro Transit)"/>
    <s v="5096"/>
    <s v="City"/>
    <s v="N"/>
    <s v="MB"/>
    <s v="DO"/>
    <n v="21"/>
    <n v="1022954"/>
    <n v="6031182"/>
    <n v="1055906"/>
    <n v="0.96879267662083501"/>
    <n v="0.169610865664475"/>
  </r>
  <r>
    <x v="50"/>
    <s v="City of West Bend"/>
    <s v="5202"/>
    <s v="City"/>
    <s v="Y"/>
    <s v="DR"/>
    <s v="PT"/>
    <n v="14"/>
    <n v="332452"/>
    <n v="836245"/>
    <n v="119764"/>
    <n v="2.7758925887578898"/>
    <n v="0.39755334859999097"/>
  </r>
  <r>
    <x v="50"/>
    <s v="Eau Claire Transit(ECT)"/>
    <s v="5099"/>
    <s v="City"/>
    <s v="N"/>
    <s v="DR"/>
    <s v="PT"/>
    <n v="33"/>
    <n v="235486"/>
    <n v="1344731"/>
    <n v="76289"/>
    <n v="3.08676218065514"/>
    <n v="0.17511755139131899"/>
  </r>
  <r>
    <x v="50"/>
    <s v="Eau Claire Transit(ECT)"/>
    <s v="5099"/>
    <s v="City"/>
    <s v="N"/>
    <s v="MB"/>
    <s v="DO"/>
    <n v="16"/>
    <n v="682133"/>
    <n v="3696999"/>
    <n v="1022660"/>
    <n v="0.66701836387460101"/>
    <n v="0.18450992277790701"/>
  </r>
  <r>
    <x v="50"/>
    <s v="Fond du Lac Area Transit(Fond du Lac Area Transit)"/>
    <s v="5171"/>
    <s v="City"/>
    <s v="Y"/>
    <s v="DR"/>
    <s v="DO"/>
    <n v="6"/>
    <n v="152040"/>
    <n v="533194"/>
    <n v="38356"/>
    <n v="3.9639169882156602"/>
    <n v="0.28514949530564798"/>
  </r>
  <r>
    <x v="50"/>
    <s v="Fond du Lac Area Transit(Fond du Lac Area Transit)"/>
    <s v="5171"/>
    <s v="City"/>
    <s v="Y"/>
    <s v="DT"/>
    <s v="PT"/>
    <n v="6"/>
    <n v="40921"/>
    <n v="95378"/>
    <n v="12369"/>
    <n v="3.30835152397121"/>
    <n v="0.42904023988760498"/>
  </r>
  <r>
    <x v="50"/>
    <s v="Fond du Lac Area Transit(Fond du Lac Area Transit)"/>
    <s v="5171"/>
    <s v="City"/>
    <s v="Y"/>
    <s v="MB"/>
    <s v="DO"/>
    <n v="5"/>
    <n v="127556"/>
    <n v="951333"/>
    <n v="161573"/>
    <n v="0.78946358611896705"/>
    <n v="0.134081336398506"/>
  </r>
  <r>
    <x v="50"/>
    <s v="Fond du Lac Area Transit(Fond du Lac Area Transit)"/>
    <s v="5171"/>
    <s v="City"/>
    <s v="Y"/>
    <s v="MB"/>
    <s v="PT"/>
    <n v="1"/>
    <n v="5509"/>
    <n v="43618"/>
    <n v="9325"/>
    <n v="0.59077747989276097"/>
    <n v="0.12630106836627"/>
  </r>
  <r>
    <x v="50"/>
    <s v="GO Transit"/>
    <s v="5009"/>
    <s v="City"/>
    <s v="N"/>
    <s v="DT"/>
    <s v="PT"/>
    <n v="24"/>
    <n v="489670"/>
    <n v="1243424"/>
    <n v="101971"/>
    <n v="4.8020515636798597"/>
    <n v="0.393807743778469"/>
  </r>
  <r>
    <x v="50"/>
    <s v="GO Transit"/>
    <s v="5009"/>
    <s v="City"/>
    <s v="N"/>
    <s v="MB"/>
    <s v="DO"/>
    <n v="12"/>
    <n v="517390"/>
    <n v="2930242"/>
    <n v="950588"/>
    <n v="0.54428416937726898"/>
    <n v="0.176569034229937"/>
  </r>
  <r>
    <x v="50"/>
    <s v="GO Transit"/>
    <s v="5009"/>
    <s v="City"/>
    <s v="N"/>
    <s v="MB"/>
    <s v="PT"/>
    <n v="1"/>
    <n v="19884"/>
    <n v="134370"/>
    <n v="37108"/>
    <n v="0.53584132801552198"/>
    <n v="0.14797945970082599"/>
  </r>
  <r>
    <x v="50"/>
    <s v="Green Bay Metro(GBM)"/>
    <s v="5002"/>
    <s v="City"/>
    <s v="N"/>
    <s v="DR"/>
    <s v="PT"/>
    <n v="19"/>
    <n v="246411"/>
    <n v="1470543"/>
    <n v="60577"/>
    <n v="4.0677319774832004"/>
    <n v="0.16756463428814999"/>
  </r>
  <r>
    <x v="50"/>
    <s v="Green Bay Metro(GBM)"/>
    <s v="5002"/>
    <s v="City"/>
    <s v="N"/>
    <s v="MB"/>
    <s v="DO"/>
    <n v="25"/>
    <n v="947843"/>
    <n v="5706320"/>
    <n v="1523839"/>
    <n v="0.62200993674528604"/>
    <n v="0.166104074079266"/>
  </r>
  <r>
    <x v="50"/>
    <s v="Janesville Transit System(JTS)"/>
    <s v="5108"/>
    <s v="City"/>
    <s v="Y"/>
    <s v="DR"/>
    <s v="PT"/>
    <n v="2"/>
    <n v="16875"/>
    <n v="53438"/>
    <n v="5625"/>
    <n v="3"/>
    <n v="0.31578651895654702"/>
  </r>
  <r>
    <x v="50"/>
    <s v="Janesville Transit System(JTS)"/>
    <s v="5108"/>
    <s v="City"/>
    <s v="Y"/>
    <s v="MB"/>
    <s v="DO"/>
    <n v="14"/>
    <n v="510902"/>
    <n v="3025870"/>
    <n v="488274"/>
    <n v="1.0463428320983701"/>
    <n v="0.16884466285729299"/>
  </r>
  <r>
    <x v="50"/>
    <s v="Kenosha Transit(KT)"/>
    <s v="5003"/>
    <s v="City"/>
    <s v="N"/>
    <s v="DR"/>
    <s v="PT"/>
    <n v="11"/>
    <n v="55584"/>
    <n v="319380"/>
    <n v="23069"/>
    <n v="2.4094672504226402"/>
    <n v="0.174037197069321"/>
  </r>
  <r>
    <x v="50"/>
    <s v="Kenosha Transit(KT)"/>
    <s v="5003"/>
    <s v="City"/>
    <s v="N"/>
    <s v="MB"/>
    <s v="DO"/>
    <n v="47"/>
    <n v="656790"/>
    <n v="5511434"/>
    <n v="1487238"/>
    <n v="0.44161727981667998"/>
    <n v="0.119168622902859"/>
  </r>
  <r>
    <x v="50"/>
    <s v="Kenosha Transit(KT)"/>
    <s v="5003"/>
    <s v="City"/>
    <s v="N"/>
    <s v="SR"/>
    <s v="DO"/>
    <n v="1"/>
    <n v="43745"/>
    <n v="416773"/>
    <n v="40128"/>
    <n v="1.0901365629983999"/>
    <n v="0.104961213898213"/>
  </r>
  <r>
    <x v="50"/>
    <s v="LaCrosse Municipal Transit Utility(La Crosse MTU)"/>
    <s v="5004"/>
    <s v="City"/>
    <s v="N"/>
    <s v="DR"/>
    <s v="PT"/>
    <n v="15"/>
    <n v="739122"/>
    <n v="1083457"/>
    <n v="70518"/>
    <n v="10.481323917297701"/>
    <n v="0.68218858708744301"/>
  </r>
  <r>
    <x v="50"/>
    <s v="LaCrosse Municipal Transit Utility(La Crosse MTU)"/>
    <s v="5004"/>
    <s v="City"/>
    <s v="N"/>
    <s v="MB"/>
    <s v="DO"/>
    <n v="15"/>
    <n v="640512"/>
    <n v="4483270"/>
    <n v="1152781"/>
    <n v="0.55562331440230095"/>
    <n v="0.142867148309158"/>
  </r>
  <r>
    <x v="50"/>
    <s v="Metro Transit System(Metro)"/>
    <s v="5005"/>
    <s v="City"/>
    <s v="N"/>
    <s v="DR"/>
    <s v="DO"/>
    <n v="16"/>
    <n v="94928"/>
    <n v="2048545"/>
    <n v="49696"/>
    <n v="1.91017385705086"/>
    <n v="4.6339231015183897E-2"/>
  </r>
  <r>
    <x v="50"/>
    <s v="Metro Transit System(Metro)"/>
    <s v="5005"/>
    <s v="City"/>
    <s v="N"/>
    <s v="DR"/>
    <s v="PT"/>
    <n v="63"/>
    <n v="214854"/>
    <n v="4714280"/>
    <n v="210249"/>
    <n v="1.0219026012014301"/>
    <n v="4.5575146151692301E-2"/>
  </r>
  <r>
    <x v="50"/>
    <s v="Metro Transit System(Metro)"/>
    <s v="5005"/>
    <s v="City"/>
    <s v="N"/>
    <s v="MB"/>
    <s v="DO"/>
    <n v="175"/>
    <n v="11970811"/>
    <n v="41522887"/>
    <n v="14592214"/>
    <n v="0.82035604740993995"/>
    <n v="0.288294284547218"/>
  </r>
  <r>
    <x v="50"/>
    <s v="Milwaukee County Transit System(MCTS)"/>
    <s v="5008"/>
    <s v="City"/>
    <s v="N"/>
    <s v="DR"/>
    <s v="PT"/>
    <n v="109"/>
    <n v="1854392"/>
    <n v="14543304"/>
    <n v="500157"/>
    <n v="3.70761980738048"/>
    <n v="0.127508302102465"/>
  </r>
  <r>
    <x v="50"/>
    <s v="Milwaukee County Transit System(MCTS)"/>
    <s v="5008"/>
    <s v="City"/>
    <s v="N"/>
    <s v="MB"/>
    <s v="DO"/>
    <n v="329"/>
    <n v="41360502"/>
    <n v="135505919"/>
    <n v="45217284"/>
    <n v="0.91470558028208804"/>
    <n v="0.30523022392844601"/>
  </r>
  <r>
    <x v="50"/>
    <s v="Milwaukee County Transit System(MCTS)"/>
    <s v="5008"/>
    <s v="City"/>
    <s v="N"/>
    <s v="MB"/>
    <s v="PT"/>
    <n v="0"/>
    <n v="677669"/>
    <n v="0"/>
    <m/>
    <m/>
    <n v="0"/>
  </r>
  <r>
    <x v="50"/>
    <s v="Onalaska Shared Ride Taxi City of Onalaska( )"/>
    <s v="5152"/>
    <s v="City"/>
    <s v="Y"/>
    <s v="DR"/>
    <s v="PT"/>
    <n v="9"/>
    <n v="234566"/>
    <n v="805155"/>
    <n v="74550"/>
    <n v="3.1464252179745098"/>
    <n v="0.29133024076109498"/>
  </r>
  <r>
    <x v="50"/>
    <s v="Ozaukee County Transit Services(OCTS)"/>
    <s v="5161"/>
    <s v="City"/>
    <s v="N"/>
    <s v="CB"/>
    <s v="DO"/>
    <n v="5"/>
    <n v="278770"/>
    <n v="1154223"/>
    <n v="117536"/>
    <n v="2.3717839640620699"/>
    <n v="0.241521785651472"/>
  </r>
  <r>
    <x v="50"/>
    <s v="Ozaukee County Transit Services(OCTS)"/>
    <s v="5161"/>
    <s v="City"/>
    <s v="N"/>
    <s v="DR"/>
    <s v="PT"/>
    <n v="22"/>
    <n v="417792"/>
    <n v="1738628"/>
    <n v="90805"/>
    <n v="4.6009801222399602"/>
    <n v="0.24029982261875399"/>
  </r>
  <r>
    <x v="50"/>
    <s v="Shoreline Metro"/>
    <s v="5088"/>
    <s v="City"/>
    <s v="N"/>
    <s v="DR"/>
    <s v="DO"/>
    <n v="8"/>
    <n v="408306"/>
    <n v="830311"/>
    <n v="47565"/>
    <n v="8.5841690318511503"/>
    <n v="0.49175068137119698"/>
  </r>
  <r>
    <x v="50"/>
    <s v="Shoreline Metro"/>
    <s v="5088"/>
    <s v="City"/>
    <s v="N"/>
    <s v="MB"/>
    <s v="DO"/>
    <n v="17"/>
    <n v="418497"/>
    <n v="2995277"/>
    <n v="483172"/>
    <n v="0.86614497528830303"/>
    <n v="0.13971896422267399"/>
  </r>
  <r>
    <x v="50"/>
    <s v="Washington County Transit"/>
    <s v="5160"/>
    <s v="City"/>
    <s v="N"/>
    <s v="CB"/>
    <s v="PT"/>
    <n v="8"/>
    <n v="437016"/>
    <n v="1282849"/>
    <n v="127535"/>
    <n v="3.42663582545967"/>
    <n v="0.340660514214845"/>
  </r>
  <r>
    <x v="50"/>
    <s v="Washington County Transit"/>
    <s v="5160"/>
    <s v="City"/>
    <s v="N"/>
    <s v="DR"/>
    <s v="PT"/>
    <n v="24"/>
    <n v="333474"/>
    <n v="2100714"/>
    <n v="92941"/>
    <n v="3.5880182050978502"/>
    <n v="0.158743170179281"/>
  </r>
  <r>
    <x v="50"/>
    <s v="Wausau Area Transit System(WATS)"/>
    <s v="5091"/>
    <s v="City"/>
    <s v="N"/>
    <s v="DR"/>
    <s v="DO"/>
    <n v="4"/>
    <n v="7366"/>
    <n v="277671"/>
    <n v="3370"/>
    <n v="2.18575667655786"/>
    <n v="2.6527797285276399E-2"/>
  </r>
  <r>
    <x v="50"/>
    <s v="Wausau Area Transit System(WATS)"/>
    <s v="5091"/>
    <s v="City"/>
    <s v="N"/>
    <s v="MB"/>
    <s v="DO"/>
    <n v="18"/>
    <n v="413735"/>
    <n v="2693326"/>
    <n v="631360"/>
    <n v="0.65530758996452099"/>
    <n v="0.153614898456406"/>
  </r>
  <r>
    <x v="51"/>
    <s v="Eastern Panhandle Transit Authority(EPTA)"/>
    <s v="3090"/>
    <s v="Authority"/>
    <s v="Y"/>
    <s v="DR"/>
    <s v="DO"/>
    <n v="2"/>
    <m/>
    <n v="0"/>
    <n v="0"/>
    <n v="0"/>
    <n v="0"/>
  </r>
  <r>
    <x v="51"/>
    <s v="Eastern Panhandle Transit Authority(EPTA)"/>
    <s v="3090"/>
    <s v="Authority"/>
    <s v="Y"/>
    <s v="MB"/>
    <s v="DO"/>
    <n v="6"/>
    <m/>
    <n v="0"/>
    <n v="0"/>
    <n v="0"/>
    <n v="0"/>
  </r>
  <r>
    <x v="51"/>
    <s v="Kanawha Valley Regional Transportation Authority(KVRTA)"/>
    <s v="3001"/>
    <s v="Authority"/>
    <s v="N"/>
    <s v="DR"/>
    <s v="DO"/>
    <n v="12"/>
    <n v="52544"/>
    <n v="1039308"/>
    <n v="29494"/>
    <n v="1.78151488438326"/>
    <n v="5.0556716584496598E-2"/>
  </r>
  <r>
    <x v="51"/>
    <s v="Kanawha Valley Regional Transportation Authority(KVRTA)"/>
    <s v="3001"/>
    <s v="Authority"/>
    <s v="N"/>
    <s v="MB"/>
    <s v="DO"/>
    <n v="47"/>
    <n v="2037886"/>
    <n v="11244406"/>
    <n v="2752964"/>
    <n v="0.740251597914102"/>
    <n v="0.18123554058791499"/>
  </r>
  <r>
    <x v="51"/>
    <s v="Mid-Ohio Valley Transit Authority(Easy Rider)"/>
    <s v="3003"/>
    <s v="Authority"/>
    <s v="Y"/>
    <s v="DR"/>
    <s v="DO"/>
    <n v="1"/>
    <n v="1192"/>
    <n v="195429"/>
    <n v="5327"/>
    <n v="0.223765721794631"/>
    <n v="6.0994018287971498E-3"/>
  </r>
  <r>
    <x v="51"/>
    <s v="Mid-Ohio Valley Transit Authority(Easy Rider)"/>
    <s v="3003"/>
    <s v="Authority"/>
    <s v="Y"/>
    <s v="MB"/>
    <s v="DO"/>
    <n v="11"/>
    <n v="200811"/>
    <n v="2956111"/>
    <n v="449100"/>
    <n v="0.44714094856379399"/>
    <n v="6.7930805034046401E-2"/>
  </r>
  <r>
    <x v="51"/>
    <s v="Monongalia County Urban Mass Transit Authority(Mountain Line Transit)"/>
    <s v="3089"/>
    <s v="Authority"/>
    <s v="Y"/>
    <s v="DR"/>
    <s v="DO"/>
    <n v="3"/>
    <n v="132527"/>
    <n v="277068"/>
    <n v="13044"/>
    <n v="10.159996933455901"/>
    <n v="0.47831940173531401"/>
  </r>
  <r>
    <x v="51"/>
    <s v="Monongalia County Urban Mass Transit Authority(Mountain Line Transit)"/>
    <s v="3089"/>
    <s v="Authority"/>
    <s v="Y"/>
    <s v="MB"/>
    <s v="DO"/>
    <n v="22"/>
    <n v="1397786"/>
    <n v="3543371"/>
    <n v="1289628"/>
    <n v="1.08386759592688"/>
    <n v="0.39447915558376401"/>
  </r>
  <r>
    <x v="51"/>
    <s v="Ohio Valley Regional Transportation Authority(OVRTA / EORTA)"/>
    <s v="3035"/>
    <s v="Authority"/>
    <s v="N"/>
    <s v="DR"/>
    <s v="DO"/>
    <n v="2"/>
    <n v="14391"/>
    <n v="326605"/>
    <n v="5508"/>
    <n v="2.61274509803921"/>
    <n v="4.4062399534606E-2"/>
  </r>
  <r>
    <x v="51"/>
    <s v="Ohio Valley Regional Transportation Authority(OVRTA / EORTA)"/>
    <s v="3035"/>
    <s v="Authority"/>
    <s v="N"/>
    <s v="MB"/>
    <s v="DO"/>
    <n v="14"/>
    <n v="405782"/>
    <n v="3354395"/>
    <n v="424168"/>
    <n v="0.95665396729597696"/>
    <n v="0.120970249478669"/>
  </r>
  <r>
    <x v="51"/>
    <s v="The Tri-State Transit Authority(TTA)"/>
    <s v="3002"/>
    <s v="Authority"/>
    <s v="N"/>
    <s v="DR"/>
    <s v="DO"/>
    <n v="9"/>
    <n v="92917"/>
    <n v="692147"/>
    <n v="31499"/>
    <n v="2.9498396774500701"/>
    <n v="0.13424460410866401"/>
  </r>
  <r>
    <x v="51"/>
    <s v="The Tri-State Transit Authority(TTA)"/>
    <s v="3002"/>
    <s v="Authority"/>
    <s v="N"/>
    <s v="MB"/>
    <s v="DO"/>
    <n v="27"/>
    <n v="697552"/>
    <n v="5957043"/>
    <n v="899572"/>
    <n v="0.77542653617498003"/>
    <n v="0.117097022801413"/>
  </r>
  <r>
    <x v="51"/>
    <s v="Weirton Transit Corporation(WTC)"/>
    <s v="3066"/>
    <s v="Semi-Public Corp"/>
    <s v="Y"/>
    <s v="MB"/>
    <s v="DO"/>
    <n v="3"/>
    <n v="64453"/>
    <n v="475800"/>
    <n v="56196"/>
    <n v="1.1469321659904601"/>
    <n v="0.13546237915090301"/>
  </r>
  <r>
    <x v="51"/>
    <s v="West Virginia University - Morgantown Personal Rapid Transit"/>
    <s v="3107"/>
    <s v="University"/>
    <s v="N"/>
    <s v="MG"/>
    <s v="DO"/>
    <n v="51"/>
    <n v="3803444"/>
    <n v="5122161"/>
    <n v="2337261"/>
    <n v="1.6273082039190301"/>
    <n v="0.74254674931147202"/>
  </r>
  <r>
    <x v="52"/>
    <s v="City of Casper"/>
    <s v="8013"/>
    <s v="City"/>
    <s v="Y"/>
    <s v="DR"/>
    <s v="PT"/>
    <n v="7"/>
    <n v="83300"/>
    <n v="837973"/>
    <n v="53878"/>
    <n v="1.54608560080181"/>
    <n v="9.9406544124929996E-2"/>
  </r>
  <r>
    <x v="52"/>
    <s v="City of Casper"/>
    <s v="8013"/>
    <s v="City"/>
    <s v="Y"/>
    <s v="MB"/>
    <s v="PT"/>
    <n v="7"/>
    <n v="285988"/>
    <n v="1085767"/>
    <n v="157711"/>
    <n v="1.8133674886342701"/>
    <n v="0.26339721137223698"/>
  </r>
  <r>
    <x v="52"/>
    <s v="The City of Cheyenne Transit Program(CTP)"/>
    <s v="8020"/>
    <s v="City"/>
    <s v="Y"/>
    <s v="DR"/>
    <s v="DO"/>
    <n v="6"/>
    <n v="62239"/>
    <n v="694862"/>
    <n v="25496"/>
    <n v="2.4411280200815799"/>
    <n v="8.9570303168111001E-2"/>
  </r>
  <r>
    <x v="52"/>
    <s v="The City of Cheyenne Transit Program(CTP)"/>
    <s v="8020"/>
    <s v="City"/>
    <s v="Y"/>
    <s v="MB"/>
    <s v="DO"/>
    <n v="10"/>
    <n v="115591"/>
    <n v="783568"/>
    <n v="250392"/>
    <n v="0.46164014824754701"/>
    <n v="0.1475187858615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">
  <r>
    <x v="0"/>
    <s v="Alaska Railroad Corporation(ARRC)"/>
    <s v="0041"/>
    <s v="State Government"/>
    <s v="AR"/>
    <s v="DO"/>
    <n v="30"/>
    <n v="677.2"/>
    <n v="1.4"/>
    <n v="2.6"/>
    <n v="0"/>
    <n v="0"/>
    <n v="0"/>
    <n v="4.0999999999999996"/>
    <n v="685.3"/>
    <n v="132"/>
    <n v="1"/>
    <n v="133"/>
    <n v="959.92"/>
  </r>
  <r>
    <x v="1"/>
    <s v="Central Arkansas Transit Authority(CATA)"/>
    <s v="6033"/>
    <s v="Authority"/>
    <s v="SR"/>
    <s v="DO"/>
    <n v="3"/>
    <n v="0"/>
    <n v="0"/>
    <n v="3"/>
    <n v="0.5"/>
    <n v="0"/>
    <n v="0"/>
    <n v="0"/>
    <n v="3.5"/>
    <n v="0"/>
    <n v="24"/>
    <n v="24"/>
    <n v="3.79"/>
  </r>
  <r>
    <x v="2"/>
    <s v="Valley Metro Rail, Inc.(VMR)"/>
    <s v="9209"/>
    <s v="Semi-Public Corp"/>
    <s v="LR"/>
    <s v="PT"/>
    <n v="26"/>
    <n v="5.9"/>
    <n v="36.299999999999997"/>
    <n v="0.1"/>
    <n v="0.7"/>
    <n v="0"/>
    <n v="0"/>
    <n v="0"/>
    <n v="43"/>
    <n v="139"/>
    <n v="1"/>
    <n v="140"/>
    <n v="39.18"/>
  </r>
  <r>
    <x v="3"/>
    <s v="Altamont Commuter Express(ACE)"/>
    <s v="9182"/>
    <s v="Authority"/>
    <s v="CR"/>
    <s v="PT"/>
    <n v="18"/>
    <n v="0"/>
    <n v="77.5"/>
    <n v="0"/>
    <n v="0.5"/>
    <n v="9.5"/>
    <n v="2"/>
    <n v="0.5"/>
    <n v="90"/>
    <n v="127"/>
    <n v="0"/>
    <n v="127"/>
    <n v="172"/>
  </r>
  <r>
    <x v="3"/>
    <s v="Los Angeles County Metropolitan Transportation Authority dba: Metro(LACMTA)"/>
    <s v="9154"/>
    <s v="Authority"/>
    <s v="HR"/>
    <s v="DO"/>
    <n v="70"/>
    <n v="1.3"/>
    <n v="0"/>
    <n v="0"/>
    <n v="0"/>
    <n v="0"/>
    <n v="0.2"/>
    <n v="32.6"/>
    <n v="34.1"/>
    <n v="0"/>
    <n v="0"/>
    <n v="0"/>
    <n v="31.9"/>
  </r>
  <r>
    <x v="3"/>
    <s v="Los Angeles County Metropolitan Transportation Authority dba: Metro(LACMTA)"/>
    <s v="9154"/>
    <s v="Authority"/>
    <s v="LR"/>
    <s v="DO"/>
    <n v="140"/>
    <n v="17.2"/>
    <n v="54.8"/>
    <n v="0"/>
    <n v="15.5"/>
    <n v="26"/>
    <n v="16.7"/>
    <n v="5.6"/>
    <n v="135.80000000000001"/>
    <n v="152"/>
    <n v="0"/>
    <n v="152"/>
    <n v="136.26"/>
  </r>
  <r>
    <x v="4"/>
    <m/>
    <s v=""/>
    <s v=""/>
    <s v="Total"/>
    <m/>
    <n v="210"/>
    <n v="18.5"/>
    <n v="54.8"/>
    <n v="0"/>
    <n v="15.5"/>
    <n v="26"/>
    <n v="16.899999999999999"/>
    <n v="38.200000000000003"/>
    <n v="169.9"/>
    <n v="152"/>
    <n v="0"/>
    <n v="152"/>
    <n v="168.16"/>
  </r>
  <r>
    <x v="3"/>
    <s v="North County Transit District(NCTD)"/>
    <s v="9030"/>
    <s v="Authority"/>
    <s v="CR"/>
    <s v="PT"/>
    <n v="24"/>
    <n v="0"/>
    <n v="0"/>
    <n v="101"/>
    <n v="0"/>
    <n v="0"/>
    <n v="0"/>
    <n v="0"/>
    <n v="101"/>
    <n v="0"/>
    <n v="34"/>
    <n v="34"/>
    <n v="82.2"/>
  </r>
  <r>
    <x v="3"/>
    <s v="North County Transit District(NCTD)"/>
    <s v="9030"/>
    <s v="Authority"/>
    <s v="YR"/>
    <s v="PT"/>
    <n v="8"/>
    <n v="0"/>
    <n v="0"/>
    <n v="31.7"/>
    <n v="0"/>
    <n v="0.8"/>
    <n v="0"/>
    <n v="0"/>
    <n v="32.5"/>
    <n v="0"/>
    <n v="41"/>
    <n v="41"/>
    <n v="44"/>
  </r>
  <r>
    <x v="4"/>
    <m/>
    <s v=""/>
    <s v=""/>
    <s v="Total"/>
    <m/>
    <n v="32"/>
    <n v="0"/>
    <n v="0"/>
    <n v="132.69999999999999"/>
    <n v="0"/>
    <n v="0.8"/>
    <n v="0"/>
    <n v="0"/>
    <n v="133.5"/>
    <n v="0"/>
    <n v="75"/>
    <n v="75"/>
    <n v="126.2"/>
  </r>
  <r>
    <x v="3"/>
    <s v="Peninsula Corridor Joint Powers Board dba: Caltrain(PCJPB)"/>
    <s v="9134"/>
    <s v="Authority"/>
    <s v="CR"/>
    <s v="PT"/>
    <n v="100"/>
    <n v="0"/>
    <n v="127.7"/>
    <n v="0"/>
    <n v="4"/>
    <n v="4"/>
    <n v="1"/>
    <n v="0"/>
    <n v="136.69999999999999"/>
    <n v="45"/>
    <n v="9"/>
    <n v="54"/>
    <n v="153.68"/>
  </r>
  <r>
    <x v="3"/>
    <s v="Sacramento Regional Transit District(Sacramento RT)"/>
    <s v="9019"/>
    <s v="Authority"/>
    <s v="LR"/>
    <s v="DO"/>
    <n v="61"/>
    <n v="12.4"/>
    <n v="50.2"/>
    <n v="7.9"/>
    <n v="2.6"/>
    <n v="2"/>
    <n v="0"/>
    <n v="0"/>
    <n v="75.099999999999994"/>
    <n v="59"/>
    <n v="74"/>
    <n v="133"/>
    <n v="76.14"/>
  </r>
  <r>
    <x v="3"/>
    <s v="San Diego Metropolitan Transit System(MTS)"/>
    <s v="9026"/>
    <s v="Authority"/>
    <s v="LR"/>
    <s v="DO"/>
    <n v="95"/>
    <n v="0"/>
    <n v="82.7"/>
    <n v="6.6"/>
    <n v="8.9"/>
    <n v="1.8"/>
    <n v="1.4"/>
    <n v="1.2"/>
    <n v="102.6"/>
    <n v="70"/>
    <n v="26"/>
    <n v="96"/>
    <n v="108.4"/>
  </r>
  <r>
    <x v="3"/>
    <s v="San Francisco Bay Area Rapid Transit District(BART)"/>
    <s v="9003"/>
    <s v="Authority"/>
    <s v="HR"/>
    <s v="DO"/>
    <n v="534"/>
    <n v="154.4"/>
    <n v="0"/>
    <n v="0"/>
    <n v="57.1"/>
    <n v="0"/>
    <n v="0"/>
    <n v="56.1"/>
    <n v="267.60000000000002"/>
    <n v="0"/>
    <n v="0"/>
    <n v="0"/>
    <n v="209.04"/>
  </r>
  <r>
    <x v="3"/>
    <s v="San Francisco Municipal Railway(MUNI)"/>
    <s v="9015"/>
    <s v="City"/>
    <s v="CC"/>
    <s v="DO"/>
    <n v="27"/>
    <n v="0"/>
    <n v="0"/>
    <n v="8.8000000000000007"/>
    <n v="0"/>
    <n v="0"/>
    <n v="0"/>
    <n v="0"/>
    <n v="8.8000000000000007"/>
    <n v="0"/>
    <n v="77"/>
    <n v="77"/>
    <n v="8.8000000000000007"/>
  </r>
  <r>
    <x v="3"/>
    <s v="San Francisco Municipal Railway(MUNI)"/>
    <s v="9015"/>
    <s v="City"/>
    <s v="LR"/>
    <s v="DO"/>
    <n v="131"/>
    <n v="8.9"/>
    <n v="20.7"/>
    <n v="31.3"/>
    <n v="0"/>
    <n v="0"/>
    <n v="0.2"/>
    <n v="14.9"/>
    <n v="76"/>
    <n v="77"/>
    <n v="258"/>
    <n v="335"/>
    <n v="64.400000000000006"/>
  </r>
  <r>
    <x v="3"/>
    <s v="San Francisco Municipal Railway(MUNI)"/>
    <s v="9015"/>
    <s v="City"/>
    <s v="SR"/>
    <s v="DO"/>
    <n v="24"/>
    <n v="0"/>
    <n v="0"/>
    <n v="18.7"/>
    <n v="0"/>
    <n v="0"/>
    <n v="0"/>
    <n v="0"/>
    <n v="18.7"/>
    <n v="0"/>
    <n v="82"/>
    <n v="82"/>
    <n v="18.7"/>
  </r>
  <r>
    <x v="4"/>
    <m/>
    <s v=""/>
    <s v=""/>
    <s v="Total"/>
    <m/>
    <n v="182"/>
    <n v="8.9"/>
    <n v="20.7"/>
    <n v="58.8"/>
    <n v="0"/>
    <n v="0"/>
    <n v="0.2"/>
    <n v="14.9"/>
    <n v="103.5"/>
    <n v="77"/>
    <n v="417"/>
    <n v="494"/>
    <n v="91.9"/>
  </r>
  <r>
    <x v="3"/>
    <s v="Santa Clara Valley Transportation Authority(VTA)"/>
    <s v="9013"/>
    <s v="Authority"/>
    <s v="LR"/>
    <s v="DO"/>
    <n v="55"/>
    <n v="18.399999999999999"/>
    <n v="48.7"/>
    <n v="0"/>
    <n v="2.9"/>
    <n v="7.9"/>
    <n v="1.4"/>
    <n v="0.3"/>
    <n v="79.599999999999994"/>
    <n v="168"/>
    <n v="0"/>
    <n v="168"/>
    <n v="80.959999999999994"/>
  </r>
  <r>
    <x v="3"/>
    <s v="Southern California Regional Rail Authority dba: Metrolink(Metrolink)"/>
    <s v="9151"/>
    <s v="Authority"/>
    <s v="CR"/>
    <s v="PT"/>
    <n v="172"/>
    <n v="0"/>
    <n v="653.1"/>
    <n v="0"/>
    <n v="2.4"/>
    <n v="0.3"/>
    <n v="0"/>
    <n v="0"/>
    <n v="655.8"/>
    <n v="435"/>
    <n v="0"/>
    <n v="435"/>
    <n v="777.8"/>
  </r>
  <r>
    <x v="5"/>
    <s v="Denver Regional Transportation District(RTD)"/>
    <s v="8006"/>
    <s v="Authority"/>
    <s v="LR"/>
    <s v="DO"/>
    <n v="102"/>
    <n v="42"/>
    <n v="4.3"/>
    <n v="0"/>
    <n v="6.3"/>
    <n v="17.100000000000001"/>
    <n v="2.2000000000000002"/>
    <n v="0.5"/>
    <n v="72.400000000000006"/>
    <n v="37"/>
    <n v="0"/>
    <n v="37"/>
    <n v="70"/>
  </r>
  <r>
    <x v="6"/>
    <s v="Connecticut Department of Transportation(CDOT)"/>
    <s v="1102"/>
    <s v="State Government"/>
    <s v="CR"/>
    <s v="PT"/>
    <n v="28"/>
    <n v="49"/>
    <n v="3"/>
    <n v="0"/>
    <n v="3"/>
    <n v="43"/>
    <n v="7"/>
    <n v="1"/>
    <n v="106"/>
    <n v="3"/>
    <n v="0"/>
    <n v="3"/>
    <n v="101.2"/>
  </r>
  <r>
    <x v="7"/>
    <s v="Washington Metropolitan Area Transit Authority(WMATA)"/>
    <s v="3030"/>
    <s v="Authority"/>
    <s v="HR"/>
    <s v="DO"/>
    <n v="868"/>
    <n v="136.6"/>
    <n v="0"/>
    <n v="0"/>
    <n v="18.399999999999999"/>
    <n v="0.5"/>
    <n v="3.1"/>
    <n v="111.2"/>
    <n v="269.8"/>
    <n v="0"/>
    <n v="0"/>
    <n v="0"/>
    <n v="211.8"/>
  </r>
  <r>
    <x v="8"/>
    <s v="Hillsborough Area Regional Transit Authority(HART)"/>
    <s v="4041"/>
    <s v="Authority"/>
    <s v="SR"/>
    <s v="DO"/>
    <n v="3"/>
    <n v="0"/>
    <n v="3.5"/>
    <n v="0"/>
    <n v="0"/>
    <n v="0"/>
    <n v="0"/>
    <n v="0"/>
    <n v="3.5"/>
    <n v="23"/>
    <n v="0"/>
    <n v="23"/>
    <n v="5.4"/>
  </r>
  <r>
    <x v="8"/>
    <s v="Jacksonville Transportation Authority(JTA)"/>
    <s v="4040"/>
    <s v="Authority"/>
    <s v="MG"/>
    <s v="DO"/>
    <n v="7"/>
    <n v="0"/>
    <n v="0"/>
    <n v="0"/>
    <n v="5.4"/>
    <n v="0"/>
    <n v="0"/>
    <n v="0"/>
    <n v="5.4"/>
    <n v="0"/>
    <n v="0"/>
    <n v="0"/>
    <n v="5.44"/>
  </r>
  <r>
    <x v="8"/>
    <s v="Miami-Dade Transit(MDT)"/>
    <s v="4034"/>
    <s v="City"/>
    <s v="HR"/>
    <s v="DO"/>
    <n v="76"/>
    <n v="9.9"/>
    <n v="0"/>
    <n v="0"/>
    <n v="46.8"/>
    <n v="1.6"/>
    <n v="0"/>
    <n v="0"/>
    <n v="58.3"/>
    <n v="0"/>
    <n v="0"/>
    <n v="0"/>
    <n v="49.84"/>
  </r>
  <r>
    <x v="8"/>
    <s v="Miami-Dade Transit(MDT)"/>
    <s v="4034"/>
    <s v="City"/>
    <s v="MG"/>
    <s v="DO"/>
    <n v="21"/>
    <n v="0"/>
    <n v="0"/>
    <n v="0"/>
    <n v="9.4"/>
    <n v="0"/>
    <n v="0"/>
    <n v="0"/>
    <n v="9.4"/>
    <n v="0"/>
    <n v="0"/>
    <n v="0"/>
    <n v="8.5"/>
  </r>
  <r>
    <x v="4"/>
    <m/>
    <s v=""/>
    <s v=""/>
    <s v="Total"/>
    <m/>
    <n v="97"/>
    <n v="9.9"/>
    <n v="0"/>
    <n v="0"/>
    <n v="56.2"/>
    <n v="1.6"/>
    <n v="0"/>
    <n v="0"/>
    <n v="67.7"/>
    <n v="0"/>
    <n v="0"/>
    <n v="0"/>
    <n v="58.34"/>
  </r>
  <r>
    <x v="8"/>
    <s v="South Florida Regional Transportation Authority(TRI-Rail)"/>
    <s v="4077"/>
    <s v="Authority"/>
    <s v="CR"/>
    <s v="PT"/>
    <n v="40"/>
    <n v="10"/>
    <n v="142.19999999999999"/>
    <n v="0"/>
    <n v="0"/>
    <n v="0"/>
    <n v="0"/>
    <n v="0"/>
    <n v="152.19999999999999"/>
    <n v="73"/>
    <n v="0"/>
    <n v="73"/>
    <n v="142.24"/>
  </r>
  <r>
    <x v="9"/>
    <s v="Metropolitan Atlanta Rapid Transit Authority(MARTA)"/>
    <s v="4022"/>
    <s v="Authority"/>
    <s v="HR"/>
    <s v="DO"/>
    <n v="182"/>
    <n v="58.2"/>
    <n v="0"/>
    <n v="0"/>
    <n v="24.4"/>
    <n v="0"/>
    <n v="0"/>
    <n v="21.1"/>
    <n v="103.7"/>
    <n v="0"/>
    <n v="0"/>
    <n v="0"/>
    <n v="96.06"/>
  </r>
  <r>
    <x v="10"/>
    <s v="Chicago Transit Authority(CTA)"/>
    <s v="5066"/>
    <s v="Authority"/>
    <s v="HR"/>
    <s v="DO"/>
    <n v="1070"/>
    <n v="63.2"/>
    <n v="32.1"/>
    <n v="0"/>
    <n v="116.5"/>
    <n v="49.8"/>
    <n v="2.7"/>
    <n v="23.5"/>
    <n v="287.8"/>
    <n v="25"/>
    <n v="0"/>
    <n v="25"/>
    <n v="207.84"/>
  </r>
  <r>
    <x v="10"/>
    <s v="Northeast Illinois Regional Commuter Railroad Corporation dba: Metra Rail(Metra)"/>
    <s v="5118"/>
    <s v="Authority"/>
    <s v="CR"/>
    <s v="DO"/>
    <n v="1048"/>
    <n v="0"/>
    <n v="846.2"/>
    <n v="0"/>
    <n v="0"/>
    <n v="311"/>
    <n v="48.9"/>
    <n v="0"/>
    <n v="1206.0999999999999"/>
    <n v="571"/>
    <n v="0"/>
    <n v="571"/>
    <n v="980.4"/>
  </r>
  <r>
    <x v="11"/>
    <s v="Northern Indiana Commuter Transportation District(NICTD)"/>
    <s v="5104"/>
    <s v="Authority"/>
    <s v="CR"/>
    <s v="DO"/>
    <n v="66"/>
    <n v="15.8"/>
    <n v="79.8"/>
    <n v="2"/>
    <n v="0"/>
    <n v="32.799999999999997"/>
    <n v="0"/>
    <n v="0"/>
    <n v="130.4"/>
    <n v="85"/>
    <n v="32"/>
    <n v="117"/>
    <n v="179.8"/>
  </r>
  <r>
    <x v="12"/>
    <s v="New Orleans Regional Transit Authority(NORTA)"/>
    <s v="6032"/>
    <s v="Authority"/>
    <s v="SR"/>
    <s v="PT"/>
    <n v="21"/>
    <n v="0"/>
    <n v="16.8"/>
    <n v="0"/>
    <n v="0"/>
    <n v="0"/>
    <n v="0"/>
    <n v="0"/>
    <n v="16.8"/>
    <n v="238"/>
    <n v="0"/>
    <n v="238"/>
    <n v="25.28"/>
  </r>
  <r>
    <x v="13"/>
    <s v="Massachusetts Bay Transportation Authority(MBTA)"/>
    <s v="1003"/>
    <s v="Authority"/>
    <s v="CR"/>
    <s v="PT"/>
    <n v="416"/>
    <n v="0"/>
    <n v="711.5"/>
    <n v="0"/>
    <n v="0"/>
    <n v="0"/>
    <n v="0"/>
    <n v="0"/>
    <n v="711.5"/>
    <n v="258"/>
    <n v="0"/>
    <n v="258"/>
    <n v="776.08"/>
  </r>
  <r>
    <x v="13"/>
    <s v="Massachusetts Bay Transportation Authority(MBTA)"/>
    <s v="1003"/>
    <s v="Authority"/>
    <s v="HR"/>
    <s v="DO"/>
    <n v="336"/>
    <n v="56"/>
    <n v="0"/>
    <n v="0"/>
    <n v="4"/>
    <n v="0"/>
    <n v="10"/>
    <n v="38"/>
    <n v="108"/>
    <n v="0"/>
    <n v="0"/>
    <n v="0"/>
    <n v="76.3"/>
  </r>
  <r>
    <x v="13"/>
    <s v="Massachusetts Bay Transportation Authority(MBTA)"/>
    <s v="1003"/>
    <s v="Authority"/>
    <s v="LR"/>
    <s v="DO"/>
    <n v="144"/>
    <n v="29"/>
    <n v="29"/>
    <n v="2"/>
    <n v="4"/>
    <n v="0"/>
    <n v="0"/>
    <n v="14"/>
    <n v="78"/>
    <n v="56"/>
    <n v="9"/>
    <n v="65"/>
    <n v="51"/>
  </r>
  <r>
    <x v="4"/>
    <m/>
    <s v=""/>
    <s v=""/>
    <s v="Total"/>
    <m/>
    <n v="896"/>
    <n v="85"/>
    <n v="740.5"/>
    <n v="2"/>
    <n v="8"/>
    <n v="0"/>
    <n v="10"/>
    <n v="52"/>
    <n v="897.5"/>
    <n v="314"/>
    <n v="9"/>
    <n v="323"/>
    <n v="903.38"/>
  </r>
  <r>
    <x v="14"/>
    <s v="Maryland Transit Administration(MTA)"/>
    <s v="3034"/>
    <s v="State Government"/>
    <s v="CR"/>
    <s v="PT"/>
    <n v="132"/>
    <n v="456"/>
    <n v="15"/>
    <n v="0"/>
    <n v="0"/>
    <n v="0"/>
    <n v="0"/>
    <n v="0"/>
    <n v="471"/>
    <n v="40"/>
    <n v="0"/>
    <n v="40"/>
    <n v="400.4"/>
  </r>
  <r>
    <x v="14"/>
    <s v="Maryland Transit Administration(MTA)"/>
    <s v="3034"/>
    <s v="State Government"/>
    <s v="HR"/>
    <s v="DO"/>
    <n v="54"/>
    <n v="18"/>
    <n v="0"/>
    <n v="0"/>
    <n v="5"/>
    <n v="0"/>
    <n v="0"/>
    <n v="11"/>
    <n v="34"/>
    <n v="0"/>
    <n v="0"/>
    <n v="0"/>
    <n v="29.4"/>
  </r>
  <r>
    <x v="14"/>
    <s v="Maryland Transit Administration(MTA)"/>
    <s v="3034"/>
    <s v="State Government"/>
    <s v="LR"/>
    <s v="DO"/>
    <n v="38"/>
    <n v="38.299999999999997"/>
    <n v="11.4"/>
    <n v="3"/>
    <n v="4.9000000000000004"/>
    <n v="0"/>
    <n v="0"/>
    <n v="0"/>
    <n v="57.6"/>
    <n v="35"/>
    <n v="17"/>
    <n v="52"/>
    <n v="57.6"/>
  </r>
  <r>
    <x v="4"/>
    <m/>
    <s v=""/>
    <s v=""/>
    <s v="Total"/>
    <m/>
    <n v="224"/>
    <n v="512.29999999999995"/>
    <n v="26.4"/>
    <n v="3"/>
    <n v="9.9"/>
    <n v="0"/>
    <n v="0"/>
    <n v="11"/>
    <n v="562.6"/>
    <n v="75"/>
    <n v="17"/>
    <n v="92"/>
    <n v="487.4"/>
  </r>
  <r>
    <x v="15"/>
    <s v="Northern New England Passenger Rail Authority(NNEPRA)"/>
    <s v="1115"/>
    <s v="Authority"/>
    <s v="CR"/>
    <s v="PT"/>
    <n v="14"/>
    <n v="0"/>
    <n v="0"/>
    <n v="114"/>
    <n v="0"/>
    <n v="0"/>
    <n v="0"/>
    <n v="0"/>
    <n v="114"/>
    <n v="0"/>
    <n v="65"/>
    <n v="65"/>
    <n v="230.44"/>
  </r>
  <r>
    <x v="16"/>
    <s v="Detroit Transportation Corporation(Detroit People Mover)"/>
    <s v="5141"/>
    <s v="Authority"/>
    <s v="MG"/>
    <s v="DO"/>
    <n v="10"/>
    <n v="0"/>
    <n v="0"/>
    <n v="0"/>
    <n v="2.9"/>
    <n v="0"/>
    <n v="0"/>
    <n v="0"/>
    <n v="2.9"/>
    <n v="0"/>
    <n v="0"/>
    <n v="0"/>
    <n v="2.9"/>
  </r>
  <r>
    <x v="17"/>
    <s v="Metro Transit "/>
    <s v="5027"/>
    <s v="Subsidiary"/>
    <s v="CR"/>
    <s v="PT"/>
    <n v="22"/>
    <n v="67.8"/>
    <n v="0.7"/>
    <n v="0"/>
    <n v="0.6"/>
    <n v="0"/>
    <n v="0"/>
    <n v="0"/>
    <n v="69.099999999999994"/>
    <n v="36"/>
    <n v="0"/>
    <n v="36"/>
    <n v="77.900000000000006"/>
  </r>
  <r>
    <x v="17"/>
    <s v="Metro Transit "/>
    <s v="5027"/>
    <s v="Subsidiary"/>
    <s v="LR"/>
    <s v="DO"/>
    <n v="27"/>
    <n v="5.2"/>
    <n v="18.3"/>
    <n v="0"/>
    <n v="1.7"/>
    <n v="0.4"/>
    <n v="0.4"/>
    <n v="3.5"/>
    <n v="29.5"/>
    <n v="50"/>
    <n v="0"/>
    <n v="50"/>
    <n v="24.74"/>
  </r>
  <r>
    <x v="4"/>
    <m/>
    <s v=""/>
    <s v=""/>
    <s v="Total"/>
    <m/>
    <n v="49"/>
    <n v="73"/>
    <n v="19"/>
    <n v="0"/>
    <n v="2.2999999999999998"/>
    <n v="0.4"/>
    <n v="0.4"/>
    <n v="3.5"/>
    <n v="98.6"/>
    <n v="86"/>
    <n v="0"/>
    <n v="86"/>
    <n v="102.64"/>
  </r>
  <r>
    <x v="18"/>
    <s v="Bi-State Development Agency of the Missouri-Illinois Metropolitan District, d.b.a.(St. Louis) Metro(METRO)"/>
    <s v="7006"/>
    <s v="Authority"/>
    <s v="LR"/>
    <s v="DO"/>
    <n v="58"/>
    <n v="53.9"/>
    <n v="1"/>
    <n v="0"/>
    <n v="8.6"/>
    <n v="12.4"/>
    <n v="14.5"/>
    <n v="5.9"/>
    <n v="96.3"/>
    <n v="25"/>
    <n v="0"/>
    <n v="25"/>
    <n v="91.06"/>
  </r>
  <r>
    <x v="19"/>
    <s v="Charlotte Area Transit System(CATS)"/>
    <s v="4008"/>
    <s v="City"/>
    <s v="LR"/>
    <s v="DO"/>
    <n v="14"/>
    <n v="2.4"/>
    <n v="4.2"/>
    <n v="0"/>
    <n v="0.9"/>
    <n v="1.8"/>
    <n v="0"/>
    <n v="0"/>
    <n v="9.3000000000000007"/>
    <n v="19"/>
    <n v="0"/>
    <n v="19"/>
    <n v="18.600000000000001"/>
  </r>
  <r>
    <x v="20"/>
    <s v="New Jersey Transit Corporation(NJ TRANSIT)"/>
    <s v="2080"/>
    <s v="Semi-Public Corp"/>
    <s v="CR"/>
    <s v="DO"/>
    <n v="1278"/>
    <n v="665.4"/>
    <n v="147.19999999999999"/>
    <n v="0"/>
    <n v="10.4"/>
    <n v="28.4"/>
    <n v="8.6"/>
    <n v="8"/>
    <n v="868"/>
    <n v="330"/>
    <n v="0"/>
    <n v="330"/>
    <n v="1001.8"/>
  </r>
  <r>
    <x v="20"/>
    <s v="New Jersey Transit Corporation(NJ TRANSIT)"/>
    <s v="2080"/>
    <s v="Semi-Public Corp"/>
    <s v="LR"/>
    <s v="DO"/>
    <n v="14"/>
    <n v="7.1"/>
    <n v="2"/>
    <n v="1.5"/>
    <n v="0"/>
    <n v="0"/>
    <n v="0"/>
    <n v="3.3"/>
    <n v="13.9"/>
    <n v="5"/>
    <n v="10"/>
    <n v="15"/>
    <n v="12.42"/>
  </r>
  <r>
    <x v="20"/>
    <s v="New Jersey Transit Corporation(NJ TRANSIT)"/>
    <s v="2080"/>
    <s v="Semi-Public Corp"/>
    <s v="LR"/>
    <s v="PT"/>
    <n v="42"/>
    <n v="17.399999999999999"/>
    <n v="13.9"/>
    <n v="1.6"/>
    <n v="2.7"/>
    <n v="0.9"/>
    <n v="0"/>
    <n v="0"/>
    <n v="36.5"/>
    <n v="24"/>
    <n v="9"/>
    <n v="33"/>
    <n v="34.08"/>
  </r>
  <r>
    <x v="20"/>
    <s v="New Jersey Transit Corporation(NJ TRANSIT)"/>
    <s v="2080"/>
    <s v="Semi-Public Corp"/>
    <s v="YR"/>
    <s v="PT"/>
    <n v="15"/>
    <n v="0.8"/>
    <n v="52.1"/>
    <n v="3.8"/>
    <n v="0"/>
    <n v="0"/>
    <n v="0"/>
    <n v="0"/>
    <n v="56.7"/>
    <n v="59"/>
    <n v="13"/>
    <n v="72"/>
    <n v="69.7"/>
  </r>
  <r>
    <x v="4"/>
    <m/>
    <s v=""/>
    <s v=""/>
    <s v="Total"/>
    <m/>
    <n v="1349"/>
    <n v="690.7"/>
    <n v="215.2"/>
    <n v="6.9"/>
    <n v="13.1"/>
    <n v="29.3"/>
    <n v="8.6"/>
    <n v="11.3"/>
    <n v="975.1"/>
    <n v="418"/>
    <n v="32"/>
    <n v="450"/>
    <n v="1118"/>
  </r>
  <r>
    <x v="20"/>
    <s v="Port Authority Trans-Hudson Corporation(PATH)"/>
    <s v="2098"/>
    <s v="Authority"/>
    <s v="HR"/>
    <s v="DO"/>
    <n v="280"/>
    <n v="12.6"/>
    <n v="0.1"/>
    <n v="0"/>
    <n v="3.3"/>
    <n v="5"/>
    <n v="5.2"/>
    <n v="16.899999999999999"/>
    <n v="43.1"/>
    <n v="2"/>
    <n v="0"/>
    <n v="2"/>
    <n v="28.6"/>
  </r>
  <r>
    <x v="20"/>
    <s v="Port Authority Transit Corporation(PATCO)"/>
    <s v="2075"/>
    <s v="Authority"/>
    <s v="HR"/>
    <s v="DO"/>
    <n v="84"/>
    <n v="12.6"/>
    <n v="0"/>
    <n v="0"/>
    <n v="4.0999999999999996"/>
    <n v="13.6"/>
    <n v="2.2999999999999998"/>
    <n v="5.8"/>
    <n v="38.4"/>
    <n v="0"/>
    <n v="0"/>
    <n v="0"/>
    <n v="31.5"/>
  </r>
  <r>
    <x v="21"/>
    <s v="Rio Metro Regional Transit District(RMRTD)"/>
    <s v="6111"/>
    <s v="Authority"/>
    <s v="CR"/>
    <s v="PT"/>
    <n v="25"/>
    <n v="102.4"/>
    <n v="0.6"/>
    <n v="0"/>
    <n v="0.8"/>
    <n v="7.1"/>
    <n v="0.2"/>
    <n v="0"/>
    <n v="111.1"/>
    <n v="86"/>
    <n v="0"/>
    <n v="86"/>
    <n v="193.1"/>
  </r>
  <r>
    <x v="22"/>
    <s v="Las Vegas Monorail Company(LVMC)"/>
    <s v="9242"/>
    <s v="Non-Profit"/>
    <s v="MG"/>
    <s v="PT"/>
    <n v="28"/>
    <n v="0"/>
    <n v="0"/>
    <n v="0"/>
    <n v="3.9"/>
    <n v="0"/>
    <n v="0"/>
    <n v="0"/>
    <n v="3.9"/>
    <n v="0"/>
    <n v="0"/>
    <n v="0"/>
    <n v="7.74"/>
  </r>
  <r>
    <x v="23"/>
    <s v="MTA Long Island Rail Road(MTA LIRR)"/>
    <s v="2100"/>
    <s v="Subsidiary"/>
    <s v="CR"/>
    <s v="DO"/>
    <n v="1007"/>
    <n v="0"/>
    <n v="633.79999999999995"/>
    <n v="0"/>
    <n v="36.1"/>
    <n v="24"/>
    <n v="0"/>
    <n v="7.2"/>
    <n v="701.1"/>
    <n v="343"/>
    <n v="0"/>
    <n v="343"/>
    <n v="638.20000000000005"/>
  </r>
  <r>
    <x v="23"/>
    <s v="MTA New York City Transit(NYCT)"/>
    <s v="2008"/>
    <s v="Subsidiary"/>
    <s v="HR"/>
    <s v="DO"/>
    <n v="5272"/>
    <n v="137.30000000000001"/>
    <n v="0"/>
    <n v="0"/>
    <n v="196.3"/>
    <n v="29"/>
    <n v="29.5"/>
    <n v="437.8"/>
    <n v="829.9"/>
    <n v="0"/>
    <n v="0"/>
    <n v="0"/>
    <n v="487.5"/>
  </r>
  <r>
    <x v="23"/>
    <s v="Metro-North Commuter Railroad Company, dba: MTA Metro-North Railroad(MTA-MNCR)"/>
    <s v="2078"/>
    <s v="Subsidiary"/>
    <s v="CR"/>
    <s v="DO"/>
    <n v="1156"/>
    <n v="791.5"/>
    <n v="0.8"/>
    <n v="0"/>
    <n v="6.2"/>
    <n v="0"/>
    <n v="0"/>
    <n v="10.3"/>
    <n v="808.8"/>
    <n v="158"/>
    <n v="0"/>
    <n v="158"/>
    <n v="545.74"/>
  </r>
  <r>
    <x v="23"/>
    <s v="Niagara Frontier Transportation Authority(NFT Metro)"/>
    <s v="2004"/>
    <s v="Authority"/>
    <s v="LR"/>
    <s v="DO"/>
    <n v="23"/>
    <n v="1.6"/>
    <n v="2.8"/>
    <n v="0"/>
    <n v="0"/>
    <n v="0"/>
    <n v="0"/>
    <n v="9.6999999999999993"/>
    <n v="14.1"/>
    <n v="8"/>
    <n v="0"/>
    <n v="8"/>
    <n v="12.4"/>
  </r>
  <r>
    <x v="23"/>
    <s v="Staten Island Rapid Transit Operating Authority, dba: MTA Staten Island Railway(SIRTOA)"/>
    <s v="2099"/>
    <s v="Authority"/>
    <s v="HR"/>
    <s v="DO"/>
    <n v="46"/>
    <n v="3"/>
    <n v="0"/>
    <n v="0"/>
    <n v="2"/>
    <n v="12"/>
    <n v="14.5"/>
    <n v="0.2"/>
    <n v="31.7"/>
    <n v="0"/>
    <n v="0"/>
    <n v="0"/>
    <n v="28.6"/>
  </r>
  <r>
    <x v="24"/>
    <s v="The Greater Cleveland Regional Transit Authority(GCRTA)"/>
    <s v="5015"/>
    <s v="Authority"/>
    <s v="HR"/>
    <s v="DO"/>
    <n v="20"/>
    <n v="37.5"/>
    <n v="0"/>
    <n v="0"/>
    <n v="1.9"/>
    <n v="1.9"/>
    <n v="0"/>
    <n v="0.6"/>
    <n v="41.9"/>
    <n v="0"/>
    <n v="0"/>
    <n v="0"/>
    <n v="38.08"/>
  </r>
  <r>
    <x v="24"/>
    <s v="The Greater Cleveland Regional Transit Authority(GCRTA)"/>
    <s v="5015"/>
    <s v="Authority"/>
    <s v="LR"/>
    <s v="DO"/>
    <n v="13"/>
    <n v="12.5"/>
    <n v="14.5"/>
    <n v="0"/>
    <n v="0.9"/>
    <n v="2"/>
    <n v="3.1"/>
    <n v="0"/>
    <n v="33"/>
    <n v="22"/>
    <n v="0"/>
    <n v="22"/>
    <n v="30.38"/>
  </r>
  <r>
    <x v="4"/>
    <m/>
    <s v=""/>
    <s v=""/>
    <s v="Total"/>
    <m/>
    <n v="33"/>
    <n v="50"/>
    <n v="14.5"/>
    <n v="0"/>
    <n v="2.8"/>
    <n v="3.9"/>
    <n v="3.1"/>
    <n v="0.6"/>
    <n v="74.900000000000006"/>
    <n v="22"/>
    <n v="0"/>
    <n v="22"/>
    <n v="68.459999999999994"/>
  </r>
  <r>
    <x v="25"/>
    <s v="City of Portland(PBOT)"/>
    <s v="0058"/>
    <s v="City"/>
    <s v="SR"/>
    <s v="DO"/>
    <n v="7"/>
    <n v="0"/>
    <n v="0"/>
    <n v="8.1"/>
    <n v="0"/>
    <n v="0"/>
    <n v="0"/>
    <n v="0"/>
    <n v="8.1"/>
    <n v="0"/>
    <n v="8"/>
    <n v="8"/>
    <n v="14.78"/>
  </r>
  <r>
    <x v="25"/>
    <s v="Tri-County Metropolitan Transportation District of Oregon(TriMet)"/>
    <s v="0008"/>
    <s v="Authority"/>
    <s v="LR"/>
    <s v="DO"/>
    <n v="104"/>
    <n v="21.5"/>
    <n v="57.1"/>
    <n v="0"/>
    <n v="4.8"/>
    <n v="3.4"/>
    <n v="10.9"/>
    <n v="6.4"/>
    <n v="104.1"/>
    <n v="187"/>
    <n v="0"/>
    <n v="187"/>
    <n v="104.31"/>
  </r>
  <r>
    <x v="25"/>
    <s v="Tri-County Metropolitan Transportation District of Oregon(TriMet)"/>
    <s v="0008"/>
    <s v="Authority"/>
    <s v="YR"/>
    <s v="PT"/>
    <n v="4"/>
    <n v="0"/>
    <n v="18.7"/>
    <n v="0"/>
    <n v="0.5"/>
    <n v="0"/>
    <n v="0"/>
    <n v="0"/>
    <n v="19.2"/>
    <n v="27"/>
    <n v="0"/>
    <n v="27"/>
    <n v="29.22"/>
  </r>
  <r>
    <x v="4"/>
    <m/>
    <s v=""/>
    <s v=""/>
    <s v="Total"/>
    <m/>
    <n v="108"/>
    <n v="21.5"/>
    <n v="75.8"/>
    <n v="0"/>
    <n v="5.3"/>
    <n v="3.4"/>
    <n v="10.9"/>
    <n v="6.4"/>
    <n v="123.3"/>
    <n v="214"/>
    <n v="0"/>
    <n v="214"/>
    <n v="133.53"/>
  </r>
  <r>
    <x v="26"/>
    <s v="Cambria County Transit Authority(CamTran)"/>
    <s v="3012"/>
    <s v="Authority"/>
    <s v="IP"/>
    <s v="DO"/>
    <n v="2"/>
    <n v="0.3"/>
    <n v="0"/>
    <n v="0"/>
    <n v="0"/>
    <n v="0"/>
    <n v="0"/>
    <n v="0"/>
    <n v="0.3"/>
    <n v="0"/>
    <n v="0"/>
    <n v="0"/>
    <n v="0.34"/>
  </r>
  <r>
    <x v="26"/>
    <s v="Pennsylvania Department of Transportation(PENNDOT)"/>
    <s v="3057"/>
    <s v="State Government"/>
    <s v="CR"/>
    <s v="PT"/>
    <n v="20"/>
    <n v="96.2"/>
    <n v="41.6"/>
    <n v="0"/>
    <n v="6.6"/>
    <n v="0"/>
    <n v="0"/>
    <n v="0"/>
    <n v="144.4"/>
    <n v="4"/>
    <n v="0"/>
    <n v="4"/>
    <n v="144.4"/>
  </r>
  <r>
    <x v="26"/>
    <s v="Port Authority of Allegheny County(Port Authority)"/>
    <s v="3022"/>
    <s v="Authority"/>
    <s v="IP"/>
    <s v="DO"/>
    <n v="2"/>
    <n v="0.2"/>
    <n v="0"/>
    <n v="0"/>
    <n v="0"/>
    <n v="0"/>
    <n v="0"/>
    <n v="0"/>
    <n v="0.2"/>
    <n v="0"/>
    <n v="0"/>
    <n v="0"/>
    <n v="0.2"/>
  </r>
  <r>
    <x v="26"/>
    <s v="Port Authority of Allegheny County(Port Authority)"/>
    <s v="3022"/>
    <s v="Authority"/>
    <s v="IP"/>
    <s v="PT"/>
    <n v="2"/>
    <n v="0.3"/>
    <n v="0"/>
    <n v="0"/>
    <n v="0"/>
    <n v="0"/>
    <n v="0"/>
    <n v="0"/>
    <n v="0.3"/>
    <n v="0"/>
    <n v="0"/>
    <n v="0"/>
    <n v="0.3"/>
  </r>
  <r>
    <x v="26"/>
    <s v="Port Authority of Allegheny County(Port Authority)"/>
    <s v="3022"/>
    <s v="Authority"/>
    <s v="LR"/>
    <s v="DO"/>
    <n v="56"/>
    <n v="34.6"/>
    <n v="0.3"/>
    <n v="6.7"/>
    <n v="3"/>
    <n v="0"/>
    <n v="0"/>
    <n v="6.6"/>
    <n v="51.2"/>
    <n v="39"/>
    <n v="5"/>
    <n v="44"/>
    <n v="49.64"/>
  </r>
  <r>
    <x v="4"/>
    <m/>
    <s v=""/>
    <s v=""/>
    <s v="Total"/>
    <m/>
    <n v="60"/>
    <n v="35.1"/>
    <n v="0.3"/>
    <n v="6.7"/>
    <n v="3"/>
    <n v="0"/>
    <n v="0"/>
    <n v="6.6"/>
    <n v="51.7"/>
    <n v="39"/>
    <n v="5"/>
    <n v="44"/>
    <n v="50.14"/>
  </r>
  <r>
    <x v="26"/>
    <s v="Southeastern Pennsylvania Transportation Authority(SEPTA)"/>
    <s v="3019"/>
    <s v="Authority"/>
    <s v="CR"/>
    <s v="DO"/>
    <n v="327"/>
    <n v="337.5"/>
    <n v="266.5"/>
    <n v="0"/>
    <n v="0"/>
    <n v="0"/>
    <n v="0"/>
    <n v="6"/>
    <n v="610"/>
    <n v="283"/>
    <n v="0"/>
    <n v="283"/>
    <n v="446.94"/>
  </r>
  <r>
    <x v="26"/>
    <s v="Southeastern Pennsylvania Transportation Authority(SEPTA)"/>
    <s v="3019"/>
    <s v="Authority"/>
    <s v="HR"/>
    <s v="DO"/>
    <n v="285"/>
    <n v="39"/>
    <n v="0"/>
    <n v="0"/>
    <n v="17"/>
    <n v="0"/>
    <n v="0"/>
    <n v="43.8"/>
    <n v="99.8"/>
    <n v="0"/>
    <n v="0"/>
    <n v="0"/>
    <n v="74.900000000000006"/>
  </r>
  <r>
    <x v="26"/>
    <s v="Southeastern Pennsylvania Transportation Authority(SEPTA)"/>
    <s v="3019"/>
    <s v="Authority"/>
    <s v="SR"/>
    <s v="DO"/>
    <n v="126"/>
    <n v="3.5"/>
    <n v="19.600000000000001"/>
    <n v="189.2"/>
    <n v="0"/>
    <n v="0"/>
    <n v="0"/>
    <n v="5"/>
    <n v="217.3"/>
    <n v="49"/>
    <n v="646"/>
    <n v="695"/>
    <n v="82.93"/>
  </r>
  <r>
    <x v="4"/>
    <m/>
    <s v=""/>
    <s v=""/>
    <s v="Total"/>
    <m/>
    <n v="738"/>
    <n v="380"/>
    <n v="286.10000000000002"/>
    <n v="189.2"/>
    <n v="17"/>
    <n v="0"/>
    <n v="0"/>
    <n v="54.8"/>
    <n v="927.1"/>
    <n v="332"/>
    <n v="646"/>
    <n v="978"/>
    <n v="604.77"/>
  </r>
  <r>
    <x v="27"/>
    <s v="Alternativa de Transporte Integrado -ATI(PRHTA)"/>
    <s v="4094"/>
    <s v="State Government"/>
    <s v="HR"/>
    <s v="PT"/>
    <n v="32"/>
    <n v="10.5"/>
    <n v="0"/>
    <n v="0"/>
    <n v="11.7"/>
    <n v="0"/>
    <n v="1.5"/>
    <n v="1.8"/>
    <n v="25.5"/>
    <n v="0"/>
    <n v="0"/>
    <n v="0"/>
    <n v="20.62"/>
  </r>
  <r>
    <x v="28"/>
    <s v="Chattanooga Area Regional Transportation Authority(CARTA)"/>
    <s v="4001"/>
    <s v="City"/>
    <s v="IP"/>
    <s v="DO"/>
    <n v="2"/>
    <n v="1"/>
    <n v="0"/>
    <n v="0"/>
    <n v="0"/>
    <n v="0"/>
    <n v="0"/>
    <n v="0"/>
    <n v="1"/>
    <n v="0"/>
    <n v="0"/>
    <n v="0"/>
    <n v="2"/>
  </r>
  <r>
    <x v="28"/>
    <s v="Memphis Area Transit Authority(MATA)"/>
    <s v="4003"/>
    <s v="City"/>
    <s v="SR"/>
    <s v="DO"/>
    <n v="10"/>
    <n v="0"/>
    <n v="3.2"/>
    <n v="7"/>
    <n v="0.1"/>
    <n v="0.2"/>
    <n v="0"/>
    <n v="0"/>
    <n v="10.5"/>
    <n v="19"/>
    <n v="43"/>
    <n v="62"/>
    <n v="10.02"/>
  </r>
  <r>
    <x v="28"/>
    <s v="Regional Transportation Authority(RTA)"/>
    <s v="4159"/>
    <s v="Authority"/>
    <s v="CR"/>
    <s v="PT"/>
    <n v="7"/>
    <n v="0"/>
    <n v="33"/>
    <n v="0"/>
    <n v="0"/>
    <n v="0"/>
    <n v="0"/>
    <n v="0"/>
    <n v="33"/>
    <n v="35"/>
    <n v="0"/>
    <n v="35"/>
    <n v="62.8"/>
  </r>
  <r>
    <x v="29"/>
    <s v="Capital Metropolitan Transportation Authority(CMTA)"/>
    <s v="6048"/>
    <s v="Authority"/>
    <s v="YR"/>
    <s v="PT"/>
    <n v="4"/>
    <n v="63.6"/>
    <n v="0"/>
    <n v="0"/>
    <n v="1"/>
    <n v="0"/>
    <n v="0"/>
    <n v="0"/>
    <n v="64.599999999999994"/>
    <n v="0"/>
    <n v="0"/>
    <n v="0"/>
    <n v="64.239999999999995"/>
  </r>
  <r>
    <x v="29"/>
    <s v="Dallas Area Rapid Transit(DART)"/>
    <s v="6056"/>
    <s v="Authority"/>
    <s v="CR"/>
    <s v="PT"/>
    <n v="23"/>
    <n v="49.2"/>
    <n v="0.5"/>
    <n v="0"/>
    <n v="5.6"/>
    <n v="0"/>
    <n v="0"/>
    <n v="0"/>
    <n v="55.3"/>
    <n v="44"/>
    <n v="0"/>
    <n v="44"/>
    <n v="72.3"/>
  </r>
  <r>
    <x v="29"/>
    <s v="Dallas Area Rapid Transit(DART)"/>
    <s v="6056"/>
    <s v="Authority"/>
    <s v="LR"/>
    <s v="DO"/>
    <n v="100"/>
    <n v="0"/>
    <n v="101.6"/>
    <n v="3"/>
    <n v="62.3"/>
    <n v="0"/>
    <n v="2.2000000000000002"/>
    <n v="6.2"/>
    <n v="175.3"/>
    <n v="138"/>
    <n v="24"/>
    <n v="162"/>
    <n v="155.1"/>
  </r>
  <r>
    <x v="4"/>
    <m/>
    <s v=""/>
    <s v=""/>
    <s v="Total"/>
    <m/>
    <n v="123"/>
    <n v="49.2"/>
    <n v="102.1"/>
    <n v="3"/>
    <n v="67.900000000000006"/>
    <n v="0"/>
    <n v="2.2000000000000002"/>
    <n v="6.2"/>
    <n v="230.6"/>
    <n v="182"/>
    <n v="24"/>
    <n v="206"/>
    <n v="227.4"/>
  </r>
  <r>
    <x v="29"/>
    <s v="Denton County Transportation Authority(DCTA)"/>
    <s v="6101"/>
    <s v="Authority"/>
    <s v="CR"/>
    <s v="PT"/>
    <n v="8"/>
    <n v="26.9"/>
    <n v="1"/>
    <n v="0"/>
    <n v="0.8"/>
    <n v="0"/>
    <n v="0"/>
    <n v="0"/>
    <n v="28.7"/>
    <n v="42"/>
    <n v="0"/>
    <n v="42"/>
    <n v="42.6"/>
  </r>
  <r>
    <x v="29"/>
    <s v="Metropolitan Transit Authority of Harris County, Texas (Metro)"/>
    <s v="6008"/>
    <s v="Authority"/>
    <s v="LR"/>
    <s v="DO"/>
    <n v="18"/>
    <n v="0"/>
    <n v="18"/>
    <n v="0.2"/>
    <n v="0"/>
    <n v="0"/>
    <n v="0"/>
    <n v="0"/>
    <n v="18.2"/>
    <n v="63"/>
    <n v="5"/>
    <n v="68"/>
    <n v="14.81"/>
  </r>
  <r>
    <x v="30"/>
    <s v="Utah Transit Authority(UTA)"/>
    <s v="8001"/>
    <s v="Authority"/>
    <s v="CR"/>
    <s v="DO"/>
    <n v="36"/>
    <n v="0"/>
    <n v="112.6"/>
    <n v="0"/>
    <n v="1.2"/>
    <n v="0"/>
    <n v="0"/>
    <n v="0"/>
    <n v="113.8"/>
    <n v="63"/>
    <n v="0"/>
    <n v="63"/>
    <n v="174.46"/>
  </r>
  <r>
    <x v="30"/>
    <s v="Utah Transit Authority(UTA)"/>
    <s v="8001"/>
    <s v="Authority"/>
    <s v="LR"/>
    <s v="DO"/>
    <n v="82"/>
    <n v="0"/>
    <n v="54.8"/>
    <n v="15"/>
    <n v="1.4"/>
    <n v="0"/>
    <n v="0"/>
    <n v="0"/>
    <n v="71.2"/>
    <n v="72"/>
    <n v="60"/>
    <n v="132"/>
    <n v="70.709999999999994"/>
  </r>
  <r>
    <x v="4"/>
    <m/>
    <s v=""/>
    <s v=""/>
    <s v="Total"/>
    <m/>
    <n v="118"/>
    <n v="0"/>
    <n v="167.4"/>
    <n v="15"/>
    <n v="2.6"/>
    <n v="0"/>
    <n v="0"/>
    <n v="0"/>
    <n v="185"/>
    <n v="135"/>
    <n v="60"/>
    <n v="195"/>
    <n v="245.17"/>
  </r>
  <r>
    <x v="31"/>
    <s v="Transportation District Commission of Hampton Roads, dba: Hampton Roads Transit(HRT)"/>
    <s v="3083"/>
    <s v="Authority"/>
    <s v="LR"/>
    <s v="DO"/>
    <n v="7"/>
    <n v="0"/>
    <n v="4.2"/>
    <n v="1.9"/>
    <n v="1.3"/>
    <n v="0"/>
    <n v="0"/>
    <n v="0"/>
    <n v="7.4"/>
    <n v="14"/>
    <n v="8"/>
    <n v="22"/>
    <n v="14.8"/>
  </r>
  <r>
    <x v="31"/>
    <s v="Virginia Railway Express(VRE)"/>
    <s v="3073"/>
    <s v="Authority"/>
    <s v="CR"/>
    <s v="PT"/>
    <n v="87"/>
    <n v="86.7"/>
    <n v="71.7"/>
    <n v="0"/>
    <n v="2.2000000000000002"/>
    <n v="0"/>
    <n v="0"/>
    <n v="0.9"/>
    <n v="161.5"/>
    <n v="20"/>
    <n v="0"/>
    <n v="20"/>
    <n v="161.47999999999999"/>
  </r>
  <r>
    <x v="32"/>
    <s v="Central Puget Sound Regional Transit Authority(ST)"/>
    <s v="0040"/>
    <s v="Authority"/>
    <s v="CR"/>
    <s v="PT"/>
    <n v="56"/>
    <n v="154.9"/>
    <n v="0.3"/>
    <n v="0"/>
    <n v="0.7"/>
    <n v="0"/>
    <n v="0.6"/>
    <n v="2.4"/>
    <n v="158.9"/>
    <n v="117"/>
    <n v="0"/>
    <n v="117"/>
    <n v="163.84"/>
  </r>
  <r>
    <x v="32"/>
    <s v="Central Puget Sound Regional Transit Authority(ST)"/>
    <s v="0040"/>
    <s v="Authority"/>
    <s v="LR"/>
    <s v="DO"/>
    <n v="26"/>
    <n v="5"/>
    <n v="15.7"/>
    <n v="0"/>
    <n v="12.7"/>
    <n v="0"/>
    <n v="0"/>
    <n v="5.0999999999999996"/>
    <n v="38.5"/>
    <n v="37"/>
    <n v="0"/>
    <n v="37"/>
    <n v="30.8"/>
  </r>
  <r>
    <x v="32"/>
    <s v="Central Puget Sound Regional Transit Authority(ST)"/>
    <s v="0040"/>
    <s v="Authority"/>
    <s v="SR"/>
    <s v="DO"/>
    <n v="2"/>
    <n v="0"/>
    <n v="1.7"/>
    <n v="1"/>
    <n v="0"/>
    <n v="0"/>
    <n v="0"/>
    <n v="0"/>
    <n v="2.7"/>
    <n v="10"/>
    <n v="4"/>
    <n v="14"/>
    <n v="3.6"/>
  </r>
  <r>
    <x v="4"/>
    <m/>
    <s v=""/>
    <s v=""/>
    <s v="Total"/>
    <m/>
    <n v="84"/>
    <n v="159.9"/>
    <n v="17.7"/>
    <n v="1"/>
    <n v="13.4"/>
    <n v="0"/>
    <n v="0.6"/>
    <n v="7.5"/>
    <n v="200.1"/>
    <n v="164"/>
    <n v="4"/>
    <n v="168"/>
    <n v="198.24"/>
  </r>
  <r>
    <x v="32"/>
    <s v="City of Seattle - Seattle Center Monorail Transit(SMS)"/>
    <s v="0023"/>
    <s v="City"/>
    <s v="MG"/>
    <s v="PT"/>
    <n v="8"/>
    <n v="0"/>
    <n v="0"/>
    <n v="0"/>
    <n v="1.8"/>
    <n v="0"/>
    <n v="0"/>
    <n v="0"/>
    <n v="1.8"/>
    <n v="0"/>
    <n v="0"/>
    <n v="0"/>
    <n v="1.8"/>
  </r>
  <r>
    <x v="32"/>
    <s v="King County Department of Transportation - Metro Transit Division(King County Metro)"/>
    <s v="0001"/>
    <s v="City"/>
    <s v="SR"/>
    <s v="DO"/>
    <n v="3"/>
    <n v="0.1"/>
    <n v="0"/>
    <n v="2.5"/>
    <n v="0"/>
    <n v="0"/>
    <n v="0"/>
    <n v="0"/>
    <n v="2.6"/>
    <n v="0"/>
    <n v="18"/>
    <n v="18"/>
    <n v="2.73"/>
  </r>
  <r>
    <x v="33"/>
    <s v="Kenosha Transit(KT)"/>
    <s v="5003"/>
    <s v="City"/>
    <s v="SR"/>
    <s v="DO"/>
    <n v="1"/>
    <n v="0"/>
    <n v="0.5"/>
    <n v="1.4"/>
    <n v="0"/>
    <n v="0"/>
    <n v="0"/>
    <n v="0"/>
    <n v="1.9"/>
    <n v="7"/>
    <n v="12"/>
    <n v="19"/>
    <n v="1.9"/>
  </r>
  <r>
    <x v="34"/>
    <s v="West Virginia University - Morgantown Personal Rapid Transit(None)"/>
    <s v="3107"/>
    <s v="University"/>
    <s v="MG"/>
    <s v="DO"/>
    <n v="51"/>
    <n v="4"/>
    <n v="0"/>
    <n v="0"/>
    <n v="4.7"/>
    <n v="0"/>
    <n v="0"/>
    <n v="0"/>
    <n v="8.6999999999999993"/>
    <n v="0"/>
    <n v="0"/>
    <n v="0"/>
    <n v="6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5">
  <r>
    <x v="0"/>
    <s v="Municipality of Anchorage - Public Transportation Department(People Mover)"/>
    <s v="0012"/>
    <s v="City"/>
    <s v="MB"/>
    <s v="DO"/>
    <n v="43"/>
    <n v="0"/>
    <n v="0"/>
    <n v="0"/>
    <n v="0"/>
    <n v="247.8"/>
  </r>
  <r>
    <x v="1"/>
    <s v="Birmingham-Jefferson County Transit Authority(MAX)"/>
    <s v="4042"/>
    <s v="Authority"/>
    <s v="MB"/>
    <s v="DO"/>
    <n v="68"/>
    <n v="0"/>
    <n v="0"/>
    <n v="0"/>
    <n v="0"/>
    <n v="752.4"/>
  </r>
  <r>
    <x v="1"/>
    <s v="City of Huntsville, Alabama - Public Transportation Division"/>
    <s v="4071"/>
    <s v="City"/>
    <s v="MB"/>
    <s v="DO"/>
    <n v="13"/>
    <n v="0"/>
    <n v="0"/>
    <n v="0"/>
    <n v="0"/>
    <n v="187"/>
  </r>
  <r>
    <x v="1"/>
    <s v="City of Montgomery-Montgomery Area Transit System(MATS)"/>
    <s v="4044"/>
    <s v="City"/>
    <s v="MB"/>
    <s v="DO"/>
    <n v="21"/>
    <n v="0"/>
    <n v="0"/>
    <n v="0"/>
    <n v="0"/>
    <n v="300"/>
  </r>
  <r>
    <x v="1"/>
    <s v="The Wave Transit System(WTS)"/>
    <s v="4043"/>
    <s v="City"/>
    <s v="MB"/>
    <s v="DO"/>
    <n v="23"/>
    <n v="0"/>
    <n v="0"/>
    <n v="0"/>
    <n v="0"/>
    <n v="233"/>
  </r>
  <r>
    <x v="2"/>
    <s v="Central Arkansas Transit Authority(CATA)"/>
    <s v="6033"/>
    <s v="Authority"/>
    <s v="MB"/>
    <s v="DO"/>
    <n v="47"/>
    <n v="0"/>
    <n v="0"/>
    <n v="0"/>
    <n v="0"/>
    <n v="309"/>
  </r>
  <r>
    <x v="2"/>
    <s v="Ozark Regional Transit(ORT)"/>
    <s v="6072"/>
    <s v="Authority"/>
    <s v="MB"/>
    <s v="DO"/>
    <n v="10"/>
    <n v="0"/>
    <n v="0"/>
    <n v="0"/>
    <n v="0"/>
    <n v="124.1"/>
  </r>
  <r>
    <x v="3"/>
    <s v="City of Glendale Transit"/>
    <s v="9034"/>
    <s v="City"/>
    <s v="MB"/>
    <s v="DO"/>
    <n v="3"/>
    <n v="0"/>
    <n v="0"/>
    <n v="0"/>
    <n v="0"/>
    <n v="22.4"/>
  </r>
  <r>
    <x v="3"/>
    <s v="City of Phoenix Public Transit Department dba Valley Metro(Valley Metro)"/>
    <s v="9032"/>
    <s v="City"/>
    <s v="MB"/>
    <s v="PT"/>
    <n v="446"/>
    <n v="0"/>
    <n v="117.8"/>
    <n v="0"/>
    <n v="117.76"/>
    <n v="1631.6"/>
  </r>
  <r>
    <x v="3"/>
    <s v="City of Scottsdale - Scottsdale Trolley(COS)"/>
    <s v="9131"/>
    <s v="City"/>
    <s v="MB"/>
    <s v="PT"/>
    <n v="17"/>
    <n v="0"/>
    <n v="0"/>
    <n v="0"/>
    <n v="0"/>
    <n v="65.400000000000006"/>
  </r>
  <r>
    <x v="3"/>
    <s v="City of Tempe Transit Division - dba Valley Metro(TIM - Tempe in Motion)"/>
    <s v="9172"/>
    <s v="City"/>
    <s v="MB"/>
    <s v="PT"/>
    <n v="123"/>
    <n v="0"/>
    <n v="42.9"/>
    <n v="0"/>
    <n v="42.9"/>
    <n v="453.8"/>
  </r>
  <r>
    <x v="3"/>
    <s v="City of Tucson(COT)"/>
    <s v="9033"/>
    <s v="City"/>
    <s v="MB"/>
    <s v="DO"/>
    <n v="200"/>
    <n v="0"/>
    <n v="0"/>
    <n v="0"/>
    <n v="0"/>
    <n v="1134"/>
  </r>
  <r>
    <x v="3"/>
    <s v="Northern Arizona Intergovernmental Public Transportation Authority(NAIPTA)"/>
    <s v="9219"/>
    <s v="Authority"/>
    <s v="MB"/>
    <s v="DO"/>
    <n v="15"/>
    <n v="0"/>
    <n v="0"/>
    <n v="0"/>
    <n v="0"/>
    <n v="77.2"/>
  </r>
  <r>
    <x v="3"/>
    <s v="Regional Public Transportation Authority, dba: Valley Metro(RPTA)"/>
    <s v="9136"/>
    <s v="Authority"/>
    <s v="MB"/>
    <s v="PT"/>
    <n v="168"/>
    <n v="0"/>
    <n v="188.5"/>
    <n v="0"/>
    <n v="169.04"/>
    <n v="1201"/>
  </r>
  <r>
    <x v="3"/>
    <s v="Yuma Metropolitan Planning Organization(Yuma County Area Transit)"/>
    <s v="9192"/>
    <s v="MPO"/>
    <s v="MB"/>
    <s v="PT"/>
    <n v="12"/>
    <n v="0"/>
    <n v="0"/>
    <n v="0"/>
    <n v="0"/>
    <n v="340"/>
  </r>
  <r>
    <x v="4"/>
    <s v="Alameda-Contra Costa Transit District(AC Transit)"/>
    <s v="9014"/>
    <s v="Authority"/>
    <s v="MB"/>
    <s v="DO"/>
    <n v="483"/>
    <n v="0.3"/>
    <n v="53.9"/>
    <n v="0.3"/>
    <n v="53.88"/>
    <n v="1200"/>
  </r>
  <r>
    <x v="4"/>
    <s v="Anaheim Transportation Network(ATN)"/>
    <s v="9211"/>
    <s v="Non-Profit"/>
    <s v="MB"/>
    <s v="PT"/>
    <n v="49"/>
    <n v="0"/>
    <n v="0"/>
    <n v="0"/>
    <n v="0"/>
    <n v="94.9"/>
  </r>
  <r>
    <x v="4"/>
    <s v="Antelope Valley Transit Authority(AVTA)"/>
    <s v="9121"/>
    <s v="Authority"/>
    <s v="CB"/>
    <s v="PT"/>
    <n v="25"/>
    <n v="29.9"/>
    <n v="0"/>
    <n v="29.88"/>
    <n v="68.959999999999994"/>
    <n v="69.3"/>
  </r>
  <r>
    <x v="4"/>
    <s v="Antelope Valley Transit Authority(AVTA)"/>
    <s v="9121"/>
    <s v="Authority"/>
    <s v="MB"/>
    <s v="PT"/>
    <n v="43"/>
    <n v="0"/>
    <n v="0"/>
    <n v="0"/>
    <n v="0"/>
    <n v="358"/>
  </r>
  <r>
    <x v="5"/>
    <m/>
    <s v=""/>
    <s v=""/>
    <s v="Total"/>
    <m/>
    <n v="68"/>
    <n v="29.9"/>
    <n v="0"/>
    <n v="29.88"/>
    <n v="68.959999999999994"/>
    <n v="427.3"/>
  </r>
  <r>
    <x v="4"/>
    <s v="Butte County Association of Governments(BCAG)"/>
    <s v="9208"/>
    <s v="MPO"/>
    <s v="MB"/>
    <s v="PT"/>
    <n v="26"/>
    <n v="0"/>
    <n v="0"/>
    <n v="0"/>
    <n v="0"/>
    <n v="367.6"/>
  </r>
  <r>
    <x v="4"/>
    <s v="Central Contra Costa Transit Authority(County Connection)"/>
    <s v="9078"/>
    <s v="Authority"/>
    <s v="MB"/>
    <s v="DO"/>
    <n v="82"/>
    <n v="0"/>
    <n v="0"/>
    <n v="0"/>
    <n v="0"/>
    <n v="498"/>
  </r>
  <r>
    <x v="4"/>
    <s v="Chula Vista Transit(CVT)"/>
    <s v="9193"/>
    <s v="City"/>
    <s v="MB"/>
    <s v="PT"/>
    <n v="32"/>
    <n v="0"/>
    <n v="0"/>
    <n v="0"/>
    <n v="0"/>
    <n v="102.1"/>
  </r>
  <r>
    <x v="4"/>
    <s v="City of Commerce Municipal Buslines(CBL)"/>
    <s v="9043"/>
    <s v="City"/>
    <s v="MB"/>
    <s v="DO"/>
    <n v="6"/>
    <n v="0"/>
    <n v="0"/>
    <n v="0"/>
    <n v="0"/>
    <n v="135"/>
  </r>
  <r>
    <x v="4"/>
    <s v="City of Elk Grove(etran)"/>
    <s v="9205"/>
    <s v="City"/>
    <s v="CB"/>
    <s v="PT"/>
    <n v="26"/>
    <n v="0"/>
    <n v="0"/>
    <n v="0"/>
    <n v="0"/>
    <n v="152"/>
  </r>
  <r>
    <x v="4"/>
    <s v="City of Elk Grove(etran)"/>
    <s v="9205"/>
    <s v="City"/>
    <s v="MB"/>
    <s v="PT"/>
    <n v="15"/>
    <n v="0"/>
    <n v="0"/>
    <n v="0"/>
    <n v="0"/>
    <n v="109"/>
  </r>
  <r>
    <x v="5"/>
    <m/>
    <s v=""/>
    <s v=""/>
    <s v="Total"/>
    <m/>
    <n v="41"/>
    <n v="0"/>
    <n v="0"/>
    <n v="0"/>
    <n v="0"/>
    <n v="261"/>
  </r>
  <r>
    <x v="4"/>
    <s v="City of Fairfield - Fairfield and Suisun Transit(FAST)"/>
    <s v="9092"/>
    <s v="City"/>
    <s v="MB"/>
    <s v="PT"/>
    <n v="36"/>
    <n v="0"/>
    <n v="0"/>
    <n v="0"/>
    <n v="0"/>
    <n v="569"/>
  </r>
  <r>
    <x v="4"/>
    <s v="City of Gardena Transportation Department(GMBL)"/>
    <s v="9042"/>
    <s v="City"/>
    <s v="MB"/>
    <s v="DO"/>
    <n v="43"/>
    <n v="10"/>
    <n v="0"/>
    <n v="10"/>
    <n v="0"/>
    <n v="144.1"/>
  </r>
  <r>
    <x v="4"/>
    <s v="City of Lodi - Transit Division(Grapeline)"/>
    <s v="9175"/>
    <s v="City"/>
    <s v="MB"/>
    <s v="PT"/>
    <n v="9"/>
    <n v="0"/>
    <n v="0"/>
    <n v="0"/>
    <n v="0"/>
    <n v="25"/>
  </r>
  <r>
    <x v="4"/>
    <s v="City of Los Angeles Department of Transportation(LADOT)"/>
    <s v="9147"/>
    <s v="City"/>
    <s v="CB"/>
    <s v="PT"/>
    <n v="83"/>
    <n v="57.6"/>
    <n v="0"/>
    <n v="57.56"/>
    <n v="0"/>
    <n v="895.6"/>
  </r>
  <r>
    <x v="4"/>
    <s v="City of Los Angeles Department of Transportation(LADOT)"/>
    <s v="9147"/>
    <s v="City"/>
    <s v="MB"/>
    <s v="PT"/>
    <n v="169"/>
    <n v="0"/>
    <n v="0"/>
    <n v="0"/>
    <n v="0"/>
    <n v="895.6"/>
  </r>
  <r>
    <x v="5"/>
    <m/>
    <s v=""/>
    <s v=""/>
    <s v="Total"/>
    <m/>
    <n v="252"/>
    <n v="57.6"/>
    <n v="0"/>
    <n v="57.56"/>
    <n v="0"/>
    <n v="1791.2"/>
  </r>
  <r>
    <x v="4"/>
    <s v="City of Petaluma(Petaluma Transit)"/>
    <s v="9213"/>
    <s v="City"/>
    <s v="MB"/>
    <s v="PT"/>
    <n v="7"/>
    <n v="0"/>
    <n v="0"/>
    <n v="0"/>
    <n v="0"/>
    <n v="43.5"/>
  </r>
  <r>
    <x v="4"/>
    <s v="City of Redondo Beach - Beach Cities Transit(BCT)"/>
    <s v="9214"/>
    <s v="City"/>
    <s v="MB"/>
    <s v="PT"/>
    <n v="10"/>
    <n v="0"/>
    <n v="0"/>
    <n v="0"/>
    <n v="0"/>
    <n v="63"/>
  </r>
  <r>
    <x v="4"/>
    <s v="City of San Luis Obispo(SLO Transit)"/>
    <s v="9156"/>
    <s v="City"/>
    <s v="MB"/>
    <s v="PT"/>
    <n v="10"/>
    <n v="0"/>
    <n v="0"/>
    <n v="0"/>
    <n v="0"/>
    <n v="35.299999999999997"/>
  </r>
  <r>
    <x v="4"/>
    <s v="City of Santa Rosa(Santa Rosa CityBus)"/>
    <s v="9017"/>
    <s v="City"/>
    <s v="MB"/>
    <s v="DO"/>
    <n v="25"/>
    <n v="0"/>
    <n v="0"/>
    <n v="0"/>
    <n v="0"/>
    <n v="156"/>
  </r>
  <r>
    <x v="4"/>
    <s v="City of Santa Rosa(Santa Rosa CityBus)"/>
    <s v="9017"/>
    <s v="City"/>
    <s v="MB"/>
    <s v="PT"/>
    <n v="1"/>
    <n v="0"/>
    <n v="0"/>
    <n v="0"/>
    <n v="0"/>
    <n v="31"/>
  </r>
  <r>
    <x v="5"/>
    <m/>
    <s v=""/>
    <s v=""/>
    <s v="Total"/>
    <m/>
    <n v="26"/>
    <n v="0"/>
    <n v="0"/>
    <n v="0"/>
    <n v="0"/>
    <n v="187"/>
  </r>
  <r>
    <x v="4"/>
    <s v="City of Turlock(BLAST and DART)"/>
    <s v="9201"/>
    <s v="City"/>
    <s v="MB"/>
    <s v="PT"/>
    <n v="4"/>
    <n v="0"/>
    <n v="0"/>
    <n v="0"/>
    <n v="0"/>
    <n v="34.5"/>
  </r>
  <r>
    <x v="4"/>
    <s v="City of Vallejo Transportation Program(Vallejo Transit, Baylink)"/>
    <s v="9028"/>
    <s v="City"/>
    <s v="FB"/>
    <s v="PT"/>
    <n v="3"/>
    <n v="0"/>
    <n v="0"/>
    <n v="56.8"/>
    <n v="0"/>
    <n v="0"/>
  </r>
  <r>
    <x v="4"/>
    <s v="City of Visalia - Visalia City Coach(Visalia Transit)"/>
    <s v="9091"/>
    <s v="City"/>
    <s v="MB"/>
    <s v="PT"/>
    <n v="33"/>
    <n v="0"/>
    <n v="0"/>
    <n v="0"/>
    <n v="0"/>
    <n v="420"/>
  </r>
  <r>
    <x v="4"/>
    <s v="Culver City Municipal Bus Lines(Culver CityBus)"/>
    <s v="9039"/>
    <s v="City"/>
    <s v="MB"/>
    <s v="DO"/>
    <n v="39"/>
    <n v="0"/>
    <n v="0"/>
    <n v="0"/>
    <n v="0"/>
    <n v="107"/>
  </r>
  <r>
    <x v="4"/>
    <s v="El Dorado County Transit Authority(EDCTA)"/>
    <s v="9229"/>
    <s v="Authority"/>
    <s v="CB"/>
    <s v="DO"/>
    <n v="10"/>
    <n v="0"/>
    <n v="0"/>
    <n v="0"/>
    <n v="0"/>
    <n v="1915.9"/>
  </r>
  <r>
    <x v="4"/>
    <s v="Foothill Transit"/>
    <s v="9146"/>
    <s v="Authority"/>
    <s v="MB"/>
    <s v="PT"/>
    <n v="266"/>
    <n v="63.9"/>
    <n v="0"/>
    <n v="63.86"/>
    <n v="0"/>
    <n v="772"/>
  </r>
  <r>
    <x v="4"/>
    <s v="Fresno Area Express(FAX)"/>
    <s v="9027"/>
    <s v="City"/>
    <s v="MB"/>
    <s v="DO"/>
    <n v="81"/>
    <n v="0"/>
    <n v="0"/>
    <n v="0"/>
    <n v="0"/>
    <n v="420"/>
  </r>
  <r>
    <x v="4"/>
    <s v="Gold Coast Transit(GCT)"/>
    <s v="9035"/>
    <s v="Authority"/>
    <s v="MB"/>
    <s v="DO"/>
    <n v="41"/>
    <n v="0"/>
    <n v="0"/>
    <n v="0"/>
    <n v="0"/>
    <n v="370"/>
  </r>
  <r>
    <x v="4"/>
    <s v="Golden Empire Transit District(GET)"/>
    <s v="9004"/>
    <s v="Authority"/>
    <s v="MB"/>
    <s v="DO"/>
    <n v="70"/>
    <n v="0"/>
    <n v="0"/>
    <n v="0"/>
    <n v="0"/>
    <n v="378.3"/>
  </r>
  <r>
    <x v="4"/>
    <s v="Golden Gate Bridge, Highway and Transportation District(GGBHTD)"/>
    <s v="9016"/>
    <s v="Authority"/>
    <s v="FB"/>
    <s v="DO"/>
    <n v="5"/>
    <n v="0"/>
    <n v="0"/>
    <n v="38.56"/>
    <n v="0"/>
    <n v="0"/>
  </r>
  <r>
    <x v="4"/>
    <s v="Golden Gate Bridge, Highway and Transportation District(GGBHTD)"/>
    <s v="9016"/>
    <s v="Authority"/>
    <s v="MB"/>
    <s v="DO"/>
    <n v="165"/>
    <n v="0"/>
    <n v="42.9"/>
    <n v="0"/>
    <n v="42.86"/>
    <n v="421.8"/>
  </r>
  <r>
    <x v="4"/>
    <s v="Golden Gate Bridge, Highway and Transportation District(GGBHTD)"/>
    <s v="9016"/>
    <s v="Authority"/>
    <s v="MB"/>
    <s v="PT"/>
    <n v="3"/>
    <n v="0"/>
    <n v="29.1"/>
    <n v="0"/>
    <n v="29.06"/>
    <n v="45.8"/>
  </r>
  <r>
    <x v="5"/>
    <m/>
    <s v=""/>
    <s v=""/>
    <s v="Total"/>
    <m/>
    <n v="173"/>
    <n v="0"/>
    <n v="72"/>
    <n v="38.56"/>
    <n v="71.92"/>
    <n v="467.6"/>
  </r>
  <r>
    <x v="4"/>
    <s v="Imperial County Transportation Commission(ICTC)"/>
    <s v="9226"/>
    <s v="Authority"/>
    <s v="MB"/>
    <s v="PT"/>
    <n v="15"/>
    <n v="0"/>
    <n v="0"/>
    <n v="0"/>
    <n v="0"/>
    <n v="623"/>
  </r>
  <r>
    <x v="4"/>
    <s v="Kings County Area Public Transit Agency(KART)"/>
    <s v="9200"/>
    <s v="Authority"/>
    <s v="MB"/>
    <s v="PT"/>
    <n v="16"/>
    <n v="0"/>
    <n v="0"/>
    <n v="0"/>
    <n v="0"/>
    <n v="193.4"/>
  </r>
  <r>
    <x v="4"/>
    <s v="LACMTA - Small Operators(LACMTA)"/>
    <s v="9166"/>
    <s v="Consolidated"/>
    <s v="MB"/>
    <s v="PT"/>
    <n v="196"/>
    <n v="0"/>
    <n v="0"/>
    <n v="0"/>
    <n v="0"/>
    <n v="1054"/>
  </r>
  <r>
    <x v="4"/>
    <s v="Laguna Beach Municipal Transit(CLB)"/>
    <s v="9119"/>
    <s v="City"/>
    <s v="MB"/>
    <s v="DO"/>
    <n v="24"/>
    <n v="0"/>
    <n v="0"/>
    <n v="0"/>
    <n v="0"/>
    <n v="42"/>
  </r>
  <r>
    <x v="4"/>
    <s v="Livermore / Amador Valley Transit Authority(LAVTA)"/>
    <s v="9144"/>
    <s v="Authority"/>
    <s v="MB"/>
    <s v="PT"/>
    <n v="51"/>
    <n v="0"/>
    <n v="0"/>
    <n v="0"/>
    <n v="0"/>
    <n v="327.10000000000002"/>
  </r>
  <r>
    <x v="4"/>
    <s v="Long Beach Transit(LBT)"/>
    <s v="9023"/>
    <s v="Semi-Public Corp"/>
    <s v="MB"/>
    <s v="DO"/>
    <n v="182"/>
    <n v="0.5"/>
    <n v="0"/>
    <n v="0.46"/>
    <n v="0"/>
    <n v="401.9"/>
  </r>
  <r>
    <x v="4"/>
    <s v="Los Angeles County Metropolitan Transportation Authority dba: Metro(LACMTA)"/>
    <s v="9154"/>
    <s v="Authority"/>
    <s v="MB"/>
    <s v="DO"/>
    <n v="1743"/>
    <n v="84.9"/>
    <n v="0"/>
    <n v="103.34"/>
    <n v="0"/>
    <n v="2991"/>
  </r>
  <r>
    <x v="4"/>
    <s v="Los Angeles County Metropolitan Transportation Authority dba: Metro(LACMTA)"/>
    <s v="9154"/>
    <s v="Authority"/>
    <s v="MB"/>
    <s v="PT"/>
    <n v="125"/>
    <n v="38.5"/>
    <n v="0"/>
    <n v="38.520000000000003"/>
    <n v="0"/>
    <n v="548"/>
  </r>
  <r>
    <x v="4"/>
    <s v="Los Angeles County Metropolitan Transportation Authority dba: Metro(LACMTA)"/>
    <s v="9154"/>
    <s v="Authority"/>
    <s v="RB"/>
    <s v="DO"/>
    <n v="32"/>
    <n v="35.4"/>
    <n v="0"/>
    <n v="35.42"/>
    <n v="0"/>
    <n v="39.700000000000003"/>
  </r>
  <r>
    <x v="5"/>
    <m/>
    <s v=""/>
    <s v=""/>
    <s v="Total"/>
    <m/>
    <n v="1900"/>
    <n v="158.80000000000001"/>
    <n v="0"/>
    <n v="177.28"/>
    <n v="0"/>
    <n v="3578.7"/>
  </r>
  <r>
    <x v="4"/>
    <s v="Merced County Transit(The Bus)"/>
    <s v="9173"/>
    <s v="Authority"/>
    <s v="MB"/>
    <s v="PT"/>
    <n v="27"/>
    <n v="0"/>
    <n v="0"/>
    <n v="0"/>
    <n v="0"/>
    <n v="806"/>
  </r>
  <r>
    <x v="4"/>
    <s v="Modesto Area Express(MAX)"/>
    <s v="9007"/>
    <s v="City"/>
    <s v="MB"/>
    <s v="PT"/>
    <n v="44"/>
    <n v="0"/>
    <n v="0"/>
    <n v="0"/>
    <n v="0"/>
    <n v="210"/>
  </r>
  <r>
    <x v="4"/>
    <s v="Montebello Bus Lines(MBL)"/>
    <s v="9041"/>
    <s v="City"/>
    <s v="CB"/>
    <s v="DO"/>
    <n v="4"/>
    <n v="0"/>
    <n v="0"/>
    <n v="0"/>
    <n v="0"/>
    <n v="57.5"/>
  </r>
  <r>
    <x v="4"/>
    <s v="Montebello Bus Lines(MBL)"/>
    <s v="9041"/>
    <s v="City"/>
    <s v="MB"/>
    <s v="DO"/>
    <n v="51"/>
    <n v="0"/>
    <n v="0"/>
    <n v="0"/>
    <n v="0"/>
    <n v="167.4"/>
  </r>
  <r>
    <x v="4"/>
    <s v="Montebello Bus Lines(MBL)"/>
    <s v="9041"/>
    <s v="City"/>
    <s v="MB"/>
    <s v="PT"/>
    <n v="5"/>
    <n v="0"/>
    <n v="0"/>
    <n v="0"/>
    <n v="0"/>
    <n v="38"/>
  </r>
  <r>
    <x v="5"/>
    <m/>
    <s v=""/>
    <s v=""/>
    <s v="Total"/>
    <m/>
    <n v="60"/>
    <n v="0"/>
    <n v="0"/>
    <n v="0"/>
    <n v="0"/>
    <n v="262.89999999999998"/>
  </r>
  <r>
    <x v="4"/>
    <s v="Monterey-Salinas Transit(MST)"/>
    <s v="9062"/>
    <s v="Authority"/>
    <s v="MB"/>
    <s v="DO"/>
    <n v="63"/>
    <n v="0"/>
    <n v="0"/>
    <n v="0"/>
    <n v="0"/>
    <n v="1488.4"/>
  </r>
  <r>
    <x v="4"/>
    <s v="Monterey-Salinas Transit(MST)"/>
    <s v="9062"/>
    <s v="Authority"/>
    <s v="MB"/>
    <s v="PT"/>
    <n v="28"/>
    <n v="0"/>
    <n v="0"/>
    <n v="0"/>
    <n v="0"/>
    <n v="440.6"/>
  </r>
  <r>
    <x v="5"/>
    <m/>
    <s v=""/>
    <s v=""/>
    <s v="Total"/>
    <m/>
    <n v="91"/>
    <n v="0"/>
    <n v="0"/>
    <n v="0"/>
    <n v="0"/>
    <n v="1929"/>
  </r>
  <r>
    <x v="4"/>
    <s v="Napa County Transportation Planning Agency(NCTPA)"/>
    <s v="9088"/>
    <s v="Authority"/>
    <s v="CB"/>
    <s v="PT"/>
    <n v="4"/>
    <n v="0"/>
    <n v="0"/>
    <n v="0"/>
    <n v="0"/>
    <n v="150"/>
  </r>
  <r>
    <x v="4"/>
    <s v="Napa County Transportation Planning Agency(NCTPA)"/>
    <s v="9088"/>
    <s v="Authority"/>
    <s v="MB"/>
    <s v="PT"/>
    <n v="15"/>
    <n v="0"/>
    <n v="0"/>
    <n v="0"/>
    <n v="0"/>
    <n v="164"/>
  </r>
  <r>
    <x v="5"/>
    <m/>
    <s v=""/>
    <s v=""/>
    <s v="Total"/>
    <m/>
    <n v="19"/>
    <n v="0"/>
    <n v="0"/>
    <n v="0"/>
    <n v="0"/>
    <n v="314"/>
  </r>
  <r>
    <x v="4"/>
    <s v="North County Transit District(NCTD)"/>
    <s v="9030"/>
    <s v="Authority"/>
    <s v="MB"/>
    <s v="PT"/>
    <n v="125"/>
    <n v="0"/>
    <n v="0"/>
    <n v="0"/>
    <n v="0"/>
    <n v="773"/>
  </r>
  <r>
    <x v="4"/>
    <s v="Norwalk Transit System(NTS)"/>
    <s v="9022"/>
    <s v="City"/>
    <s v="MB"/>
    <s v="DO"/>
    <n v="22"/>
    <n v="0"/>
    <n v="0"/>
    <n v="0"/>
    <n v="0"/>
    <n v="158"/>
  </r>
  <r>
    <x v="4"/>
    <s v="Omnitrans(OMNI)"/>
    <s v="9029"/>
    <s v="Authority"/>
    <s v="MB"/>
    <s v="DO"/>
    <n v="137"/>
    <n v="0"/>
    <n v="0"/>
    <n v="0"/>
    <n v="0"/>
    <n v="764"/>
  </r>
  <r>
    <x v="4"/>
    <s v="Omnitrans(OMNI)"/>
    <s v="9029"/>
    <s v="Authority"/>
    <s v="MB"/>
    <s v="PT"/>
    <n v="8"/>
    <n v="0"/>
    <n v="0"/>
    <n v="0"/>
    <n v="0"/>
    <n v="89.3"/>
  </r>
  <r>
    <x v="5"/>
    <m/>
    <s v=""/>
    <s v=""/>
    <s v="Total"/>
    <m/>
    <n v="145"/>
    <n v="0"/>
    <n v="0"/>
    <n v="0"/>
    <n v="0"/>
    <n v="853.3"/>
  </r>
  <r>
    <x v="4"/>
    <s v="Orange County Transportation Authority(OCTA)"/>
    <s v="9036"/>
    <s v="Authority"/>
    <s v="MB"/>
    <s v="DO"/>
    <n v="329"/>
    <n v="43.1"/>
    <n v="92.1"/>
    <n v="43.14"/>
    <n v="92.06"/>
    <n v="1304.8"/>
  </r>
  <r>
    <x v="4"/>
    <s v="Orange County Transportation Authority(OCTA)"/>
    <s v="9036"/>
    <s v="Authority"/>
    <s v="MB"/>
    <s v="PT"/>
    <n v="126"/>
    <n v="0"/>
    <n v="91.3"/>
    <n v="0"/>
    <n v="91.34"/>
    <n v="825"/>
  </r>
  <r>
    <x v="5"/>
    <m/>
    <s v=""/>
    <s v=""/>
    <s v="Total"/>
    <m/>
    <n v="455"/>
    <n v="43.1"/>
    <n v="183.4"/>
    <n v="43.14"/>
    <n v="183.4"/>
    <n v="2129.8000000000002"/>
  </r>
  <r>
    <x v="4"/>
    <s v="Peninsula Corridor Joint Powers Board dba: Caltrain(PCJPB)"/>
    <s v="9134"/>
    <s v="Authority"/>
    <s v="MB"/>
    <s v="PT"/>
    <n v="42"/>
    <n v="0"/>
    <n v="0"/>
    <n v="0"/>
    <n v="0"/>
    <n v="280"/>
  </r>
  <r>
    <x v="4"/>
    <s v="Placer County Department of Public Works(PCDPW)"/>
    <s v="9196"/>
    <s v="City"/>
    <s v="CB"/>
    <s v="DO"/>
    <n v="1"/>
    <n v="0"/>
    <n v="0"/>
    <n v="0"/>
    <n v="0"/>
    <n v="95"/>
  </r>
  <r>
    <x v="4"/>
    <s v="Placer County Department of Public Works(PCDPW)"/>
    <s v="9196"/>
    <s v="City"/>
    <s v="CB"/>
    <s v="PT"/>
    <n v="3"/>
    <n v="0"/>
    <n v="0"/>
    <n v="0"/>
    <n v="0"/>
    <n v="111"/>
  </r>
  <r>
    <x v="4"/>
    <s v="Placer County Department of Public Works(PCDPW)"/>
    <s v="9196"/>
    <s v="City"/>
    <s v="MB"/>
    <s v="DO"/>
    <n v="15"/>
    <n v="0"/>
    <n v="0"/>
    <n v="0"/>
    <n v="0"/>
    <n v="313"/>
  </r>
  <r>
    <x v="4"/>
    <s v="Placer County Department of Public Works(PCDPW)"/>
    <s v="9196"/>
    <s v="City"/>
    <s v="MB"/>
    <s v="PT"/>
    <n v="1"/>
    <n v="0"/>
    <n v="0"/>
    <n v="0"/>
    <n v="0"/>
    <n v="27"/>
  </r>
  <r>
    <x v="5"/>
    <m/>
    <s v=""/>
    <s v=""/>
    <s v="Total"/>
    <m/>
    <n v="20"/>
    <n v="0"/>
    <n v="0"/>
    <n v="0"/>
    <n v="0"/>
    <n v="546"/>
  </r>
  <r>
    <x v="4"/>
    <s v="Redding Area Bus Authority(RABA)"/>
    <s v="9093"/>
    <s v="Authority"/>
    <s v="MB"/>
    <s v="PT"/>
    <n v="12"/>
    <n v="0"/>
    <n v="0"/>
    <n v="0"/>
    <n v="0"/>
    <n v="179"/>
  </r>
  <r>
    <x v="4"/>
    <s v="Riverside Transit Agency(RTA)"/>
    <s v="9031"/>
    <s v="Authority"/>
    <s v="CB"/>
    <s v="DO"/>
    <n v="12"/>
    <n v="0"/>
    <n v="0"/>
    <n v="0"/>
    <n v="0"/>
    <n v="296.8"/>
  </r>
  <r>
    <x v="4"/>
    <s v="Riverside Transit Agency(RTA)"/>
    <s v="9031"/>
    <s v="Authority"/>
    <s v="CB"/>
    <s v="PT"/>
    <n v="20"/>
    <n v="0"/>
    <n v="0"/>
    <n v="0"/>
    <n v="0"/>
    <n v="335.4"/>
  </r>
  <r>
    <x v="4"/>
    <s v="Riverside Transit Agency(RTA)"/>
    <s v="9031"/>
    <s v="Authority"/>
    <s v="MB"/>
    <s v="DO"/>
    <n v="68"/>
    <n v="0"/>
    <n v="0"/>
    <n v="0"/>
    <n v="0"/>
    <n v="542.5"/>
  </r>
  <r>
    <x v="4"/>
    <s v="Riverside Transit Agency(RTA)"/>
    <s v="9031"/>
    <s v="Authority"/>
    <s v="MB"/>
    <s v="PT"/>
    <n v="46"/>
    <n v="0"/>
    <n v="0"/>
    <n v="0"/>
    <n v="0"/>
    <n v="503.5"/>
  </r>
  <r>
    <x v="5"/>
    <m/>
    <s v=""/>
    <s v=""/>
    <s v="Total"/>
    <m/>
    <n v="146"/>
    <n v="0"/>
    <n v="0"/>
    <n v="0"/>
    <n v="0"/>
    <n v="1678.2"/>
  </r>
  <r>
    <x v="4"/>
    <s v="Sacramento Regional Transit District(Sacramento RT)"/>
    <s v="9019"/>
    <s v="Authority"/>
    <s v="MB"/>
    <s v="DO"/>
    <n v="151"/>
    <n v="0"/>
    <n v="0"/>
    <n v="0"/>
    <n v="0"/>
    <n v="782.4"/>
  </r>
  <r>
    <x v="4"/>
    <s v="San Diego Metropolitan Transit System(MTS)"/>
    <s v="9026"/>
    <s v="Authority"/>
    <s v="CB"/>
    <s v="PT"/>
    <n v="20"/>
    <n v="0.5"/>
    <n v="15.4"/>
    <n v="15.9"/>
    <n v="0"/>
    <n v="130.1"/>
  </r>
  <r>
    <x v="4"/>
    <s v="San Diego Metropolitan Transit System(MTS)"/>
    <s v="9026"/>
    <s v="Authority"/>
    <s v="MB"/>
    <s v="DO"/>
    <n v="199"/>
    <n v="0.8"/>
    <n v="0.2"/>
    <n v="0.8"/>
    <n v="0.19"/>
    <n v="449.3"/>
  </r>
  <r>
    <x v="4"/>
    <s v="San Diego Metropolitan Transit System(MTS)"/>
    <s v="9026"/>
    <s v="Authority"/>
    <s v="MB"/>
    <s v="PT"/>
    <n v="194"/>
    <n v="0.3"/>
    <n v="0"/>
    <n v="16.2"/>
    <n v="0"/>
    <n v="1212.7"/>
  </r>
  <r>
    <x v="5"/>
    <m/>
    <s v=""/>
    <s v=""/>
    <s v="Total"/>
    <m/>
    <n v="413"/>
    <n v="1.6"/>
    <n v="15.6"/>
    <n v="32.9"/>
    <n v="0.19"/>
    <n v="1792.1"/>
  </r>
  <r>
    <x v="4"/>
    <s v="San Francisco Bay Area Water Emergency Transportation Authority(WETA)"/>
    <s v="9225"/>
    <s v="Authority"/>
    <s v="FB"/>
    <s v="PT"/>
    <n v="5"/>
    <n v="0"/>
    <n v="0"/>
    <n v="56.1"/>
    <n v="0"/>
    <n v="0"/>
  </r>
  <r>
    <x v="4"/>
    <s v="San Francisco Municipal Railway(MUNI)"/>
    <s v="9015"/>
    <s v="City"/>
    <s v="MB"/>
    <s v="DO"/>
    <n v="397"/>
    <n v="0"/>
    <n v="8.5"/>
    <n v="0"/>
    <n v="8.49"/>
    <n v="685"/>
  </r>
  <r>
    <x v="4"/>
    <s v="San Francisco Municipal Railway(MUNI)"/>
    <s v="9015"/>
    <s v="City"/>
    <s v="TB"/>
    <s v="DO"/>
    <n v="220"/>
    <n v="0"/>
    <n v="0"/>
    <n v="0"/>
    <n v="0"/>
    <n v="163.30000000000001"/>
  </r>
  <r>
    <x v="5"/>
    <m/>
    <s v=""/>
    <s v=""/>
    <s v="Total"/>
    <m/>
    <n v="617"/>
    <n v="0"/>
    <n v="8.5"/>
    <n v="0"/>
    <n v="8.49"/>
    <n v="848.3"/>
  </r>
  <r>
    <x v="4"/>
    <s v="San Joaquin Regional Transit District(RTD)"/>
    <s v="9012"/>
    <s v="Authority"/>
    <s v="CB"/>
    <s v="PT"/>
    <n v="16"/>
    <n v="0"/>
    <n v="0"/>
    <n v="0"/>
    <n v="0"/>
    <n v="1105.3"/>
  </r>
  <r>
    <x v="4"/>
    <s v="San Joaquin Regional Transit District(RTD)"/>
    <s v="9012"/>
    <s v="Authority"/>
    <s v="MB"/>
    <s v="DO"/>
    <n v="52"/>
    <n v="0"/>
    <n v="0"/>
    <n v="0"/>
    <n v="0"/>
    <n v="498"/>
  </r>
  <r>
    <x v="4"/>
    <s v="San Joaquin Regional Transit District(RTD)"/>
    <s v="9012"/>
    <s v="Authority"/>
    <s v="MB"/>
    <s v="PT"/>
    <n v="22"/>
    <n v="0"/>
    <n v="0"/>
    <n v="0"/>
    <n v="0"/>
    <n v="368.8"/>
  </r>
  <r>
    <x v="5"/>
    <m/>
    <s v=""/>
    <s v=""/>
    <s v="Total"/>
    <m/>
    <n v="90"/>
    <n v="0"/>
    <n v="0"/>
    <n v="0"/>
    <n v="0"/>
    <n v="1972.1"/>
  </r>
  <r>
    <x v="4"/>
    <s v="San Luis Obispo Regional Transit Authority(SLORTA)"/>
    <s v="9206"/>
    <s v="Authority"/>
    <s v="CB"/>
    <s v="DO"/>
    <n v="1"/>
    <n v="0"/>
    <n v="0"/>
    <n v="0"/>
    <n v="0"/>
    <n v="102"/>
  </r>
  <r>
    <x v="4"/>
    <s v="San Luis Obispo Regional Transit Authority(SLORTA)"/>
    <s v="9206"/>
    <s v="Authority"/>
    <s v="MB"/>
    <s v="DO"/>
    <n v="19"/>
    <n v="0"/>
    <n v="0"/>
    <n v="0"/>
    <n v="0"/>
    <n v="401.4"/>
  </r>
  <r>
    <x v="5"/>
    <m/>
    <s v=""/>
    <s v=""/>
    <s v="Total"/>
    <m/>
    <n v="20"/>
    <n v="0"/>
    <n v="0"/>
    <n v="0"/>
    <n v="0"/>
    <n v="503.4"/>
  </r>
  <r>
    <x v="4"/>
    <s v="San Mateo County Transit District(SamTrans)"/>
    <s v="9009"/>
    <s v="Authority"/>
    <s v="MB"/>
    <s v="DO"/>
    <n v="195"/>
    <n v="0"/>
    <n v="0"/>
    <n v="0"/>
    <n v="0"/>
    <n v="596.4"/>
  </r>
  <r>
    <x v="4"/>
    <s v="San Mateo County Transit District(SamTrans)"/>
    <s v="9009"/>
    <s v="Authority"/>
    <s v="MB"/>
    <s v="PT"/>
    <n v="71"/>
    <n v="0"/>
    <n v="0"/>
    <n v="0"/>
    <n v="0"/>
    <n v="354"/>
  </r>
  <r>
    <x v="5"/>
    <m/>
    <s v=""/>
    <s v=""/>
    <s v="Total"/>
    <m/>
    <n v="266"/>
    <n v="0"/>
    <n v="0"/>
    <n v="0"/>
    <n v="0"/>
    <n v="950.4"/>
  </r>
  <r>
    <x v="4"/>
    <s v="Santa Barbara Metropolitan Transit District(SBMTD)"/>
    <s v="9020"/>
    <s v="Authority"/>
    <s v="CB"/>
    <s v="DO"/>
    <n v="4"/>
    <n v="0"/>
    <n v="0"/>
    <n v="0"/>
    <n v="0"/>
    <n v="98"/>
  </r>
  <r>
    <x v="4"/>
    <s v="Santa Barbara Metropolitan Transit District(SBMTD)"/>
    <s v="9020"/>
    <s v="Authority"/>
    <s v="MB"/>
    <s v="DO"/>
    <n v="83"/>
    <n v="0"/>
    <n v="0"/>
    <n v="0"/>
    <n v="0"/>
    <n v="268.89999999999998"/>
  </r>
  <r>
    <x v="5"/>
    <m/>
    <s v=""/>
    <s v=""/>
    <s v="Total"/>
    <m/>
    <n v="87"/>
    <n v="0"/>
    <n v="0"/>
    <n v="0"/>
    <n v="0"/>
    <n v="366.9"/>
  </r>
  <r>
    <x v="4"/>
    <s v="Santa Clara Valley Transportation Authority(VTA)"/>
    <s v="9013"/>
    <s v="Authority"/>
    <s v="MB"/>
    <s v="DO"/>
    <n v="346"/>
    <n v="1.1000000000000001"/>
    <n v="205.5"/>
    <n v="1.1000000000000001"/>
    <n v="205.52"/>
    <n v="1026.3"/>
  </r>
  <r>
    <x v="4"/>
    <s v="Santa Clara Valley Transportation Authority(VTA)"/>
    <s v="9013"/>
    <s v="Authority"/>
    <s v="MB"/>
    <s v="PT"/>
    <n v="11"/>
    <n v="0"/>
    <n v="33.1"/>
    <n v="0"/>
    <n v="33.1"/>
    <n v="70.5"/>
  </r>
  <r>
    <x v="5"/>
    <m/>
    <s v=""/>
    <s v=""/>
    <s v="Total"/>
    <m/>
    <n v="357"/>
    <n v="1.1000000000000001"/>
    <n v="238.6"/>
    <n v="1.1000000000000001"/>
    <n v="238.62"/>
    <n v="1096.8"/>
  </r>
  <r>
    <x v="4"/>
    <s v="Santa Clarita Transit(SCT)"/>
    <s v="9171"/>
    <s v="City"/>
    <s v="MB"/>
    <s v="PT"/>
    <n v="70"/>
    <n v="0"/>
    <n v="0"/>
    <n v="0"/>
    <n v="0"/>
    <n v="592"/>
  </r>
  <r>
    <x v="4"/>
    <s v="Santa Cruz Metropolitan Transit District(SCMTD)"/>
    <s v="9006"/>
    <s v="Authority"/>
    <s v="CB"/>
    <s v="DO"/>
    <n v="11"/>
    <n v="0"/>
    <n v="0"/>
    <n v="0"/>
    <n v="0"/>
    <n v="35.200000000000003"/>
  </r>
  <r>
    <x v="4"/>
    <s v="Santa Cruz Metropolitan Transit District(SCMTD)"/>
    <s v="9006"/>
    <s v="Authority"/>
    <s v="MB"/>
    <s v="DO"/>
    <n v="69"/>
    <n v="0"/>
    <n v="0"/>
    <n v="0"/>
    <n v="0"/>
    <n v="444.1"/>
  </r>
  <r>
    <x v="5"/>
    <m/>
    <s v=""/>
    <s v=""/>
    <s v="Total"/>
    <m/>
    <n v="80"/>
    <n v="0"/>
    <n v="0"/>
    <n v="0"/>
    <n v="0"/>
    <n v="479.3"/>
  </r>
  <r>
    <x v="4"/>
    <s v="Santa Maria Area Transit(SMAT)"/>
    <s v="9087"/>
    <s v="City"/>
    <s v="MB"/>
    <s v="PT"/>
    <n v="28"/>
    <n v="0"/>
    <n v="0"/>
    <n v="0"/>
    <n v="0"/>
    <n v="381.2"/>
  </r>
  <r>
    <x v="4"/>
    <s v="Santa Monica's Big Blue Bus(Big Blue Bus )"/>
    <s v="9008"/>
    <s v="City"/>
    <s v="MB"/>
    <s v="DO"/>
    <n v="157"/>
    <n v="0.6"/>
    <n v="0"/>
    <n v="0.6"/>
    <n v="0"/>
    <n v="209.9"/>
  </r>
  <r>
    <x v="4"/>
    <s v="Solano County Transit(SolTrans)"/>
    <s v="9232"/>
    <s v="City"/>
    <s v="MB"/>
    <s v="PT"/>
    <n v="38"/>
    <n v="0"/>
    <n v="0"/>
    <n v="0"/>
    <n v="0"/>
    <n v="290"/>
  </r>
  <r>
    <x v="4"/>
    <s v="Sonoma County Transit"/>
    <s v="9089"/>
    <s v="City"/>
    <s v="MB"/>
    <s v="DO"/>
    <n v="3"/>
    <n v="0"/>
    <n v="0"/>
    <n v="0"/>
    <n v="0"/>
    <n v="96.9"/>
  </r>
  <r>
    <x v="4"/>
    <s v="Sonoma County Transit"/>
    <s v="9089"/>
    <s v="City"/>
    <s v="MB"/>
    <s v="PT"/>
    <n v="38"/>
    <n v="0"/>
    <n v="0"/>
    <n v="0"/>
    <n v="0"/>
    <n v="422"/>
  </r>
  <r>
    <x v="5"/>
    <m/>
    <s v=""/>
    <s v=""/>
    <s v="Total"/>
    <m/>
    <n v="41"/>
    <n v="0"/>
    <n v="0"/>
    <n v="0"/>
    <n v="0"/>
    <n v="518.9"/>
  </r>
  <r>
    <x v="4"/>
    <s v="SunLine Transit Agency(SunLine)"/>
    <s v="9079"/>
    <s v="Authority"/>
    <s v="MB"/>
    <s v="DO"/>
    <n v="43"/>
    <n v="0"/>
    <n v="0"/>
    <n v="0"/>
    <n v="0"/>
    <n v="291"/>
  </r>
  <r>
    <x v="4"/>
    <s v="The Eastern Contra Costa Transit Authority(Tri Delta Transit)"/>
    <s v="9162"/>
    <s v="Authority"/>
    <s v="MB"/>
    <s v="PT"/>
    <n v="53"/>
    <n v="0"/>
    <n v="19.399999999999999"/>
    <n v="0"/>
    <n v="19.36"/>
    <n v="456"/>
  </r>
  <r>
    <x v="4"/>
    <s v="Torrance Transit System(TTS)"/>
    <s v="9010"/>
    <s v="City"/>
    <s v="MB"/>
    <s v="DO"/>
    <n v="44"/>
    <n v="9"/>
    <n v="0"/>
    <n v="9"/>
    <n v="0"/>
    <n v="196.8"/>
  </r>
  <r>
    <x v="4"/>
    <s v="Torrance Transit System(TTS)"/>
    <s v="9010"/>
    <s v="City"/>
    <s v="MB"/>
    <s v="PT"/>
    <n v="10"/>
    <n v="10.5"/>
    <n v="0"/>
    <n v="10.52"/>
    <n v="0"/>
    <n v="120.8"/>
  </r>
  <r>
    <x v="5"/>
    <m/>
    <s v=""/>
    <s v=""/>
    <s v="Total"/>
    <m/>
    <n v="54"/>
    <n v="19.5"/>
    <n v="0"/>
    <n v="19.52"/>
    <n v="0"/>
    <n v="317.60000000000002"/>
  </r>
  <r>
    <x v="4"/>
    <s v="Unitrans - City of Davis/ASUCD(Unitrans)"/>
    <s v="9142"/>
    <s v="University"/>
    <s v="MB"/>
    <s v="DO"/>
    <n v="36"/>
    <n v="0"/>
    <n v="0"/>
    <n v="0"/>
    <n v="0"/>
    <n v="85.5"/>
  </r>
  <r>
    <x v="4"/>
    <s v="Ventura Intercity Service Transit Authority(VISTA)"/>
    <s v="9164"/>
    <s v="Authority"/>
    <s v="MB"/>
    <s v="PT"/>
    <n v="25"/>
    <n v="0"/>
    <n v="0"/>
    <n v="0"/>
    <n v="0"/>
    <n v="338.3"/>
  </r>
  <r>
    <x v="4"/>
    <s v="Victor Valley Transit Authority(VVTA)"/>
    <s v="9148"/>
    <s v="Authority"/>
    <s v="MB"/>
    <s v="PT"/>
    <n v="35"/>
    <n v="0"/>
    <n v="0"/>
    <n v="0"/>
    <n v="0"/>
    <n v="658.7"/>
  </r>
  <r>
    <x v="4"/>
    <s v="Western Contra Costa Transit Authority(WestCAT)"/>
    <s v="9159"/>
    <s v="Authority"/>
    <s v="MB"/>
    <s v="PT"/>
    <n v="36"/>
    <n v="0"/>
    <n v="0"/>
    <n v="0"/>
    <n v="0"/>
    <n v="137.30000000000001"/>
  </r>
  <r>
    <x v="4"/>
    <s v="Yolo County Transportation District(YCTD)"/>
    <s v="9090"/>
    <s v="Authority"/>
    <s v="MB"/>
    <s v="PT"/>
    <n v="41"/>
    <n v="0"/>
    <n v="0"/>
    <n v="0"/>
    <n v="0"/>
    <n v="330"/>
  </r>
  <r>
    <x v="4"/>
    <s v="Yuba-Sutter Transit Authority(YSTA)"/>
    <s v="9061"/>
    <s v="Authority"/>
    <s v="CB"/>
    <s v="PT"/>
    <n v="10"/>
    <n v="0"/>
    <n v="0"/>
    <n v="0"/>
    <n v="0"/>
    <n v="52"/>
  </r>
  <r>
    <x v="4"/>
    <s v="Yuba-Sutter Transit Authority(YSTA)"/>
    <s v="9061"/>
    <s v="Authority"/>
    <s v="MB"/>
    <s v="PT"/>
    <n v="14"/>
    <n v="0"/>
    <n v="0"/>
    <n v="0"/>
    <n v="0"/>
    <n v="317.39999999999998"/>
  </r>
  <r>
    <x v="5"/>
    <m/>
    <s v=""/>
    <s v=""/>
    <s v="Total"/>
    <m/>
    <n v="24"/>
    <n v="0"/>
    <n v="0"/>
    <n v="0"/>
    <n v="0"/>
    <n v="369.4"/>
  </r>
  <r>
    <x v="6"/>
    <s v="City of Loveland Transit(COLT)"/>
    <s v="8025"/>
    <s v="City"/>
    <s v="MB"/>
    <s v="DO"/>
    <n v="3"/>
    <n v="0"/>
    <n v="0"/>
    <n v="0"/>
    <n v="0"/>
    <n v="42"/>
  </r>
  <r>
    <x v="6"/>
    <s v="Denver Regional Transportation District(RTD)"/>
    <s v="8006"/>
    <s v="Authority"/>
    <s v="MB"/>
    <s v="DO"/>
    <n v="454"/>
    <n v="22.3"/>
    <n v="4.9000000000000004"/>
    <n v="22.3"/>
    <n v="4.9000000000000004"/>
    <n v="2290"/>
  </r>
  <r>
    <x v="6"/>
    <s v="Denver Regional Transportation District(RTD)"/>
    <s v="8006"/>
    <s v="Authority"/>
    <s v="MB"/>
    <s v="PT"/>
    <n v="368"/>
    <n v="20.399999999999999"/>
    <n v="4.9000000000000004"/>
    <n v="20.399999999999999"/>
    <n v="4.9000000000000004"/>
    <n v="1539"/>
  </r>
  <r>
    <x v="5"/>
    <m/>
    <s v=""/>
    <s v=""/>
    <s v="Total"/>
    <m/>
    <n v="822"/>
    <n v="42.7"/>
    <n v="9.8000000000000007"/>
    <n v="42.7"/>
    <n v="9.8000000000000007"/>
    <n v="3829"/>
  </r>
  <r>
    <x v="6"/>
    <s v="Mesa County(GVT)"/>
    <s v="8016"/>
    <s v="City"/>
    <s v="MB"/>
    <s v="PT"/>
    <n v="13"/>
    <n v="0"/>
    <n v="0"/>
    <n v="0"/>
    <n v="0"/>
    <n v="187.4"/>
  </r>
  <r>
    <x v="6"/>
    <s v="Mountain Metropolitan Transit(MMT)"/>
    <s v="8005"/>
    <s v="City"/>
    <s v="MB"/>
    <s v="PT"/>
    <n v="37"/>
    <n v="0"/>
    <n v="0"/>
    <n v="0"/>
    <n v="0"/>
    <n v="449.8"/>
  </r>
  <r>
    <x v="6"/>
    <s v="Pueblo Transit System(PT)"/>
    <s v="8007"/>
    <s v="City"/>
    <s v="MB"/>
    <s v="DO"/>
    <n v="14"/>
    <n v="0"/>
    <n v="0"/>
    <n v="0"/>
    <n v="0"/>
    <n v="165"/>
  </r>
  <r>
    <x v="6"/>
    <s v="Transfort "/>
    <s v="8011"/>
    <s v="City"/>
    <s v="MB"/>
    <s v="DO"/>
    <n v="26"/>
    <n v="0"/>
    <n v="0"/>
    <n v="0"/>
    <n v="0"/>
    <n v="196"/>
  </r>
  <r>
    <x v="6"/>
    <s v="Transfort "/>
    <s v="8011"/>
    <s v="City"/>
    <s v="MB"/>
    <s v="PT"/>
    <n v="4"/>
    <n v="0"/>
    <n v="0"/>
    <n v="0"/>
    <n v="0"/>
    <n v="3"/>
  </r>
  <r>
    <x v="5"/>
    <m/>
    <s v=""/>
    <s v=""/>
    <s v="Total"/>
    <m/>
    <n v="30"/>
    <n v="0"/>
    <n v="0"/>
    <n v="0"/>
    <n v="0"/>
    <n v="199"/>
  </r>
  <r>
    <x v="7"/>
    <s v="Connecticut Department of Transportation(CDOT)"/>
    <s v="1102"/>
    <s v="State Government"/>
    <s v="CB"/>
    <s v="PT"/>
    <n v="15"/>
    <n v="23.6"/>
    <n v="0"/>
    <n v="23.6"/>
    <n v="0"/>
    <n v="107.3"/>
  </r>
  <r>
    <x v="7"/>
    <s v="Connecticut Department of Transportation - CTTRANSIT - Hartford Division(CTTransit)"/>
    <s v="1048"/>
    <s v="State Government"/>
    <s v="MB"/>
    <s v="DO"/>
    <n v="196"/>
    <n v="28.8"/>
    <n v="0"/>
    <n v="28.79"/>
    <n v="0"/>
    <n v="1010.8"/>
  </r>
  <r>
    <x v="7"/>
    <s v="Connecticut Department of Transportation - CTTRANSIT New Haven Division(CTTRANSIT)"/>
    <s v="1055"/>
    <s v="State Government"/>
    <s v="MB"/>
    <s v="DO"/>
    <n v="95"/>
    <n v="0"/>
    <n v="0"/>
    <n v="0"/>
    <n v="0"/>
    <n v="510.9"/>
  </r>
  <r>
    <x v="7"/>
    <s v="Connecticut Department of Transportation - CTTRANSIT Stamford Division(CTTransit)"/>
    <s v="1056"/>
    <s v="State Government"/>
    <s v="MB"/>
    <s v="DO"/>
    <n v="41"/>
    <n v="0"/>
    <n v="0"/>
    <n v="0"/>
    <n v="0"/>
    <n v="194.5"/>
  </r>
  <r>
    <x v="7"/>
    <s v="Connecticut Department of Transportation - CTTransit New Britain -Dattco.(CDOT CTTransit DATTCO)"/>
    <s v="1045"/>
    <s v="Subsidiary"/>
    <s v="CB"/>
    <s v="PT"/>
    <n v="13"/>
    <n v="0"/>
    <n v="0"/>
    <n v="0"/>
    <n v="0"/>
    <n v="94.1"/>
  </r>
  <r>
    <x v="7"/>
    <s v="Connecticut Department of Transportation - CTTransit New Britain -Dattco.(CDOT CTTransit DATTCO)"/>
    <s v="1045"/>
    <s v="Subsidiary"/>
    <s v="MB"/>
    <s v="PT"/>
    <n v="5"/>
    <n v="0"/>
    <n v="0"/>
    <n v="0"/>
    <n v="0"/>
    <n v="18"/>
  </r>
  <r>
    <x v="5"/>
    <m/>
    <s v=""/>
    <s v=""/>
    <s v="Total"/>
    <m/>
    <n v="18"/>
    <n v="0"/>
    <n v="0"/>
    <n v="0"/>
    <n v="0"/>
    <n v="112.1"/>
  </r>
  <r>
    <x v="7"/>
    <s v="Connecticut Department of Transportation -CTTRANSIT New Britain "/>
    <s v="1130"/>
    <s v="Subsidiary"/>
    <s v="MB"/>
    <s v="PT"/>
    <n v="11"/>
    <n v="0"/>
    <n v="0"/>
    <n v="0"/>
    <n v="0"/>
    <n v="205"/>
  </r>
  <r>
    <x v="7"/>
    <s v="Connecticut Department of Transportation- CTTransit Waterbury- NET"/>
    <s v="1128"/>
    <s v="Subsidiary"/>
    <s v="MB"/>
    <s v="PT"/>
    <n v="34"/>
    <n v="0"/>
    <n v="0"/>
    <n v="0"/>
    <n v="0"/>
    <n v="246.2"/>
  </r>
  <r>
    <x v="7"/>
    <s v="Greater Bridgeport Transit Authority(GBT)"/>
    <s v="1050"/>
    <s v="Authority"/>
    <s v="MB"/>
    <s v="DO"/>
    <n v="46"/>
    <n v="0"/>
    <n v="0"/>
    <n v="0"/>
    <n v="0"/>
    <n v="286.89999999999998"/>
  </r>
  <r>
    <x v="7"/>
    <s v="Housatonic Area Regional Transit (HARTransit)"/>
    <s v="1051"/>
    <s v="Authority"/>
    <s v="MB"/>
    <s v="DO"/>
    <n v="25"/>
    <n v="0"/>
    <n v="0"/>
    <n v="0"/>
    <n v="0"/>
    <n v="298.7"/>
  </r>
  <r>
    <x v="7"/>
    <s v="Milford Transit District(MTD)"/>
    <s v="1107"/>
    <s v="Authority"/>
    <s v="MB"/>
    <s v="DO"/>
    <n v="6"/>
    <n v="0"/>
    <n v="0"/>
    <n v="0"/>
    <n v="0"/>
    <n v="82.5"/>
  </r>
  <r>
    <x v="7"/>
    <s v="Norwalk Transit District"/>
    <s v="1057"/>
    <s v="Authority"/>
    <s v="MB"/>
    <s v="DO"/>
    <n v="41"/>
    <n v="0"/>
    <n v="0"/>
    <n v="0"/>
    <n v="0"/>
    <n v="220.4"/>
  </r>
  <r>
    <x v="7"/>
    <s v="Norwalk Transit District"/>
    <s v="1057"/>
    <s v="Authority"/>
    <s v="MB"/>
    <s v="PT"/>
    <n v="4"/>
    <n v="0"/>
    <n v="0"/>
    <n v="0"/>
    <n v="0"/>
    <n v="7.5"/>
  </r>
  <r>
    <x v="5"/>
    <m/>
    <s v=""/>
    <s v=""/>
    <s v="Total"/>
    <m/>
    <n v="45"/>
    <n v="0"/>
    <n v="0"/>
    <n v="0"/>
    <n v="0"/>
    <n v="227.9"/>
  </r>
  <r>
    <x v="7"/>
    <s v="Southeast Area Transit(SEAT)"/>
    <s v="1040"/>
    <s v="Authority"/>
    <s v="MB"/>
    <s v="DO"/>
    <n v="19"/>
    <n v="0"/>
    <n v="0"/>
    <n v="0"/>
    <n v="0"/>
    <n v="405"/>
  </r>
  <r>
    <x v="7"/>
    <s v="The Greater New Haven Transit District(GNHTD)"/>
    <s v="1049"/>
    <s v="Authority"/>
    <s v="MB"/>
    <s v="DO"/>
    <n v="2"/>
    <n v="0"/>
    <n v="0"/>
    <n v="0"/>
    <n v="0"/>
    <n v="30.5"/>
  </r>
  <r>
    <x v="8"/>
    <s v="Washington Metropolitan Area Transit Authority(WMATA)"/>
    <s v="3030"/>
    <s v="Authority"/>
    <s v="MB"/>
    <s v="DO"/>
    <n v="1281"/>
    <n v="10.4"/>
    <n v="65.400000000000006"/>
    <n v="10.4"/>
    <n v="56.6"/>
    <n v="2511.6"/>
  </r>
  <r>
    <x v="8"/>
    <s v="Washington Metropolitan Area Transit Authority(WMATA)"/>
    <s v="3030"/>
    <s v="Authority"/>
    <s v="MB"/>
    <s v="PT"/>
    <n v="46"/>
    <n v="0"/>
    <n v="0"/>
    <n v="0"/>
    <n v="0"/>
    <n v="41"/>
  </r>
  <r>
    <x v="5"/>
    <m/>
    <s v=""/>
    <s v=""/>
    <s v="Total"/>
    <m/>
    <n v="1327"/>
    <n v="10.4"/>
    <n v="65.400000000000006"/>
    <n v="10.4"/>
    <n v="56.6"/>
    <n v="2552.6"/>
  </r>
  <r>
    <x v="9"/>
    <s v="Delaware Transit Corporation(DTC)"/>
    <s v="3075"/>
    <s v="Authority"/>
    <s v="MB"/>
    <s v="DO"/>
    <n v="172"/>
    <n v="0"/>
    <n v="0"/>
    <n v="0"/>
    <n v="0"/>
    <n v="988"/>
  </r>
  <r>
    <x v="9"/>
    <s v="Delaware Transit Corporation(DTC)"/>
    <s v="3075"/>
    <s v="Authority"/>
    <s v="MB"/>
    <s v="PT"/>
    <n v="17"/>
    <n v="0"/>
    <n v="0"/>
    <n v="0"/>
    <n v="0"/>
    <n v="480.1"/>
  </r>
  <r>
    <x v="5"/>
    <m/>
    <s v=""/>
    <s v=""/>
    <s v="Total"/>
    <m/>
    <n v="189"/>
    <n v="0"/>
    <n v="0"/>
    <n v="0"/>
    <n v="0"/>
    <n v="1468.1"/>
  </r>
  <r>
    <x v="10"/>
    <s v="Bay County Transportation Planning Organization(BTT)"/>
    <s v="4185"/>
    <s v="MPO"/>
    <s v="MB"/>
    <s v="PT"/>
    <n v="14"/>
    <n v="0"/>
    <n v="0"/>
    <n v="0"/>
    <n v="0"/>
    <n v="158"/>
  </r>
  <r>
    <x v="10"/>
    <s v="Board of County Commissioners, Palm Beach County, PalmTran, Inc.(PalmTran)"/>
    <s v="4037"/>
    <s v="City"/>
    <s v="MB"/>
    <s v="DO"/>
    <n v="126"/>
    <n v="0"/>
    <n v="0"/>
    <n v="0"/>
    <n v="0"/>
    <n v="1251.5999999999999"/>
  </r>
  <r>
    <x v="10"/>
    <s v="Broward County Community Bus Service(BCT)"/>
    <s v="4179"/>
    <s v="City"/>
    <s v="MB"/>
    <s v="DO"/>
    <n v="13"/>
    <n v="0"/>
    <n v="0"/>
    <n v="0"/>
    <n v="0"/>
    <n v="185.4"/>
  </r>
  <r>
    <x v="10"/>
    <s v="Broward County Community Bus Service(BCT)"/>
    <s v="4179"/>
    <s v="City"/>
    <s v="MB"/>
    <s v="PT"/>
    <n v="50"/>
    <n v="0"/>
    <n v="0"/>
    <n v="0"/>
    <n v="0"/>
    <n v="448.9"/>
  </r>
  <r>
    <x v="5"/>
    <m/>
    <s v=""/>
    <s v=""/>
    <s v="Total"/>
    <m/>
    <n v="63"/>
    <n v="0"/>
    <n v="0"/>
    <n v="0"/>
    <n v="0"/>
    <n v="634.29999999999995"/>
  </r>
  <r>
    <x v="10"/>
    <s v="Broward County Transit Division(BCT)"/>
    <s v="4029"/>
    <s v="City"/>
    <s v="MB"/>
    <s v="DO"/>
    <n v="253"/>
    <n v="0"/>
    <n v="37"/>
    <n v="0"/>
    <n v="36.96"/>
    <n v="1013.2"/>
  </r>
  <r>
    <x v="10"/>
    <s v="Broward County Transit Division(BCT)"/>
    <s v="4029"/>
    <s v="City"/>
    <s v="MB"/>
    <s v="PT"/>
    <n v="4"/>
    <n v="0"/>
    <n v="0"/>
    <n v="0"/>
    <n v="0"/>
    <n v="67.400000000000006"/>
  </r>
  <r>
    <x v="5"/>
    <m/>
    <s v=""/>
    <s v=""/>
    <s v="Total"/>
    <m/>
    <n v="257"/>
    <n v="0"/>
    <n v="37"/>
    <n v="0"/>
    <n v="36.96"/>
    <n v="1080.5999999999999"/>
  </r>
  <r>
    <x v="10"/>
    <s v="Central Florida Regional Transportation Authority(LYNX)"/>
    <s v="4035"/>
    <s v="Authority"/>
    <s v="MB"/>
    <s v="DO"/>
    <n v="225"/>
    <n v="0.3"/>
    <n v="0"/>
    <n v="0.28000000000000003"/>
    <n v="0"/>
    <n v="1293.3"/>
  </r>
  <r>
    <x v="10"/>
    <s v="Central Florida Regional Transportation Authority(LYNX)"/>
    <s v="4035"/>
    <s v="Authority"/>
    <s v="RB"/>
    <s v="DO"/>
    <n v="7"/>
    <n v="2.5"/>
    <n v="0"/>
    <n v="2.52"/>
    <n v="0"/>
    <n v="0"/>
  </r>
  <r>
    <x v="5"/>
    <m/>
    <s v=""/>
    <s v=""/>
    <s v="Total"/>
    <m/>
    <n v="232"/>
    <n v="2.8"/>
    <n v="0"/>
    <n v="2.8"/>
    <n v="0"/>
    <n v="1293.3"/>
  </r>
  <r>
    <x v="10"/>
    <s v="City of Ocala, Florida(SunTran)"/>
    <s v="4120"/>
    <s v="City"/>
    <s v="MB"/>
    <s v="PT"/>
    <n v="6"/>
    <n v="0"/>
    <n v="0"/>
    <n v="0"/>
    <n v="0"/>
    <n v="143.5"/>
  </r>
  <r>
    <x v="10"/>
    <s v="City of Tallahassee(StarMetro )"/>
    <s v="4036"/>
    <s v="City"/>
    <s v="MB"/>
    <s v="DO"/>
    <n v="58"/>
    <n v="0"/>
    <n v="0"/>
    <n v="0"/>
    <n v="0"/>
    <n v="235"/>
  </r>
  <r>
    <x v="10"/>
    <s v="Collier Area Transit(CAT)"/>
    <s v="4140"/>
    <s v="City"/>
    <s v="MB"/>
    <s v="PT"/>
    <n v="16"/>
    <n v="0"/>
    <n v="0"/>
    <n v="0"/>
    <n v="0"/>
    <n v="378.5"/>
  </r>
  <r>
    <x v="10"/>
    <s v="Council on Aging of St. Lucie, Inc.(CT)"/>
    <s v="4097"/>
    <s v="Contractor"/>
    <s v="MB"/>
    <s v="DO"/>
    <n v="8"/>
    <n v="0"/>
    <n v="0"/>
    <n v="0"/>
    <n v="0"/>
    <n v="85.2"/>
  </r>
  <r>
    <x v="10"/>
    <s v="County of Volusia, dba: VOTRAN(Votran)"/>
    <s v="4032"/>
    <s v="City"/>
    <s v="MB"/>
    <s v="DO"/>
    <n v="45"/>
    <n v="0"/>
    <n v="0"/>
    <n v="0"/>
    <n v="0"/>
    <n v="532"/>
  </r>
  <r>
    <x v="10"/>
    <s v="Escambia County Area Transit(ECAT)"/>
    <s v="4038"/>
    <s v="City"/>
    <s v="MB"/>
    <s v="PT"/>
    <n v="31"/>
    <n v="0"/>
    <n v="0"/>
    <n v="0"/>
    <n v="0"/>
    <n v="312"/>
  </r>
  <r>
    <x v="10"/>
    <s v="Gainesville Regional Transit System(RTS)"/>
    <s v="4030"/>
    <s v="City"/>
    <s v="MB"/>
    <s v="DO"/>
    <n v="97"/>
    <n v="0"/>
    <n v="0"/>
    <n v="0"/>
    <n v="0"/>
    <n v="231.7"/>
  </r>
  <r>
    <x v="10"/>
    <s v="Hillsborough Area Regional Transit Authority(HART)"/>
    <s v="4041"/>
    <s v="Authority"/>
    <s v="MB"/>
    <s v="DO"/>
    <n v="153"/>
    <n v="0"/>
    <n v="1.1000000000000001"/>
    <n v="0"/>
    <n v="1.1000000000000001"/>
    <n v="978.4"/>
  </r>
  <r>
    <x v="10"/>
    <s v="Jacksonville Transportation Authority(JTA)"/>
    <s v="4040"/>
    <s v="Authority"/>
    <s v="MB"/>
    <s v="DO"/>
    <n v="118"/>
    <n v="0"/>
    <n v="0"/>
    <n v="0"/>
    <n v="0"/>
    <n v="536.5"/>
  </r>
  <r>
    <x v="10"/>
    <s v="Jacksonville Transportation Authority(JTA)"/>
    <s v="4040"/>
    <s v="Authority"/>
    <s v="MB"/>
    <s v="PT"/>
    <n v="20"/>
    <n v="0"/>
    <n v="0"/>
    <n v="0"/>
    <n v="0"/>
    <n v="435.8"/>
  </r>
  <r>
    <x v="5"/>
    <m/>
    <s v=""/>
    <s v=""/>
    <s v="Total"/>
    <m/>
    <n v="138"/>
    <n v="0"/>
    <n v="0"/>
    <n v="0"/>
    <n v="0"/>
    <n v="972.3"/>
  </r>
  <r>
    <x v="10"/>
    <s v="Lake County Board of County Commissioners(LCBOCC)"/>
    <s v="4158"/>
    <s v="City"/>
    <s v="MB"/>
    <s v="PT"/>
    <n v="7"/>
    <n v="0"/>
    <n v="0"/>
    <n v="0"/>
    <n v="0"/>
    <n v="143.1"/>
  </r>
  <r>
    <x v="10"/>
    <s v="Lakeland Area Mass Transit District (Citrus Connection)"/>
    <s v="4031"/>
    <s v="Authority"/>
    <s v="MB"/>
    <s v="DO"/>
    <n v="22"/>
    <n v="0"/>
    <n v="0"/>
    <n v="0"/>
    <n v="0"/>
    <n v="245.9"/>
  </r>
  <r>
    <x v="10"/>
    <s v="Lee County Transit(LeeTran)"/>
    <s v="4028"/>
    <s v="City"/>
    <s v="MB"/>
    <s v="DO"/>
    <n v="46"/>
    <n v="0"/>
    <n v="0"/>
    <n v="0"/>
    <n v="0"/>
    <n v="545"/>
  </r>
  <r>
    <x v="10"/>
    <s v="Manatee County Area Transit(MCAT)"/>
    <s v="4026"/>
    <s v="City"/>
    <s v="MB"/>
    <s v="DO"/>
    <n v="19"/>
    <n v="0"/>
    <n v="0"/>
    <n v="0"/>
    <n v="0"/>
    <n v="235"/>
  </r>
  <r>
    <x v="10"/>
    <s v="Martin County"/>
    <s v="4192"/>
    <s v="City"/>
    <s v="MB"/>
    <s v="PT"/>
    <n v="4"/>
    <n v="0"/>
    <n v="0"/>
    <n v="0"/>
    <n v="0"/>
    <n v="48"/>
  </r>
  <r>
    <x v="10"/>
    <s v="Miami-Dade Transit(MDT)"/>
    <s v="4034"/>
    <s v="City"/>
    <s v="MB"/>
    <s v="DO"/>
    <n v="692"/>
    <n v="39.799999999999997"/>
    <n v="52.4"/>
    <n v="39.82"/>
    <n v="52.4"/>
    <n v="1811"/>
  </r>
  <r>
    <x v="10"/>
    <s v="Miami-Dade Transit(MDT)"/>
    <s v="4034"/>
    <s v="City"/>
    <s v="MB"/>
    <s v="PT"/>
    <n v="1"/>
    <n v="0"/>
    <n v="0"/>
    <n v="0"/>
    <n v="0"/>
    <n v="20"/>
  </r>
  <r>
    <x v="5"/>
    <m/>
    <s v=""/>
    <s v=""/>
    <s v="Total"/>
    <m/>
    <n v="693"/>
    <n v="39.799999999999997"/>
    <n v="52.4"/>
    <n v="39.82"/>
    <n v="52.4"/>
    <n v="1831"/>
  </r>
  <r>
    <x v="10"/>
    <s v="Okaloosa County Board of County Commissioners"/>
    <s v="4128"/>
    <s v="City"/>
    <s v="MB"/>
    <s v="PT"/>
    <n v="14"/>
    <n v="0"/>
    <n v="0"/>
    <n v="0"/>
    <n v="0"/>
    <n v="203"/>
  </r>
  <r>
    <x v="10"/>
    <s v="Pasco County Public Transportation(PCPT)"/>
    <s v="4074"/>
    <s v="City"/>
    <s v="MB"/>
    <s v="DO"/>
    <n v="18"/>
    <n v="0"/>
    <n v="0"/>
    <n v="0"/>
    <n v="0"/>
    <n v="362"/>
  </r>
  <r>
    <x v="10"/>
    <s v="Pinellas Suncoast Transit Authority(PSTA)"/>
    <s v="4027"/>
    <s v="Authority"/>
    <s v="MB"/>
    <s v="DO"/>
    <n v="155"/>
    <n v="0"/>
    <n v="1.1000000000000001"/>
    <n v="0"/>
    <n v="1.1000000000000001"/>
    <n v="906.1"/>
  </r>
  <r>
    <x v="10"/>
    <s v="Pinellas Suncoast Transit Authority(PSTA)"/>
    <s v="4027"/>
    <s v="Authority"/>
    <s v="MB"/>
    <s v="PT"/>
    <n v="15"/>
    <n v="0"/>
    <n v="0"/>
    <n v="0"/>
    <n v="0"/>
    <n v="62.7"/>
  </r>
  <r>
    <x v="5"/>
    <m/>
    <s v=""/>
    <s v=""/>
    <s v="Total"/>
    <m/>
    <n v="170"/>
    <n v="0"/>
    <n v="1.1000000000000001"/>
    <n v="0"/>
    <n v="1.1000000000000001"/>
    <n v="968.8"/>
  </r>
  <r>
    <x v="10"/>
    <s v="Polk County Transit Services Division - Polk County Board of County Commissioners(PCTS)"/>
    <s v="4127"/>
    <s v="City"/>
    <s v="MB"/>
    <s v="DO"/>
    <n v="11"/>
    <n v="0"/>
    <n v="0"/>
    <n v="0"/>
    <n v="0"/>
    <n v="317.7"/>
  </r>
  <r>
    <x v="10"/>
    <s v="Sarasota County Area Transit(SCAT)"/>
    <s v="4046"/>
    <s v="City"/>
    <s v="CB"/>
    <s v="DO"/>
    <n v="3"/>
    <n v="0"/>
    <n v="0"/>
    <n v="0"/>
    <n v="0"/>
    <n v="87"/>
  </r>
  <r>
    <x v="10"/>
    <s v="Sarasota County Area Transit(SCAT)"/>
    <s v="4046"/>
    <s v="City"/>
    <s v="MB"/>
    <s v="DO"/>
    <n v="42"/>
    <n v="0"/>
    <n v="0"/>
    <n v="0"/>
    <n v="0"/>
    <n v="458"/>
  </r>
  <r>
    <x v="5"/>
    <m/>
    <s v=""/>
    <s v=""/>
    <s v="Total"/>
    <m/>
    <n v="45"/>
    <n v="0"/>
    <n v="0"/>
    <n v="0"/>
    <n v="0"/>
    <n v="545"/>
  </r>
  <r>
    <x v="10"/>
    <s v="Senior Resource Association, Inc.(SRA)"/>
    <s v="4104"/>
    <s v="Non-Profit"/>
    <s v="MB"/>
    <s v="DO"/>
    <n v="15"/>
    <n v="0"/>
    <n v="0"/>
    <n v="0"/>
    <n v="0"/>
    <n v="277"/>
  </r>
  <r>
    <x v="10"/>
    <s v="South Florida Regional Transportation Authority(TRI-Rail)"/>
    <s v="4077"/>
    <s v="Authority"/>
    <s v="MB"/>
    <s v="PT"/>
    <n v="25"/>
    <n v="0"/>
    <n v="0"/>
    <n v="0"/>
    <n v="0"/>
    <n v="164.1"/>
  </r>
  <r>
    <x v="10"/>
    <s v="Space Coast Area Transit(SCAT)"/>
    <s v="4063"/>
    <s v="City"/>
    <s v="MB"/>
    <s v="DO"/>
    <n v="24"/>
    <n v="0"/>
    <n v="0"/>
    <n v="0"/>
    <n v="0"/>
    <n v="369"/>
  </r>
  <r>
    <x v="10"/>
    <s v="St Johns County, Florida,  Board of County Commissioners(St Johns County)"/>
    <s v="4155"/>
    <s v="City"/>
    <s v="MB"/>
    <s v="PT"/>
    <n v="7"/>
    <n v="0"/>
    <n v="0"/>
    <n v="0"/>
    <n v="0"/>
    <n v="105"/>
  </r>
  <r>
    <x v="11"/>
    <s v="Albany Transit System(ATS)"/>
    <s v="4021"/>
    <s v="City"/>
    <s v="MB"/>
    <s v="DO"/>
    <n v="8"/>
    <n v="0"/>
    <n v="0"/>
    <n v="0"/>
    <n v="0"/>
    <n v="96.9"/>
  </r>
  <r>
    <x v="11"/>
    <s v="Athens Transit System(ATS)"/>
    <s v="4047"/>
    <s v="City"/>
    <s v="MB"/>
    <s v="DO"/>
    <n v="22"/>
    <n v="0"/>
    <n v="0"/>
    <n v="0"/>
    <n v="0"/>
    <n v="163"/>
  </r>
  <r>
    <x v="11"/>
    <s v="Augusta Richmond County Transit Department(APT)"/>
    <s v="4023"/>
    <s v="City"/>
    <s v="MB"/>
    <s v="PT"/>
    <n v="12"/>
    <n v="0"/>
    <n v="0"/>
    <n v="0"/>
    <n v="0"/>
    <n v="132.5"/>
  </r>
  <r>
    <x v="11"/>
    <s v="Buckhead Community Improvement District(BCID)"/>
    <s v="4177"/>
    <s v="Semi-Public Corp"/>
    <s v="MB"/>
    <s v="PT"/>
    <n v="6"/>
    <n v="0"/>
    <n v="0"/>
    <n v="0"/>
    <n v="0"/>
    <n v="12"/>
  </r>
  <r>
    <x v="11"/>
    <s v="Chatham Area Transit Authority(CAT)"/>
    <s v="4025"/>
    <s v="Authority"/>
    <s v="FB"/>
    <s v="PT"/>
    <n v="1"/>
    <n v="0"/>
    <n v="0"/>
    <n v="1.42"/>
    <n v="0"/>
    <n v="0"/>
  </r>
  <r>
    <x v="11"/>
    <s v="Chatham Area Transit Authority(CAT)"/>
    <s v="4025"/>
    <s v="Authority"/>
    <s v="MB"/>
    <s v="PT"/>
    <n v="52"/>
    <n v="0"/>
    <n v="0"/>
    <n v="0"/>
    <n v="0"/>
    <n v="237"/>
  </r>
  <r>
    <x v="5"/>
    <m/>
    <s v=""/>
    <s v=""/>
    <s v="Total"/>
    <m/>
    <n v="53"/>
    <n v="0"/>
    <n v="0"/>
    <n v="1.42"/>
    <n v="0"/>
    <n v="237"/>
  </r>
  <r>
    <x v="11"/>
    <s v="City of Rome Transit Department(RTD)"/>
    <s v="4058"/>
    <s v="City"/>
    <s v="MB"/>
    <s v="DO"/>
    <n v="26"/>
    <n v="0"/>
    <n v="0"/>
    <n v="0"/>
    <n v="0"/>
    <n v="334"/>
  </r>
  <r>
    <x v="11"/>
    <s v="Cobb County Department of Transportation Authority(CCT)"/>
    <s v="4078"/>
    <s v="City"/>
    <s v="MB"/>
    <s v="PT"/>
    <n v="76"/>
    <n v="19.5"/>
    <n v="0"/>
    <n v="19.48"/>
    <n v="0"/>
    <n v="466"/>
  </r>
  <r>
    <x v="11"/>
    <s v="Georgia Regional Transportation Authority(GRTA)"/>
    <s v="4135"/>
    <s v="State Government"/>
    <s v="CB"/>
    <s v="PT"/>
    <n v="103"/>
    <n v="118"/>
    <n v="0"/>
    <n v="91.23"/>
    <n v="0"/>
    <n v="192"/>
  </r>
  <r>
    <x v="11"/>
    <s v="Gwinnett County Board of Commissioners(GCT)"/>
    <s v="4138"/>
    <s v="City"/>
    <s v="MB"/>
    <s v="PT"/>
    <n v="63"/>
    <n v="59.2"/>
    <n v="0"/>
    <n v="59.23"/>
    <n v="0"/>
    <n v="160"/>
  </r>
  <r>
    <x v="11"/>
    <s v="Hall Area Transit(HAT)"/>
    <s v="4144"/>
    <s v="City"/>
    <s v="MB"/>
    <s v="DO"/>
    <n v="8"/>
    <n v="0"/>
    <n v="0"/>
    <n v="0"/>
    <n v="0"/>
    <n v="85"/>
  </r>
  <r>
    <x v="11"/>
    <s v="Macon-Bibb County Transit Authority(MTA    )"/>
    <s v="4130"/>
    <s v="Authority"/>
    <s v="MB"/>
    <s v="DO"/>
    <n v="20"/>
    <n v="0"/>
    <n v="0"/>
    <n v="0"/>
    <n v="0"/>
    <n v="147"/>
  </r>
  <r>
    <x v="11"/>
    <s v="Metropolitan Atlanta Rapid Transit Authority(MARTA)"/>
    <s v="4022"/>
    <s v="Authority"/>
    <s v="MB"/>
    <s v="DO"/>
    <n v="443"/>
    <n v="13.7"/>
    <n v="0"/>
    <n v="13.71"/>
    <n v="0"/>
    <n v="1431.8"/>
  </r>
  <r>
    <x v="11"/>
    <s v="University of Georgia Transit System(UGA)"/>
    <s v="4180"/>
    <s v="University"/>
    <s v="MB"/>
    <s v="DO"/>
    <n v="41"/>
    <n v="0"/>
    <n v="0"/>
    <n v="0"/>
    <n v="0"/>
    <n v="96"/>
  </r>
  <r>
    <x v="12"/>
    <s v="City and County of Honolulu Department of Transportation Services(DTS)"/>
    <s v="9002"/>
    <s v="City"/>
    <s v="MB"/>
    <s v="PT"/>
    <n v="434"/>
    <n v="1.2"/>
    <n v="34.700000000000003"/>
    <n v="1.2"/>
    <n v="34.700000000000003"/>
    <n v="910.9"/>
  </r>
  <r>
    <x v="13"/>
    <s v="Ames Transit Agency dba CyRide"/>
    <s v="7041"/>
    <s v="City"/>
    <s v="MB"/>
    <s v="DO"/>
    <n v="60"/>
    <n v="0"/>
    <n v="0"/>
    <n v="0"/>
    <n v="0"/>
    <n v="74.900000000000006"/>
  </r>
  <r>
    <x v="13"/>
    <s v="Ames Transit Agency dba CyRide"/>
    <s v="7041"/>
    <s v="City"/>
    <s v="MB"/>
    <s v="PT"/>
    <n v="6"/>
    <n v="0"/>
    <n v="0"/>
    <n v="0"/>
    <n v="0"/>
    <n v="2.2999999999999998"/>
  </r>
  <r>
    <x v="5"/>
    <m/>
    <s v=""/>
    <s v=""/>
    <s v="Total"/>
    <m/>
    <n v="66"/>
    <n v="0"/>
    <n v="0"/>
    <n v="0"/>
    <n v="0"/>
    <n v="77.2"/>
  </r>
  <r>
    <x v="13"/>
    <s v="Cedar Rapids Transit(CRT)"/>
    <s v="7008"/>
    <s v="City"/>
    <s v="MB"/>
    <s v="DO"/>
    <n v="22"/>
    <n v="0"/>
    <n v="0"/>
    <n v="0"/>
    <n v="0"/>
    <n v="215.1"/>
  </r>
  <r>
    <x v="13"/>
    <s v="Coralville Transit System(CTS)"/>
    <s v="7030"/>
    <s v="City"/>
    <s v="MB"/>
    <s v="DO"/>
    <n v="7"/>
    <n v="0"/>
    <n v="0"/>
    <n v="0"/>
    <n v="0"/>
    <n v="48"/>
  </r>
  <r>
    <x v="13"/>
    <s v="Des Moines Area Regional Transit Authority(DART)"/>
    <s v="7010"/>
    <s v="Authority"/>
    <s v="MB"/>
    <s v="DO"/>
    <n v="94"/>
    <n v="0"/>
    <n v="0"/>
    <n v="0"/>
    <n v="0"/>
    <n v="479.5"/>
  </r>
  <r>
    <x v="13"/>
    <s v="Iowa City Transit(ICT)"/>
    <s v="7018"/>
    <s v="City"/>
    <s v="MB"/>
    <s v="DO"/>
    <n v="21"/>
    <n v="0"/>
    <n v="0"/>
    <n v="0"/>
    <n v="0"/>
    <n v="64"/>
  </r>
  <r>
    <x v="13"/>
    <s v="Metropolitan Transit Authority of Black Hawk County(MET Transit)"/>
    <s v="7013"/>
    <s v="Authority"/>
    <s v="MB"/>
    <s v="DO"/>
    <n v="12"/>
    <n v="0"/>
    <n v="0"/>
    <n v="0"/>
    <n v="0"/>
    <n v="121"/>
  </r>
  <r>
    <x v="13"/>
    <s v="Sioux City Transit System(SCTS)"/>
    <s v="7012"/>
    <s v="City"/>
    <s v="MB"/>
    <s v="DO"/>
    <n v="21"/>
    <n v="0"/>
    <n v="0"/>
    <n v="0"/>
    <n v="0"/>
    <n v="343"/>
  </r>
  <r>
    <x v="13"/>
    <s v="University of Iowa(Cambus)"/>
    <s v="7019"/>
    <s v="University"/>
    <s v="MB"/>
    <s v="DO"/>
    <n v="26"/>
    <n v="0"/>
    <n v="0"/>
    <n v="0"/>
    <n v="0"/>
    <n v="34"/>
  </r>
  <r>
    <x v="14"/>
    <s v="Valley Regional Transit(VRT)"/>
    <s v="0011"/>
    <s v="Authority"/>
    <s v="MB"/>
    <s v="DO"/>
    <n v="36"/>
    <n v="0"/>
    <n v="0"/>
    <n v="0"/>
    <n v="0"/>
    <n v="366.4"/>
  </r>
  <r>
    <x v="15"/>
    <s v="Bloomington-Normal Public Transit System(B-NPTS)"/>
    <s v="5047"/>
    <s v="Authority"/>
    <s v="MB"/>
    <s v="DO"/>
    <n v="23"/>
    <n v="0"/>
    <n v="0"/>
    <n v="0"/>
    <n v="0"/>
    <n v="200"/>
  </r>
  <r>
    <x v="15"/>
    <s v="Champaign-Urbana Mass Transit District(C-U MTD)"/>
    <s v="5060"/>
    <s v="Authority"/>
    <s v="MB"/>
    <s v="DO"/>
    <n v="93"/>
    <n v="0"/>
    <n v="0"/>
    <n v="0"/>
    <n v="0"/>
    <n v="195.7"/>
  </r>
  <r>
    <x v="15"/>
    <s v="Chicago Transit Authority(CTA)"/>
    <s v="5066"/>
    <s v="Authority"/>
    <s v="MB"/>
    <s v="DO"/>
    <n v="1578"/>
    <n v="3.7"/>
    <n v="0"/>
    <n v="3.67"/>
    <n v="0"/>
    <n v="1314"/>
  </r>
  <r>
    <x v="15"/>
    <s v="City of Danville/Danville Mass Transit(DMT)"/>
    <s v="5174"/>
    <s v="City"/>
    <s v="MB"/>
    <s v="DO"/>
    <n v="10"/>
    <n v="0"/>
    <n v="0"/>
    <n v="0"/>
    <n v="0"/>
    <n v="170.3"/>
  </r>
  <r>
    <x v="15"/>
    <s v="Decatur Public Transit System(DPTS)"/>
    <s v="5061"/>
    <s v="City"/>
    <s v="MB"/>
    <s v="DO"/>
    <n v="19"/>
    <n v="0"/>
    <n v="0"/>
    <n v="0"/>
    <n v="0"/>
    <n v="168"/>
  </r>
  <r>
    <x v="15"/>
    <s v="Greater Peoria Mass Transit District(CityLink)"/>
    <s v="5056"/>
    <s v="Authority"/>
    <s v="MB"/>
    <s v="DO"/>
    <n v="48"/>
    <n v="0"/>
    <n v="0"/>
    <n v="0"/>
    <n v="0"/>
    <n v="103"/>
  </r>
  <r>
    <x v="15"/>
    <s v="Madison County Transit District(MCT)"/>
    <s v="5146"/>
    <s v="Authority"/>
    <s v="MB"/>
    <s v="PT"/>
    <n v="68"/>
    <n v="0"/>
    <n v="0"/>
    <n v="0"/>
    <n v="0"/>
    <n v="624.79999999999995"/>
  </r>
  <r>
    <x v="15"/>
    <s v="Pace - Suburban Bus Division(PACE)"/>
    <s v="5113"/>
    <s v="Authority"/>
    <s v="MB"/>
    <s v="DO"/>
    <n v="491"/>
    <n v="0"/>
    <n v="0"/>
    <n v="0"/>
    <n v="0"/>
    <n v="2988.7"/>
  </r>
  <r>
    <x v="15"/>
    <s v="Pace - Suburban Bus Division(PACE)"/>
    <s v="5113"/>
    <s v="Authority"/>
    <s v="MB"/>
    <s v="PT"/>
    <n v="93"/>
    <n v="0"/>
    <n v="0"/>
    <n v="0"/>
    <n v="0"/>
    <n v="1105"/>
  </r>
  <r>
    <x v="5"/>
    <m/>
    <s v=""/>
    <s v=""/>
    <s v="Total"/>
    <m/>
    <n v="584"/>
    <n v="0"/>
    <n v="0"/>
    <n v="0"/>
    <n v="0"/>
    <n v="4093.7"/>
  </r>
  <r>
    <x v="15"/>
    <s v="Rides Mass Transit District(RMTD)"/>
    <s v="5211"/>
    <s v="Authority"/>
    <s v="MB"/>
    <s v="DO"/>
    <n v="121"/>
    <n v="0"/>
    <n v="0"/>
    <n v="0"/>
    <n v="0"/>
    <n v="549.29999999999995"/>
  </r>
  <r>
    <x v="15"/>
    <s v="River Valley Metro Mass Transit District(RVMMTD)"/>
    <s v="5159"/>
    <s v="City"/>
    <s v="MB"/>
    <s v="PT"/>
    <n v="12"/>
    <n v="0"/>
    <n v="0"/>
    <n v="0"/>
    <n v="0"/>
    <n v="55.6"/>
  </r>
  <r>
    <x v="15"/>
    <s v="Rock Island County Metropolitan Mass Transit District(MetroLink)"/>
    <s v="5057"/>
    <s v="Authority"/>
    <s v="MB"/>
    <s v="DO"/>
    <n v="43"/>
    <n v="0"/>
    <n v="0"/>
    <n v="0"/>
    <n v="0"/>
    <n v="294.2"/>
  </r>
  <r>
    <x v="15"/>
    <s v="Rockford Mass Transit District(RMTD)"/>
    <s v="5058"/>
    <s v="Authority"/>
    <s v="MB"/>
    <s v="DO"/>
    <n v="29"/>
    <n v="0"/>
    <n v="0"/>
    <n v="0"/>
    <n v="0"/>
    <n v="263.7"/>
  </r>
  <r>
    <x v="15"/>
    <s v="Springfield Mass Transit District(SMTD)"/>
    <s v="5059"/>
    <s v="Authority"/>
    <s v="MB"/>
    <s v="DO"/>
    <n v="48"/>
    <n v="0"/>
    <n v="0"/>
    <n v="0"/>
    <n v="0"/>
    <n v="365"/>
  </r>
  <r>
    <x v="16"/>
    <s v="Bloomington Public Transportation Corporation(BT)"/>
    <s v="5110"/>
    <s v="Authority"/>
    <s v="MB"/>
    <s v="DO"/>
    <n v="29"/>
    <n v="0"/>
    <n v="0"/>
    <n v="0"/>
    <n v="0"/>
    <n v="99"/>
  </r>
  <r>
    <x v="16"/>
    <s v="City of Kokomo(COK)"/>
    <s v="5145"/>
    <s v="City"/>
    <s v="MB"/>
    <s v="DO"/>
    <n v="3"/>
    <n v="0"/>
    <n v="0"/>
    <n v="0"/>
    <n v="0"/>
    <n v="14"/>
  </r>
  <r>
    <x v="16"/>
    <s v="City of Valparaiso"/>
    <s v="5183"/>
    <s v="City"/>
    <s v="CB"/>
    <s v="PT"/>
    <n v="3"/>
    <n v="0"/>
    <n v="0"/>
    <n v="0"/>
    <n v="0"/>
    <n v="106.8"/>
  </r>
  <r>
    <x v="16"/>
    <s v="City of Valparaiso"/>
    <s v="5183"/>
    <s v="City"/>
    <s v="MB"/>
    <s v="PT"/>
    <n v="4"/>
    <n v="0"/>
    <n v="0"/>
    <n v="0"/>
    <n v="0"/>
    <n v="60"/>
  </r>
  <r>
    <x v="5"/>
    <m/>
    <s v=""/>
    <s v=""/>
    <s v="Total"/>
    <m/>
    <n v="7"/>
    <n v="0"/>
    <n v="0"/>
    <n v="0"/>
    <n v="0"/>
    <n v="166.8"/>
  </r>
  <r>
    <x v="16"/>
    <s v="East Chicago Transit(ECT)"/>
    <s v="5042"/>
    <s v="City"/>
    <s v="MB"/>
    <s v="DO"/>
    <n v="3"/>
    <n v="0"/>
    <n v="0"/>
    <n v="0"/>
    <n v="0"/>
    <n v="69"/>
  </r>
  <r>
    <x v="16"/>
    <s v="Fort Wayne Public Transportation Corporation(Citilink)"/>
    <s v="5044"/>
    <s v="Authority"/>
    <s v="MB"/>
    <s v="DO"/>
    <n v="30"/>
    <n v="0"/>
    <n v="0"/>
    <n v="0"/>
    <n v="0"/>
    <n v="319"/>
  </r>
  <r>
    <x v="16"/>
    <s v="Gary Public Transportation Corporation(GPTC)"/>
    <s v="5045"/>
    <s v="City"/>
    <s v="MB"/>
    <s v="DO"/>
    <n v="16"/>
    <n v="0"/>
    <n v="0"/>
    <n v="0"/>
    <n v="0"/>
    <n v="132"/>
  </r>
  <r>
    <x v="16"/>
    <s v="Greater Lafayette Public Transportation Corporation(CityBus)"/>
    <s v="5051"/>
    <s v="Authority"/>
    <s v="MB"/>
    <s v="DO"/>
    <n v="55"/>
    <n v="0"/>
    <n v="0"/>
    <n v="0"/>
    <n v="0"/>
    <n v="232.1"/>
  </r>
  <r>
    <x v="16"/>
    <s v="Indianapolis and Marion County Public Transportation(IndyGo)"/>
    <s v="5050"/>
    <s v="Authority"/>
    <s v="MB"/>
    <s v="DO"/>
    <n v="120"/>
    <n v="0"/>
    <n v="0"/>
    <n v="0"/>
    <n v="0"/>
    <n v="726.3"/>
  </r>
  <r>
    <x v="16"/>
    <s v="Indianapolis and Marion County Public Transportation(IndyGo)"/>
    <s v="5050"/>
    <s v="Authority"/>
    <s v="MB"/>
    <s v="PT"/>
    <n v="3"/>
    <n v="0"/>
    <n v="0"/>
    <n v="0"/>
    <n v="0"/>
    <n v="19.3"/>
  </r>
  <r>
    <x v="5"/>
    <m/>
    <s v=""/>
    <s v=""/>
    <s v="Total"/>
    <m/>
    <n v="123"/>
    <n v="0"/>
    <n v="0"/>
    <n v="0"/>
    <n v="0"/>
    <n v="745.6"/>
  </r>
  <r>
    <x v="16"/>
    <s v="Metropolitan Evansville Transit System(METS)"/>
    <s v="5043"/>
    <s v="City"/>
    <s v="MB"/>
    <s v="DO"/>
    <n v="24"/>
    <n v="0"/>
    <n v="0"/>
    <n v="0"/>
    <n v="0"/>
    <n v="318"/>
  </r>
  <r>
    <x v="16"/>
    <s v="Michiana Area Council of Governments(MACOG)"/>
    <s v="5149"/>
    <s v="MPO"/>
    <s v="MB"/>
    <s v="PT"/>
    <n v="9"/>
    <n v="0"/>
    <n v="0"/>
    <n v="0"/>
    <n v="0"/>
    <n v="106"/>
  </r>
  <r>
    <x v="16"/>
    <s v="Muncie Indiana Transit System(MITS)"/>
    <s v="5054"/>
    <s v="City"/>
    <s v="MB"/>
    <s v="DO"/>
    <n v="26"/>
    <n v="0"/>
    <n v="0"/>
    <n v="0"/>
    <n v="0"/>
    <n v="110.5"/>
  </r>
  <r>
    <x v="16"/>
    <s v="South Bend Public Transportation Corporation(Transpo)"/>
    <s v="5052"/>
    <s v="Authority"/>
    <s v="MB"/>
    <s v="DO"/>
    <n v="37"/>
    <n v="0"/>
    <n v="0"/>
    <n v="0"/>
    <n v="0"/>
    <n v="264.8"/>
  </r>
  <r>
    <x v="16"/>
    <s v="Terre Haute Transit Utility(THTU)"/>
    <s v="5053"/>
    <s v="City"/>
    <s v="MB"/>
    <s v="DO"/>
    <n v="9"/>
    <n v="0"/>
    <n v="0"/>
    <n v="0"/>
    <n v="0"/>
    <n v="99.5"/>
  </r>
  <r>
    <x v="17"/>
    <s v="City of Lawrence"/>
    <s v="7048"/>
    <s v="Consolidated"/>
    <s v="MB"/>
    <s v="PT"/>
    <n v="38"/>
    <n v="0"/>
    <n v="0"/>
    <n v="0"/>
    <n v="0"/>
    <n v="117.2"/>
  </r>
  <r>
    <x v="17"/>
    <s v="Johnson County Kansas, aka: Johnson County Transit(The JO)"/>
    <s v="7035"/>
    <s v="City"/>
    <s v="MB"/>
    <s v="PT"/>
    <n v="52"/>
    <n v="0"/>
    <n v="0"/>
    <n v="0"/>
    <n v="0"/>
    <n v="460"/>
  </r>
  <r>
    <x v="17"/>
    <s v="Topeka Metropolitan Transit Authority(TMTA)"/>
    <s v="7014"/>
    <s v="Authority"/>
    <s v="MB"/>
    <s v="DO"/>
    <n v="23"/>
    <n v="0"/>
    <n v="0"/>
    <n v="0"/>
    <n v="0"/>
    <n v="134.30000000000001"/>
  </r>
  <r>
    <x v="17"/>
    <s v="Wichita Transit(WT)"/>
    <s v="7015"/>
    <s v="City"/>
    <s v="MB"/>
    <s v="DO"/>
    <n v="43"/>
    <n v="0"/>
    <n v="0"/>
    <n v="0"/>
    <n v="0"/>
    <n v="274.60000000000002"/>
  </r>
  <r>
    <x v="18"/>
    <s v="Lexington Transit Authority(LexTran)"/>
    <s v="4017"/>
    <s v="Authority"/>
    <s v="MB"/>
    <s v="DO"/>
    <n v="58"/>
    <n v="0"/>
    <n v="0"/>
    <n v="0"/>
    <n v="0"/>
    <n v="227.8"/>
  </r>
  <r>
    <x v="18"/>
    <s v="Transit Authority of Northern Kentucky(TANK)"/>
    <s v="4019"/>
    <s v="Authority"/>
    <s v="MB"/>
    <s v="DO"/>
    <n v="82"/>
    <n v="0"/>
    <n v="0"/>
    <n v="0"/>
    <n v="0"/>
    <n v="395.6"/>
  </r>
  <r>
    <x v="18"/>
    <s v="Transit Authority of River City(TARC)"/>
    <s v="4018"/>
    <s v="Authority"/>
    <s v="MB"/>
    <s v="DO"/>
    <n v="179"/>
    <n v="0"/>
    <n v="0"/>
    <n v="0"/>
    <n v="0"/>
    <n v="1406"/>
  </r>
  <r>
    <x v="18"/>
    <s v="Transit Authority of River City(TARC)"/>
    <s v="4018"/>
    <s v="Authority"/>
    <s v="MB"/>
    <s v="PT"/>
    <n v="2"/>
    <n v="0"/>
    <n v="0"/>
    <n v="0"/>
    <n v="0"/>
    <n v="9"/>
  </r>
  <r>
    <x v="5"/>
    <m/>
    <s v=""/>
    <s v=""/>
    <s v="Total"/>
    <m/>
    <n v="181"/>
    <n v="0"/>
    <n v="0"/>
    <n v="0"/>
    <n v="0"/>
    <n v="1415"/>
  </r>
  <r>
    <x v="19"/>
    <s v="Capital Area Transit System(CATS)"/>
    <s v="6022"/>
    <s v="Authority"/>
    <s v="MB"/>
    <s v="DO"/>
    <n v="43"/>
    <n v="0"/>
    <n v="0"/>
    <n v="0"/>
    <n v="0"/>
    <n v="324"/>
  </r>
  <r>
    <x v="19"/>
    <s v="Crescent City Connection Division - Louisiana Department of Transportation(CCCD)"/>
    <s v="6020"/>
    <s v="State Government"/>
    <s v="FB"/>
    <s v="DO"/>
    <n v="3"/>
    <n v="0"/>
    <n v="0"/>
    <n v="6.8"/>
    <n v="0"/>
    <n v="0"/>
  </r>
  <r>
    <x v="19"/>
    <s v="Jefferson Parish Department of Transit Administration(Jet)"/>
    <s v="6088"/>
    <s v="City"/>
    <s v="MB"/>
    <s v="PT"/>
    <n v="29"/>
    <n v="7"/>
    <n v="0"/>
    <n v="7"/>
    <n v="0"/>
    <n v="200.1"/>
  </r>
  <r>
    <x v="19"/>
    <s v="Lafayette Transit System(LTS)"/>
    <s v="6038"/>
    <s v="City"/>
    <s v="MB"/>
    <s v="DO"/>
    <n v="13"/>
    <n v="0"/>
    <n v="0"/>
    <n v="0"/>
    <n v="0"/>
    <n v="159"/>
  </r>
  <r>
    <x v="19"/>
    <s v="Lafayette Transit System(LTS)"/>
    <s v="6038"/>
    <s v="City"/>
    <s v="MB"/>
    <s v="PT"/>
    <n v="4"/>
    <n v="0"/>
    <n v="0"/>
    <n v="0"/>
    <n v="0"/>
    <n v="71"/>
  </r>
  <r>
    <x v="5"/>
    <m/>
    <s v=""/>
    <s v=""/>
    <s v="Total"/>
    <m/>
    <n v="17"/>
    <n v="0"/>
    <n v="0"/>
    <n v="0"/>
    <n v="0"/>
    <n v="230"/>
  </r>
  <r>
    <x v="19"/>
    <s v="New Orleans Regional Transit Authority(NORTA)"/>
    <s v="6032"/>
    <s v="Authority"/>
    <s v="MB"/>
    <s v="PT"/>
    <n v="79"/>
    <n v="7"/>
    <n v="0"/>
    <n v="7"/>
    <n v="0"/>
    <n v="591.29999999999995"/>
  </r>
  <r>
    <x v="19"/>
    <s v="Plaquemines Parish Government(PPG)"/>
    <s v="6127"/>
    <s v="City"/>
    <s v="FB"/>
    <s v="DO"/>
    <n v="2"/>
    <n v="0"/>
    <n v="0"/>
    <n v="1"/>
    <n v="0"/>
    <n v="0"/>
  </r>
  <r>
    <x v="19"/>
    <s v="Shreveport Area Transit System(SporTran)"/>
    <s v="6024"/>
    <s v="City"/>
    <s v="MB"/>
    <s v="DO"/>
    <n v="37"/>
    <n v="0"/>
    <n v="0"/>
    <n v="0"/>
    <n v="0"/>
    <n v="448"/>
  </r>
  <r>
    <x v="20"/>
    <s v="Berkshire Regional Transit Authority(BRTA)"/>
    <s v="1007"/>
    <s v="Subsidiary"/>
    <s v="MB"/>
    <s v="PT"/>
    <n v="15"/>
    <n v="0"/>
    <n v="0"/>
    <n v="0"/>
    <n v="0"/>
    <n v="209.2"/>
  </r>
  <r>
    <x v="20"/>
    <s v="Brockton Area Transit Authority(BAT)"/>
    <s v="1004"/>
    <s v="Authority"/>
    <s v="MB"/>
    <s v="PT"/>
    <n v="49"/>
    <n v="0"/>
    <n v="0"/>
    <n v="0"/>
    <n v="0"/>
    <n v="210"/>
  </r>
  <r>
    <x v="20"/>
    <s v="Cape Ann Transportation Authority(CATA)"/>
    <s v="1053"/>
    <s v="Authority"/>
    <s v="MB"/>
    <s v="PT"/>
    <n v="14"/>
    <n v="0"/>
    <n v="0"/>
    <n v="0"/>
    <n v="0"/>
    <n v="188"/>
  </r>
  <r>
    <x v="20"/>
    <s v="Cape Cod Regional Transit Authority(CCRTA)"/>
    <s v="1105"/>
    <s v="Authority"/>
    <s v="CB"/>
    <s v="PT"/>
    <n v="2"/>
    <n v="0"/>
    <n v="0"/>
    <n v="0"/>
    <n v="0"/>
    <n v="140"/>
  </r>
  <r>
    <x v="20"/>
    <s v="Cape Cod Regional Transit Authority(CCRTA)"/>
    <s v="1105"/>
    <s v="Authority"/>
    <s v="MB"/>
    <s v="PT"/>
    <n v="25"/>
    <n v="0"/>
    <n v="0"/>
    <n v="0"/>
    <n v="0"/>
    <n v="401.1"/>
  </r>
  <r>
    <x v="5"/>
    <m/>
    <s v=""/>
    <s v=""/>
    <s v="Total"/>
    <m/>
    <n v="27"/>
    <n v="0"/>
    <n v="0"/>
    <n v="0"/>
    <n v="0"/>
    <n v="541.1"/>
  </r>
  <r>
    <x v="20"/>
    <s v="Greater Attleboro-Taunton Regional Transit Authority(GATRA)"/>
    <s v="1064"/>
    <s v="Authority"/>
    <s v="CB"/>
    <s v="PT"/>
    <n v="5"/>
    <n v="0"/>
    <n v="0"/>
    <n v="0"/>
    <n v="0"/>
    <n v="71"/>
  </r>
  <r>
    <x v="20"/>
    <s v="Greater Attleboro-Taunton Regional Transit Authority(GATRA)"/>
    <s v="1064"/>
    <s v="Authority"/>
    <s v="MB"/>
    <s v="PT"/>
    <n v="34"/>
    <n v="0"/>
    <n v="0"/>
    <n v="0"/>
    <n v="0"/>
    <n v="512.6"/>
  </r>
  <r>
    <x v="5"/>
    <m/>
    <s v=""/>
    <s v=""/>
    <s v="Total"/>
    <m/>
    <n v="39"/>
    <n v="0"/>
    <n v="0"/>
    <n v="0"/>
    <n v="0"/>
    <n v="583.6"/>
  </r>
  <r>
    <x v="20"/>
    <s v="Lowell Regional Transit Authority(LRTA)"/>
    <s v="1005"/>
    <s v="Authority"/>
    <s v="MB"/>
    <s v="PT"/>
    <n v="42"/>
    <n v="0"/>
    <n v="0"/>
    <n v="0"/>
    <n v="0"/>
    <n v="261"/>
  </r>
  <r>
    <x v="20"/>
    <s v="Massachusetts Bay Transportation Authority(MBTA)"/>
    <s v="1003"/>
    <s v="Authority"/>
    <s v="FB"/>
    <s v="PT"/>
    <n v="9"/>
    <n v="0"/>
    <n v="0"/>
    <n v="38.42"/>
    <n v="0"/>
    <n v="0"/>
  </r>
  <r>
    <x v="20"/>
    <s v="Massachusetts Bay Transportation Authority(MBTA)"/>
    <s v="1003"/>
    <s v="Authority"/>
    <s v="MB"/>
    <s v="DO"/>
    <n v="767"/>
    <n v="5.6"/>
    <n v="1.6"/>
    <n v="5.62"/>
    <n v="1.62"/>
    <n v="1485.8"/>
  </r>
  <r>
    <x v="20"/>
    <s v="Massachusetts Bay Transportation Authority(MBTA)"/>
    <s v="1003"/>
    <s v="Authority"/>
    <s v="MB"/>
    <s v="PT"/>
    <n v="17"/>
    <n v="0"/>
    <n v="0"/>
    <n v="0"/>
    <n v="0"/>
    <n v="304"/>
  </r>
  <r>
    <x v="20"/>
    <s v="Massachusetts Bay Transportation Authority(MBTA)"/>
    <s v="1003"/>
    <s v="Authority"/>
    <s v="TB"/>
    <s v="DO"/>
    <n v="22"/>
    <n v="0.6"/>
    <n v="0"/>
    <n v="0.57999999999999996"/>
    <n v="0"/>
    <n v="21"/>
  </r>
  <r>
    <x v="5"/>
    <m/>
    <s v=""/>
    <s v=""/>
    <s v="Total"/>
    <m/>
    <n v="815"/>
    <n v="6.2"/>
    <n v="1.6"/>
    <n v="44.62"/>
    <n v="1.62"/>
    <n v="1810.8"/>
  </r>
  <r>
    <x v="20"/>
    <s v="Merrimack Valley Regional Transit Authority(MVRTA)"/>
    <s v="1013"/>
    <s v="Authority"/>
    <s v="CB"/>
    <s v="PT"/>
    <n v="4"/>
    <n v="0"/>
    <n v="0"/>
    <n v="0"/>
    <n v="0"/>
    <n v="33"/>
  </r>
  <r>
    <x v="20"/>
    <s v="Merrimack Valley Regional Transit Authority(MVRTA)"/>
    <s v="1013"/>
    <s v="Authority"/>
    <s v="MB"/>
    <s v="PT"/>
    <n v="39"/>
    <n v="0"/>
    <n v="0"/>
    <n v="0"/>
    <n v="0"/>
    <n v="417.1"/>
  </r>
  <r>
    <x v="5"/>
    <m/>
    <s v=""/>
    <s v=""/>
    <s v="Total"/>
    <m/>
    <n v="43"/>
    <n v="0"/>
    <n v="0"/>
    <n v="0"/>
    <n v="0"/>
    <n v="450.1"/>
  </r>
  <r>
    <x v="20"/>
    <s v="MetroWest Regional Transit Authority(MWRTA)"/>
    <s v="1118"/>
    <s v="Authority"/>
    <s v="MB"/>
    <s v="PT"/>
    <n v="26"/>
    <n v="0"/>
    <n v="0"/>
    <n v="0"/>
    <n v="0"/>
    <n v="175"/>
  </r>
  <r>
    <x v="20"/>
    <s v="Montachusett Regional Transit Authority(MART)"/>
    <s v="1061"/>
    <s v="Authority"/>
    <s v="MB"/>
    <s v="PT"/>
    <n v="19"/>
    <n v="0"/>
    <n v="0"/>
    <n v="0"/>
    <n v="0"/>
    <n v="219.1"/>
  </r>
  <r>
    <x v="20"/>
    <s v="Pioneer Valley Transit Authority(PVTA)"/>
    <s v="1008"/>
    <s v="Authority"/>
    <s v="MB"/>
    <s v="PT"/>
    <n v="133"/>
    <n v="0"/>
    <n v="0"/>
    <n v="0"/>
    <n v="0"/>
    <n v="848"/>
  </r>
  <r>
    <x v="20"/>
    <s v="Plymouth &amp; Brockton Street Railway Company(pbsr)"/>
    <s v="1117"/>
    <s v="For-Profit"/>
    <s v="CB"/>
    <s v="DO"/>
    <n v="23"/>
    <n v="0"/>
    <n v="0"/>
    <n v="0"/>
    <n v="0"/>
    <n v="151.1"/>
  </r>
  <r>
    <x v="20"/>
    <s v="Southeastern Regional Transit Authority(SRTA)"/>
    <s v="1006"/>
    <s v="Authority"/>
    <s v="MB"/>
    <s v="PT"/>
    <n v="47"/>
    <n v="0"/>
    <n v="0"/>
    <n v="0"/>
    <n v="0"/>
    <n v="368.4"/>
  </r>
  <r>
    <x v="20"/>
    <s v="Worcester Regional Transit Authority(WRTA)"/>
    <s v="1014"/>
    <s v="Authority"/>
    <s v="MB"/>
    <s v="DO"/>
    <n v="35"/>
    <n v="0"/>
    <n v="0"/>
    <n v="0"/>
    <n v="0"/>
    <n v="252.2"/>
  </r>
  <r>
    <x v="21"/>
    <s v="County Commissioners of Charles County, MD(DCS  VanGO)"/>
    <s v="3088"/>
    <s v="City"/>
    <s v="MB"/>
    <s v="PT"/>
    <n v="15"/>
    <n v="0"/>
    <n v="0"/>
    <n v="0"/>
    <n v="0"/>
    <n v="339.5"/>
  </r>
  <r>
    <x v="21"/>
    <s v="Harford Transit(HT)"/>
    <s v="3074"/>
    <s v="City"/>
    <s v="MB"/>
    <s v="DO"/>
    <n v="13"/>
    <n v="0"/>
    <n v="0"/>
    <n v="0"/>
    <n v="0"/>
    <n v="351.6"/>
  </r>
  <r>
    <x v="21"/>
    <s v="Howard Transit(HT)"/>
    <s v="3048"/>
    <s v="Contractor"/>
    <s v="MB"/>
    <s v="PT"/>
    <n v="17"/>
    <n v="0"/>
    <n v="0"/>
    <n v="0"/>
    <n v="0"/>
    <n v="485"/>
  </r>
  <r>
    <x v="21"/>
    <s v="Maryland Transit Administration(MTA)"/>
    <s v="3034"/>
    <s v="State Government"/>
    <s v="CB"/>
    <s v="PT"/>
    <n v="192"/>
    <n v="14.8"/>
    <n v="17"/>
    <n v="14.8"/>
    <n v="16.2"/>
    <n v="992.8"/>
  </r>
  <r>
    <x v="21"/>
    <s v="Maryland Transit Administration(MTA)"/>
    <s v="3034"/>
    <s v="State Government"/>
    <s v="MB"/>
    <s v="DO"/>
    <n v="599"/>
    <n v="0"/>
    <n v="0"/>
    <n v="0"/>
    <n v="0"/>
    <n v="1064"/>
  </r>
  <r>
    <x v="5"/>
    <m/>
    <s v=""/>
    <s v=""/>
    <s v="Total"/>
    <m/>
    <n v="791"/>
    <n v="14.8"/>
    <n v="17"/>
    <n v="14.8"/>
    <n v="16.2"/>
    <n v="2056.8000000000002"/>
  </r>
  <r>
    <x v="21"/>
    <s v="Prince George's County Transit(TheBus)"/>
    <s v="3085"/>
    <s v="City"/>
    <s v="MB"/>
    <s v="PT"/>
    <n v="71"/>
    <n v="0"/>
    <n v="0"/>
    <n v="0"/>
    <n v="0"/>
    <n v="192"/>
  </r>
  <r>
    <x v="21"/>
    <s v="Ride-On Montgomery County Transit"/>
    <s v="3051"/>
    <s v="City"/>
    <s v="MB"/>
    <s v="DO"/>
    <n v="278"/>
    <n v="0"/>
    <n v="0"/>
    <n v="0"/>
    <n v="0"/>
    <n v="1495"/>
  </r>
  <r>
    <x v="21"/>
    <s v="The Tri--County Council for the Lower Eastern Shore of Maryland(Shore Transit)"/>
    <s v="3096"/>
    <s v="Authority"/>
    <s v="MB"/>
    <s v="DO"/>
    <n v="24"/>
    <n v="0"/>
    <n v="0"/>
    <n v="0"/>
    <n v="0"/>
    <n v="1147"/>
  </r>
  <r>
    <x v="21"/>
    <s v="Transit Services of Frederick County"/>
    <s v="3072"/>
    <s v="City"/>
    <s v="MB"/>
    <s v="DO"/>
    <n v="18"/>
    <n v="0"/>
    <n v="0"/>
    <n v="0"/>
    <n v="0"/>
    <n v="138"/>
  </r>
  <r>
    <x v="22"/>
    <s v="Casco Bay Island Transit District(CBITD)"/>
    <s v="1088"/>
    <s v="Authority"/>
    <s v="FB"/>
    <s v="DO"/>
    <n v="4"/>
    <n v="0"/>
    <n v="0"/>
    <n v="29.04"/>
    <n v="0"/>
    <n v="0"/>
  </r>
  <r>
    <x v="22"/>
    <s v="Greater Portland Transit District(Metro)"/>
    <s v="1016"/>
    <s v="Authority"/>
    <s v="MB"/>
    <s v="DO"/>
    <n v="26"/>
    <n v="0"/>
    <n v="0"/>
    <n v="0"/>
    <n v="0"/>
    <n v="144"/>
  </r>
  <r>
    <x v="23"/>
    <s v="Ann Arbor Transportation Authority(AATA)"/>
    <s v="5040"/>
    <s v="Authority"/>
    <s v="CB"/>
    <s v="DO"/>
    <n v="2"/>
    <n v="0"/>
    <n v="0"/>
    <n v="0"/>
    <n v="0"/>
    <n v="57.3"/>
  </r>
  <r>
    <x v="23"/>
    <s v="Ann Arbor Transportation Authority(AATA)"/>
    <s v="5040"/>
    <s v="Authority"/>
    <s v="CB"/>
    <s v="PT"/>
    <n v="2"/>
    <n v="0"/>
    <n v="0"/>
    <n v="0"/>
    <n v="0"/>
    <n v="54.4"/>
  </r>
  <r>
    <x v="23"/>
    <s v="Ann Arbor Transportation Authority(AATA)"/>
    <s v="5040"/>
    <s v="Authority"/>
    <s v="MB"/>
    <s v="DO"/>
    <n v="64"/>
    <n v="0"/>
    <n v="0"/>
    <n v="0"/>
    <n v="0"/>
    <n v="222.3"/>
  </r>
  <r>
    <x v="5"/>
    <m/>
    <s v=""/>
    <s v=""/>
    <s v="Total"/>
    <m/>
    <n v="68"/>
    <n v="0"/>
    <n v="0"/>
    <n v="0"/>
    <n v="0"/>
    <n v="334"/>
  </r>
  <r>
    <x v="23"/>
    <s v="Bay Metropolitan Transit Authority(Bay Metro)"/>
    <s v="5029"/>
    <s v="Authority"/>
    <s v="MB"/>
    <s v="DO"/>
    <n v="46"/>
    <n v="0"/>
    <n v="0"/>
    <n v="0"/>
    <n v="0"/>
    <n v="615"/>
  </r>
  <r>
    <x v="23"/>
    <s v="Blue Water Area Transportation Commission(Blue Water Area Transit)"/>
    <s v="5148"/>
    <s v="Authority"/>
    <s v="CB"/>
    <s v="DO"/>
    <n v="3"/>
    <n v="0"/>
    <n v="0"/>
    <n v="0"/>
    <n v="0"/>
    <n v="157"/>
  </r>
  <r>
    <x v="23"/>
    <s v="Blue Water Area Transportation Commission(Blue Water Area Transit)"/>
    <s v="5148"/>
    <s v="Authority"/>
    <s v="MB"/>
    <s v="DO"/>
    <n v="10"/>
    <n v="0"/>
    <n v="0"/>
    <n v="0"/>
    <n v="0"/>
    <n v="174"/>
  </r>
  <r>
    <x v="5"/>
    <m/>
    <s v=""/>
    <s v=""/>
    <s v="Total"/>
    <m/>
    <n v="13"/>
    <n v="0"/>
    <n v="0"/>
    <n v="0"/>
    <n v="0"/>
    <n v="331"/>
  </r>
  <r>
    <x v="23"/>
    <s v="Capital Area Transportation Authority(CATA)"/>
    <s v="5036"/>
    <s v="Authority"/>
    <s v="MB"/>
    <s v="DO"/>
    <n v="79"/>
    <n v="0"/>
    <n v="0"/>
    <n v="0"/>
    <n v="0"/>
    <n v="379.1"/>
  </r>
  <r>
    <x v="23"/>
    <s v="City of Detroit Department of Transportation(DDOT)"/>
    <s v="5119"/>
    <s v="City"/>
    <s v="MB"/>
    <s v="DO"/>
    <n v="350"/>
    <n v="0"/>
    <n v="0"/>
    <n v="0"/>
    <n v="0"/>
    <n v="1056"/>
  </r>
  <r>
    <x v="23"/>
    <s v="City of Jackson Transportation Authority(JTA)"/>
    <s v="5034"/>
    <s v="Authority"/>
    <s v="MB"/>
    <s v="DO"/>
    <n v="12"/>
    <n v="0"/>
    <n v="0"/>
    <n v="0"/>
    <n v="0"/>
    <n v="82"/>
  </r>
  <r>
    <x v="23"/>
    <s v="Interurban Transit Partnership(The Rapid)"/>
    <s v="5033"/>
    <s v="Authority"/>
    <s v="MB"/>
    <s v="DO"/>
    <n v="126"/>
    <n v="0"/>
    <n v="0"/>
    <n v="0"/>
    <n v="0"/>
    <n v="498.9"/>
  </r>
  <r>
    <x v="23"/>
    <s v="Kalamazoo Metro Transit System(Metro Transit)"/>
    <s v="5035"/>
    <s v="City"/>
    <s v="MB"/>
    <s v="DO"/>
    <n v="27"/>
    <n v="0"/>
    <n v="0"/>
    <n v="0"/>
    <n v="0"/>
    <n v="207"/>
  </r>
  <r>
    <x v="23"/>
    <s v="Macatawa Area Express Transportation Authority(MAX)"/>
    <s v="5184"/>
    <s v="Authority"/>
    <s v="MB"/>
    <s v="DO"/>
    <n v="8"/>
    <n v="0"/>
    <n v="0"/>
    <n v="0"/>
    <n v="0"/>
    <n v="104"/>
  </r>
  <r>
    <x v="23"/>
    <s v="Mass Transportation Authority (MTA)"/>
    <s v="5032"/>
    <s v="Authority"/>
    <s v="MB"/>
    <s v="DO"/>
    <n v="98"/>
    <n v="0"/>
    <n v="0"/>
    <n v="0"/>
    <n v="0"/>
    <n v="2664"/>
  </r>
  <r>
    <x v="23"/>
    <s v="Saginaw Transit Authority Regional Service(STARS)"/>
    <s v="5039"/>
    <s v="Authority"/>
    <s v="MB"/>
    <s v="DO"/>
    <n v="28"/>
    <n v="0"/>
    <n v="0"/>
    <n v="0"/>
    <n v="0"/>
    <n v="244"/>
  </r>
  <r>
    <x v="23"/>
    <s v="Suburban Mobility Authority for Regional Transportation(SMART)"/>
    <s v="5031"/>
    <s v="Authority"/>
    <s v="MB"/>
    <s v="DO"/>
    <n v="221"/>
    <n v="0"/>
    <n v="0"/>
    <n v="0"/>
    <n v="0"/>
    <n v="1356"/>
  </r>
  <r>
    <x v="23"/>
    <s v="Suburban Mobility Authority for Regional Transportation(SMART)"/>
    <s v="5031"/>
    <s v="Authority"/>
    <s v="MB"/>
    <s v="PT"/>
    <n v="8"/>
    <n v="0"/>
    <n v="0"/>
    <n v="0"/>
    <n v="0"/>
    <n v="59.1"/>
  </r>
  <r>
    <x v="5"/>
    <m/>
    <s v=""/>
    <s v=""/>
    <s v="Total"/>
    <m/>
    <n v="229"/>
    <n v="0"/>
    <n v="0"/>
    <n v="0"/>
    <n v="0"/>
    <n v="1415.1"/>
  </r>
  <r>
    <x v="23"/>
    <s v="University of Michigan Parking and Transportation Services(UMTS)"/>
    <s v="5158"/>
    <s v="University"/>
    <s v="MB"/>
    <s v="DO"/>
    <n v="36"/>
    <n v="0"/>
    <n v="0"/>
    <n v="0"/>
    <n v="0"/>
    <n v="20.7"/>
  </r>
  <r>
    <x v="24"/>
    <s v="City of Moorhead, DBA: Metropolitan Area Transit(MATBUS)"/>
    <s v="5026"/>
    <s v="City"/>
    <s v="MB"/>
    <s v="PT"/>
    <n v="8"/>
    <n v="0"/>
    <n v="0"/>
    <n v="0"/>
    <n v="0"/>
    <n v="67.099999999999994"/>
  </r>
  <r>
    <x v="24"/>
    <s v="City of Rochester Public Transportation(RPT)"/>
    <s v="5092"/>
    <s v="City"/>
    <s v="MB"/>
    <s v="PT"/>
    <n v="31"/>
    <n v="0"/>
    <n v="0"/>
    <n v="0"/>
    <n v="0"/>
    <n v="340"/>
  </r>
  <r>
    <x v="24"/>
    <s v="Duluth Transit Authority(DTA)"/>
    <s v="5025"/>
    <s v="Authority"/>
    <s v="MB"/>
    <s v="DO"/>
    <n v="47"/>
    <n v="0"/>
    <n v="0"/>
    <n v="0"/>
    <n v="0"/>
    <n v="192"/>
  </r>
  <r>
    <x v="24"/>
    <s v="Metro Transit "/>
    <s v="5027"/>
    <s v="Subsidiary"/>
    <s v="MB"/>
    <s v="DO"/>
    <n v="747"/>
    <n v="183.7"/>
    <n v="40.799999999999997"/>
    <n v="182.79"/>
    <n v="39.28"/>
    <n v="2248.6999999999998"/>
  </r>
  <r>
    <x v="24"/>
    <s v="Metropolitan Council"/>
    <s v="5154"/>
    <s v="Consolidated"/>
    <s v="MB"/>
    <s v="PT"/>
    <n v="313"/>
    <n v="138.5"/>
    <n v="32.1"/>
    <n v="138.49"/>
    <n v="38.69"/>
    <n v="1364.4"/>
  </r>
  <r>
    <x v="24"/>
    <s v="St. Cloud Metropolitan Transit Commission(Metro Bus)"/>
    <s v="5028"/>
    <s v="Authority"/>
    <s v="CB"/>
    <s v="DO"/>
    <n v="3"/>
    <n v="0"/>
    <n v="0"/>
    <n v="0"/>
    <n v="0"/>
    <n v="69.599999999999994"/>
  </r>
  <r>
    <x v="24"/>
    <s v="St. Cloud Metropolitan Transit Commission(Metro Bus)"/>
    <s v="5028"/>
    <s v="Authority"/>
    <s v="MB"/>
    <s v="DO"/>
    <n v="27"/>
    <n v="0"/>
    <n v="0"/>
    <n v="0"/>
    <n v="0"/>
    <n v="162.1"/>
  </r>
  <r>
    <x v="5"/>
    <m/>
    <s v=""/>
    <s v=""/>
    <s v="Total"/>
    <m/>
    <n v="30"/>
    <n v="0"/>
    <n v="0"/>
    <n v="0"/>
    <n v="0"/>
    <n v="231.7"/>
  </r>
  <r>
    <x v="25"/>
    <s v="Bi-State Development Agency of the Missouri-Illinois Metropolitan District, d.b.a.(St. Louis) Metro(METRO)"/>
    <s v="7006"/>
    <s v="Authority"/>
    <s v="MB"/>
    <s v="DO"/>
    <n v="313"/>
    <n v="0"/>
    <n v="0"/>
    <n v="0"/>
    <n v="0"/>
    <n v="1835"/>
  </r>
  <r>
    <x v="25"/>
    <s v="City Utilities of Springfield (The Bus)"/>
    <s v="7003"/>
    <s v="City"/>
    <s v="MB"/>
    <s v="DO"/>
    <n v="20"/>
    <n v="0"/>
    <n v="0"/>
    <n v="0"/>
    <n v="0"/>
    <n v="172"/>
  </r>
  <r>
    <x v="25"/>
    <s v="Columbia Transit(CT)"/>
    <s v="7016"/>
    <s v="City"/>
    <s v="MB"/>
    <s v="DO"/>
    <n v="29"/>
    <n v="0"/>
    <n v="0"/>
    <n v="0"/>
    <n v="0"/>
    <n v="151"/>
  </r>
  <r>
    <x v="25"/>
    <s v="Kansas City Area Transportation Authority(KCATA)"/>
    <s v="7005"/>
    <s v="Authority"/>
    <s v="MB"/>
    <s v="DO"/>
    <n v="195"/>
    <n v="0.4"/>
    <n v="6.9"/>
    <n v="0.38"/>
    <n v="6.88"/>
    <n v="956.2"/>
  </r>
  <r>
    <x v="26"/>
    <s v="City of Jackson Transit System (JATRAN)"/>
    <s v="4015"/>
    <s v="City"/>
    <s v="MB"/>
    <s v="DO"/>
    <n v="23"/>
    <n v="0"/>
    <n v="0"/>
    <n v="0"/>
    <n v="0"/>
    <n v="316.7"/>
  </r>
  <r>
    <x v="26"/>
    <s v="Coast Transit Authority(CTA)"/>
    <s v="4014"/>
    <s v="Authority"/>
    <s v="MB"/>
    <s v="DO"/>
    <n v="17"/>
    <n v="0"/>
    <n v="0"/>
    <n v="0"/>
    <n v="0"/>
    <n v="178"/>
  </r>
  <r>
    <x v="27"/>
    <s v="Billings Metropolitan Transit(Billings MET Transit )"/>
    <s v="8004"/>
    <s v="City"/>
    <s v="MB"/>
    <s v="DO"/>
    <n v="20"/>
    <n v="0"/>
    <n v="0"/>
    <n v="0"/>
    <n v="0"/>
    <n v="186"/>
  </r>
  <r>
    <x v="27"/>
    <s v="Great Falls Transit District(GFTD)"/>
    <s v="8012"/>
    <s v="Authority"/>
    <s v="MB"/>
    <s v="DO"/>
    <n v="13"/>
    <n v="0"/>
    <n v="0"/>
    <n v="0"/>
    <n v="0"/>
    <n v="95"/>
  </r>
  <r>
    <x v="27"/>
    <s v="Missoula Urban Transportation District(Mountain Line)"/>
    <s v="8009"/>
    <s v="Authority"/>
    <s v="MB"/>
    <s v="DO"/>
    <n v="18"/>
    <n v="0"/>
    <n v="0"/>
    <n v="0"/>
    <n v="0"/>
    <n v="168.2"/>
  </r>
  <r>
    <x v="27"/>
    <s v="The University of Montana - ASUM Transportation(ASUM OT)"/>
    <s v="8107"/>
    <s v="University"/>
    <s v="MB"/>
    <s v="DO"/>
    <n v="6"/>
    <n v="0"/>
    <n v="0"/>
    <n v="0"/>
    <n v="0"/>
    <n v="6.3"/>
  </r>
  <r>
    <x v="28"/>
    <s v="ART (Asheville Redefines Transit)(ART)"/>
    <s v="4005"/>
    <s v="City"/>
    <s v="MB"/>
    <s v="DO"/>
    <n v="16"/>
    <n v="0"/>
    <n v="0"/>
    <n v="0"/>
    <n v="0"/>
    <n v="170"/>
  </r>
  <r>
    <x v="28"/>
    <s v="Cape Fear Public Transportation Authority(Wave)"/>
    <s v="4006"/>
    <s v="Authority"/>
    <s v="MB"/>
    <s v="PT"/>
    <n v="28"/>
    <n v="0"/>
    <n v="0"/>
    <n v="0"/>
    <n v="0"/>
    <n v="143"/>
  </r>
  <r>
    <x v="28"/>
    <s v="Capital Area Transit(CAT)"/>
    <s v="4007"/>
    <s v="City"/>
    <s v="MB"/>
    <s v="DO"/>
    <n v="65"/>
    <n v="0"/>
    <n v="0"/>
    <n v="0"/>
    <n v="0"/>
    <n v="335.7"/>
  </r>
  <r>
    <x v="28"/>
    <s v="Chapel Hill Transit(CHT)"/>
    <s v="4051"/>
    <s v="City"/>
    <s v="MB"/>
    <s v="DO"/>
    <n v="73"/>
    <n v="0"/>
    <n v="0"/>
    <n v="0"/>
    <n v="0"/>
    <n v="157.5"/>
  </r>
  <r>
    <x v="28"/>
    <s v="Chapel Hill Transit(CHT)"/>
    <s v="4051"/>
    <s v="City"/>
    <s v="MB"/>
    <s v="PT"/>
    <n v="1"/>
    <n v="0"/>
    <n v="0"/>
    <n v="0"/>
    <n v="0"/>
    <n v="16.2"/>
  </r>
  <r>
    <x v="5"/>
    <m/>
    <s v=""/>
    <s v=""/>
    <s v="Total"/>
    <m/>
    <n v="74"/>
    <n v="0"/>
    <n v="0"/>
    <n v="0"/>
    <n v="0"/>
    <n v="173.7"/>
  </r>
  <r>
    <x v="28"/>
    <s v="Charlotte Area Transit System(CATS)"/>
    <s v="4008"/>
    <s v="City"/>
    <s v="MB"/>
    <s v="DO"/>
    <n v="258"/>
    <n v="22"/>
    <n v="0"/>
    <n v="22.03"/>
    <n v="0"/>
    <n v="1270"/>
  </r>
  <r>
    <x v="28"/>
    <s v="Durham Area Transit Authority(DATA)"/>
    <s v="4087"/>
    <s v="City"/>
    <s v="MB"/>
    <s v="PT"/>
    <n v="38"/>
    <n v="0"/>
    <n v="0"/>
    <n v="0"/>
    <n v="0"/>
    <n v="275"/>
  </r>
  <r>
    <x v="28"/>
    <s v="Fayetteville Area System of Transit(FAST)"/>
    <s v="4009"/>
    <s v="City"/>
    <s v="MB"/>
    <s v="DO"/>
    <n v="17"/>
    <n v="0"/>
    <n v="0"/>
    <n v="0"/>
    <n v="0"/>
    <n v="171"/>
  </r>
  <r>
    <x v="28"/>
    <s v="Greensboro Transit Authority(GTA)"/>
    <s v="4093"/>
    <s v="City"/>
    <s v="MB"/>
    <s v="PT"/>
    <n v="46"/>
    <n v="0"/>
    <n v="0"/>
    <n v="0"/>
    <n v="0"/>
    <n v="355"/>
  </r>
  <r>
    <x v="28"/>
    <s v="Piedmont Authority for Regional Transportation(PART)"/>
    <s v="4173"/>
    <s v="Authority"/>
    <s v="MB"/>
    <s v="PT"/>
    <n v="27"/>
    <n v="0"/>
    <n v="0"/>
    <n v="0"/>
    <n v="0"/>
    <n v="787"/>
  </r>
  <r>
    <x v="28"/>
    <s v="Research Triangle Regional Public Transportation Authority(Triangle Transit)"/>
    <s v="4108"/>
    <s v="Authority"/>
    <s v="MB"/>
    <s v="DO"/>
    <n v="59"/>
    <n v="0"/>
    <n v="0"/>
    <n v="0"/>
    <n v="0"/>
    <n v="592"/>
  </r>
  <r>
    <x v="28"/>
    <s v="Western Piedmont Regional Transit Authority dba: Greenway Public Transportation(WPRTA)"/>
    <s v="4172"/>
    <s v="Authority"/>
    <s v="MB"/>
    <s v="DO"/>
    <n v="12"/>
    <n v="0"/>
    <n v="0"/>
    <n v="0"/>
    <n v="0"/>
    <n v="117.3"/>
  </r>
  <r>
    <x v="28"/>
    <s v="Winston-Salem Transit Authority - Trans-Aid of Forsyth County(WSTA)"/>
    <s v="4012"/>
    <s v="Authority"/>
    <s v="MB"/>
    <s v="DO"/>
    <n v="36"/>
    <n v="0"/>
    <n v="0"/>
    <n v="0"/>
    <n v="0"/>
    <n v="165"/>
  </r>
  <r>
    <x v="29"/>
    <s v="Bis-Man Transit Board(CAT)"/>
    <s v="8019"/>
    <s v="Authority"/>
    <s v="MB"/>
    <s v="PT"/>
    <n v="7"/>
    <n v="0"/>
    <n v="0"/>
    <n v="0"/>
    <n v="0"/>
    <n v="45"/>
  </r>
  <r>
    <x v="29"/>
    <s v="Cities Area Transit(CAT)"/>
    <s v="8008"/>
    <s v="City"/>
    <s v="MB"/>
    <s v="DO"/>
    <n v="8"/>
    <n v="0"/>
    <n v="0"/>
    <n v="0"/>
    <n v="0"/>
    <n v="82"/>
  </r>
  <r>
    <x v="29"/>
    <s v="City of Fargo, DBA:  Metropolitan Area Transit(MAT)"/>
    <s v="8003"/>
    <s v="City"/>
    <s v="MB"/>
    <s v="PT"/>
    <n v="22"/>
    <n v="0"/>
    <n v="0"/>
    <n v="0"/>
    <n v="0"/>
    <n v="175.9"/>
  </r>
  <r>
    <x v="30"/>
    <s v="StarTran"/>
    <s v="7001"/>
    <s v="City"/>
    <s v="MB"/>
    <s v="DO"/>
    <n v="47"/>
    <n v="0"/>
    <n v="0"/>
    <n v="0"/>
    <n v="0"/>
    <n v="352.3"/>
  </r>
  <r>
    <x v="30"/>
    <s v="Transit Authority of Omaha(Metro)"/>
    <s v="7002"/>
    <s v="Authority"/>
    <s v="MB"/>
    <s v="DO"/>
    <n v="118"/>
    <n v="0"/>
    <n v="0"/>
    <n v="0"/>
    <n v="0"/>
    <n v="540"/>
  </r>
  <r>
    <x v="31"/>
    <s v="Cooperative Alliance for Seacoast Transportation(COAST)"/>
    <s v="1086"/>
    <s v="Authority"/>
    <s v="MB"/>
    <s v="DO"/>
    <n v="17"/>
    <n v="0"/>
    <n v="0"/>
    <n v="0"/>
    <n v="0"/>
    <n v="351.5"/>
  </r>
  <r>
    <x v="31"/>
    <s v="Manchester Transit Authority(MTA)"/>
    <s v="1002"/>
    <s v="Authority"/>
    <s v="MB"/>
    <s v="DO"/>
    <n v="14"/>
    <n v="0"/>
    <n v="0"/>
    <n v="0"/>
    <n v="0"/>
    <n v="132"/>
  </r>
  <r>
    <x v="31"/>
    <s v="Nashua Transit System(NTS)"/>
    <s v="1087"/>
    <s v="City"/>
    <s v="MB"/>
    <s v="PT"/>
    <n v="8"/>
    <n v="0"/>
    <n v="0"/>
    <n v="0"/>
    <n v="0"/>
    <n v="56.5"/>
  </r>
  <r>
    <x v="31"/>
    <s v="University Of New Hampshire - University Transportation Services(UNH UTS)"/>
    <s v="1119"/>
    <s v="University"/>
    <s v="MB"/>
    <s v="DO"/>
    <n v="22"/>
    <n v="0"/>
    <n v="0"/>
    <n v="0"/>
    <n v="0"/>
    <n v="110"/>
  </r>
  <r>
    <x v="32"/>
    <s v="Academy Lines, Inc."/>
    <s v="2122"/>
    <s v="For-Profit"/>
    <s v="MB"/>
    <s v="DO"/>
    <n v="240"/>
    <n v="0"/>
    <n v="3.1"/>
    <n v="0"/>
    <n v="3.1"/>
    <n v="177"/>
  </r>
  <r>
    <x v="32"/>
    <s v="Community Transit, Inc. (Community Transit)"/>
    <s v="2160"/>
    <s v="For-Profit"/>
    <s v="MB"/>
    <s v="DO"/>
    <n v="22"/>
    <n v="0"/>
    <n v="0"/>
    <n v="0"/>
    <n v="0"/>
    <n v="37.9"/>
  </r>
  <r>
    <x v="32"/>
    <s v="DeCamp Bus Lines"/>
    <s v="2161"/>
    <s v="For-Profit"/>
    <s v="MB"/>
    <s v="DO"/>
    <n v="56"/>
    <n v="0"/>
    <n v="0"/>
    <n v="0"/>
    <n v="0"/>
    <n v="141.30000000000001"/>
  </r>
  <r>
    <x v="32"/>
    <s v="Gloucester County Division of Transportation Services (DTS)"/>
    <s v="2195"/>
    <s v="City"/>
    <s v="MB"/>
    <s v="DO"/>
    <n v="1"/>
    <n v="0"/>
    <n v="0"/>
    <n v="0"/>
    <n v="0"/>
    <n v="60"/>
  </r>
  <r>
    <x v="32"/>
    <s v="Hudson Transit Lines, Inc.(Short Line)"/>
    <s v="2126"/>
    <s v="For-Profit"/>
    <s v="MB"/>
    <s v="DO"/>
    <n v="153"/>
    <n v="0"/>
    <n v="2.9"/>
    <n v="0"/>
    <n v="2.9"/>
    <n v="1712"/>
  </r>
  <r>
    <x v="32"/>
    <s v="Lakeland Bus Lines, Inc."/>
    <s v="2163"/>
    <s v="For-Profit"/>
    <s v="MB"/>
    <s v="DO"/>
    <n v="59"/>
    <n v="0"/>
    <n v="2.9"/>
    <n v="0"/>
    <n v="2.9"/>
    <n v="356"/>
  </r>
  <r>
    <x v="32"/>
    <s v="Meadowlands Transportation Brokerage Corporation, dba Meadowlink(Meadowlink)"/>
    <s v="2197"/>
    <s v="Non-Profit"/>
    <s v="MB"/>
    <s v="DO"/>
    <n v="9"/>
    <n v="0"/>
    <n v="0"/>
    <n v="0"/>
    <n v="0"/>
    <n v="0"/>
  </r>
  <r>
    <x v="32"/>
    <s v="Meadowlands Transportation Brokerage Corporation, dba Meadowlink(Meadowlink)"/>
    <s v="2197"/>
    <s v="Non-Profit"/>
    <s v="MB"/>
    <s v="PT"/>
    <n v="12"/>
    <n v="0"/>
    <n v="0"/>
    <n v="0"/>
    <n v="0"/>
    <n v="0"/>
  </r>
  <r>
    <x v="5"/>
    <m/>
    <s v=""/>
    <s v=""/>
    <s v="Total"/>
    <m/>
    <n v="0"/>
    <n v="0"/>
    <n v="0"/>
    <n v="0"/>
    <n v="0"/>
    <n v="0"/>
  </r>
  <r>
    <x v="32"/>
    <s v="Middlesex County Area Transit(MCAT)"/>
    <s v="2196"/>
    <s v="City"/>
    <s v="MB"/>
    <s v="DO"/>
    <n v="14"/>
    <n v="0"/>
    <n v="0"/>
    <n v="0"/>
    <n v="0"/>
    <n v="168"/>
  </r>
  <r>
    <x v="32"/>
    <s v="New Jersey Transit Corporation(NJ TRANSIT)"/>
    <s v="2080"/>
    <s v="Semi-Public Corp"/>
    <s v="MB"/>
    <s v="DO"/>
    <n v="1825"/>
    <n v="0"/>
    <n v="36.5"/>
    <n v="0"/>
    <n v="36.5"/>
    <n v="5664"/>
  </r>
  <r>
    <x v="32"/>
    <s v="New Jersey Transit Corporation(NJ TRANSIT)"/>
    <s v="2080"/>
    <s v="Semi-Public Corp"/>
    <s v="MB"/>
    <s v="PT"/>
    <n v="184"/>
    <n v="0"/>
    <n v="0"/>
    <n v="0"/>
    <n v="0"/>
    <n v="2505"/>
  </r>
  <r>
    <x v="5"/>
    <m/>
    <s v=""/>
    <s v=""/>
    <s v="Total"/>
    <m/>
    <n v="2009"/>
    <n v="0"/>
    <n v="36.5"/>
    <n v="0"/>
    <n v="36.5"/>
    <n v="8169"/>
  </r>
  <r>
    <x v="32"/>
    <s v="New Jersey Transit Corporation-45(NJTC-45)"/>
    <s v="2132"/>
    <s v="Consolidated"/>
    <s v="MB"/>
    <s v="DO"/>
    <n v="42"/>
    <n v="0"/>
    <n v="0"/>
    <n v="0"/>
    <n v="0"/>
    <n v="68.8"/>
  </r>
  <r>
    <x v="32"/>
    <s v="Olympia Trails Bus Company, Inc.(Coach USA)"/>
    <s v="2165"/>
    <s v="For-Profit"/>
    <s v="MB"/>
    <s v="DO"/>
    <n v="8"/>
    <n v="0"/>
    <n v="0"/>
    <n v="0"/>
    <n v="0"/>
    <n v="19"/>
  </r>
  <r>
    <x v="32"/>
    <s v="Orange-Newark-Elizabeth, Inc.(Coach USA)"/>
    <s v="2166"/>
    <s v="For-Profit"/>
    <s v="MB"/>
    <s v="DO"/>
    <n v="52"/>
    <n v="0"/>
    <n v="0"/>
    <n v="0"/>
    <n v="0"/>
    <n v="69.8"/>
  </r>
  <r>
    <x v="32"/>
    <s v="Port Authority Trans-Hudson Corporation(PATH)"/>
    <s v="2098"/>
    <s v="Authority"/>
    <s v="FB"/>
    <s v="PT"/>
    <n v="6"/>
    <n v="0"/>
    <n v="0"/>
    <n v="10.4"/>
    <n v="0"/>
    <n v="0"/>
  </r>
  <r>
    <x v="32"/>
    <s v="Port Imperial Ferry Corporation dba NY Waterway"/>
    <s v="2190"/>
    <s v="For-Profit"/>
    <s v="FB"/>
    <s v="DO"/>
    <n v="12"/>
    <n v="0"/>
    <n v="0"/>
    <n v="54.86"/>
    <n v="0"/>
    <n v="0"/>
  </r>
  <r>
    <x v="32"/>
    <s v="Port Imperial Ferry Corporation dba NY Waterway"/>
    <s v="2190"/>
    <s v="For-Profit"/>
    <s v="MB"/>
    <s v="DO"/>
    <n v="40"/>
    <n v="0"/>
    <n v="0"/>
    <n v="0"/>
    <n v="0"/>
    <n v="34.9"/>
  </r>
  <r>
    <x v="5"/>
    <m/>
    <s v=""/>
    <s v=""/>
    <s v="Total"/>
    <m/>
    <n v="52"/>
    <n v="0"/>
    <n v="0"/>
    <n v="54.86"/>
    <n v="0"/>
    <n v="34.9"/>
  </r>
  <r>
    <x v="32"/>
    <s v="Rockland Coaches, Inc."/>
    <s v="2149"/>
    <s v="For-Profit"/>
    <s v="MB"/>
    <s v="DO"/>
    <n v="84"/>
    <n v="0"/>
    <n v="3.4"/>
    <n v="0"/>
    <n v="3.4"/>
    <n v="418.6"/>
  </r>
  <r>
    <x v="32"/>
    <s v="Somerset County Transportation(SCT)"/>
    <s v="2209"/>
    <s v="City"/>
    <s v="MB"/>
    <s v="DO"/>
    <n v="10"/>
    <n v="0"/>
    <n v="0"/>
    <n v="0"/>
    <n v="0"/>
    <n v="1065"/>
  </r>
  <r>
    <x v="32"/>
    <s v="Suburban Transit Corporation(Coach USA)"/>
    <s v="2128"/>
    <s v="For-Profit"/>
    <s v="MB"/>
    <s v="DO"/>
    <n v="136"/>
    <n v="0"/>
    <n v="3.1"/>
    <n v="0"/>
    <n v="3.1"/>
    <n v="489.1"/>
  </r>
  <r>
    <x v="33"/>
    <s v="City of Albuquerque Transit Department(ABQ Ride)"/>
    <s v="6019"/>
    <s v="City"/>
    <s v="MB"/>
    <s v="DO"/>
    <n v="128"/>
    <n v="0"/>
    <n v="0"/>
    <n v="0"/>
    <n v="0"/>
    <n v="694"/>
  </r>
  <r>
    <x v="33"/>
    <s v="Rio Metro Regional Transit District(RMRTD)"/>
    <s v="6111"/>
    <s v="Authority"/>
    <s v="CB"/>
    <s v="PT"/>
    <n v="2"/>
    <n v="0"/>
    <n v="0"/>
    <n v="0"/>
    <n v="0"/>
    <n v="35"/>
  </r>
  <r>
    <x v="33"/>
    <s v="Santa Fe Trails - City of Santa Fe(SFT)"/>
    <s v="6077"/>
    <s v="City"/>
    <s v="MB"/>
    <s v="DO"/>
    <n v="22"/>
    <n v="0"/>
    <n v="0"/>
    <n v="0"/>
    <n v="0"/>
    <n v="171"/>
  </r>
  <r>
    <x v="34"/>
    <s v="Regional Transportation Commission of Southern Nevada(RTC)"/>
    <s v="9045"/>
    <s v="Authority"/>
    <s v="MB"/>
    <s v="PT"/>
    <n v="289"/>
    <n v="14"/>
    <n v="9.1999999999999993"/>
    <n v="47.79"/>
    <n v="9.1999999999999993"/>
    <n v="1385.3"/>
  </r>
  <r>
    <x v="34"/>
    <s v="Regional Transportation Commission of Washoe County(RTC)"/>
    <s v="9001"/>
    <s v="Authority"/>
    <s v="CB"/>
    <s v="PT"/>
    <n v="3"/>
    <n v="0"/>
    <n v="0"/>
    <n v="0"/>
    <n v="0"/>
    <n v="67.8"/>
  </r>
  <r>
    <x v="34"/>
    <s v="Regional Transportation Commission of Washoe County(RTC)"/>
    <s v="9001"/>
    <s v="Authority"/>
    <s v="MB"/>
    <s v="PT"/>
    <n v="56"/>
    <n v="0.5"/>
    <n v="0"/>
    <n v="0.53"/>
    <n v="0"/>
    <n v="244.6"/>
  </r>
  <r>
    <x v="5"/>
    <m/>
    <s v=""/>
    <s v=""/>
    <s v="Total"/>
    <m/>
    <n v="59"/>
    <n v="0.5"/>
    <n v="0"/>
    <n v="0.53"/>
    <n v="0"/>
    <n v="312.39999999999998"/>
  </r>
  <r>
    <x v="35"/>
    <s v="Adirondack Transit Lines, Inc,(Adirondack Trailways)"/>
    <s v="2177"/>
    <s v="For-Profit"/>
    <s v="CB"/>
    <s v="DO"/>
    <n v="26"/>
    <n v="0"/>
    <n v="2.9"/>
    <n v="0"/>
    <n v="2.9"/>
    <n v="939.1"/>
  </r>
  <r>
    <x v="35"/>
    <s v="BillyBey Ferry Company, LLC"/>
    <s v="2189"/>
    <s v="For-Profit"/>
    <s v="FB"/>
    <s v="DO"/>
    <n v="7"/>
    <n v="0"/>
    <n v="0"/>
    <n v="15.68"/>
    <n v="0"/>
    <n v="0"/>
  </r>
  <r>
    <x v="35"/>
    <s v="Broome County Department of Public Transportation(Broome County)"/>
    <s v="2003"/>
    <s v="City"/>
    <s v="MB"/>
    <s v="DO"/>
    <n v="38"/>
    <n v="0"/>
    <n v="0"/>
    <n v="0"/>
    <n v="0"/>
    <n v="213.5"/>
  </r>
  <r>
    <x v="35"/>
    <s v="CNY Centro, Inc. (CNY Centro )"/>
    <s v="2018"/>
    <s v="Subsidiary"/>
    <s v="MB"/>
    <s v="DO"/>
    <n v="128"/>
    <n v="0"/>
    <n v="0"/>
    <n v="0"/>
    <n v="0"/>
    <n v="405"/>
  </r>
  <r>
    <x v="35"/>
    <s v="Capital District Transportation Authority(CDTA)"/>
    <s v="2002"/>
    <s v="Authority"/>
    <s v="CB"/>
    <s v="PT"/>
    <n v="11"/>
    <n v="0"/>
    <n v="0"/>
    <n v="0"/>
    <n v="0"/>
    <n v="340"/>
  </r>
  <r>
    <x v="35"/>
    <s v="Capital District Transportation Authority(CDTA)"/>
    <s v="2002"/>
    <s v="Authority"/>
    <s v="MB"/>
    <s v="DO"/>
    <n v="195"/>
    <n v="0"/>
    <n v="0"/>
    <n v="0"/>
    <n v="0"/>
    <n v="1062.2"/>
  </r>
  <r>
    <x v="5"/>
    <m/>
    <s v=""/>
    <s v=""/>
    <s v="Total"/>
    <m/>
    <n v="206"/>
    <n v="0"/>
    <n v="0"/>
    <n v="0"/>
    <n v="0"/>
    <n v="1402.2"/>
  </r>
  <r>
    <x v="35"/>
    <s v="Centro of Cayuga, Inc.(Centro of Cayuga)"/>
    <s v="2116"/>
    <s v="Subsidiary"/>
    <s v="MB"/>
    <s v="DO"/>
    <n v="11"/>
    <n v="0"/>
    <n v="0"/>
    <n v="0"/>
    <n v="0"/>
    <n v="491"/>
  </r>
  <r>
    <x v="35"/>
    <s v="Centro of Oneida, Inc.(Centro of Oneida)"/>
    <s v="2185"/>
    <s v="Subsidiary"/>
    <s v="MB"/>
    <s v="DO"/>
    <n v="23"/>
    <n v="0"/>
    <n v="0"/>
    <n v="0"/>
    <n v="0"/>
    <n v="267"/>
  </r>
  <r>
    <x v="35"/>
    <s v="Centro of Oswego, Inc.(Centro of Oswego)"/>
    <s v="2172"/>
    <s v="Subsidiary"/>
    <s v="MB"/>
    <s v="DO"/>
    <n v="12"/>
    <n v="0"/>
    <n v="0"/>
    <n v="0"/>
    <n v="0"/>
    <n v="403"/>
  </r>
  <r>
    <x v="35"/>
    <s v="City of Long Beach(Long Beach Bus)"/>
    <s v="2006"/>
    <s v="City"/>
    <s v="MB"/>
    <s v="DO"/>
    <n v="5"/>
    <n v="0"/>
    <n v="0"/>
    <n v="0"/>
    <n v="0"/>
    <n v="44"/>
  </r>
  <r>
    <x v="35"/>
    <s v="City of Poughkeepsie"/>
    <s v="2009"/>
    <s v="City"/>
    <s v="MB"/>
    <s v="DO"/>
    <n v="6"/>
    <n v="0"/>
    <n v="0"/>
    <n v="0"/>
    <n v="0"/>
    <n v="113.5"/>
  </r>
  <r>
    <x v="35"/>
    <s v="Dutchess County Division of Mass Transportation(Loop Bus)"/>
    <s v="2010"/>
    <s v="City"/>
    <s v="MB"/>
    <s v="DO"/>
    <n v="26"/>
    <n v="0"/>
    <n v="0"/>
    <n v="0"/>
    <n v="0"/>
    <n v="759"/>
  </r>
  <r>
    <x v="35"/>
    <s v="Huntington Area Rapid Transit(HART)"/>
    <s v="2071"/>
    <s v="City"/>
    <s v="MB"/>
    <s v="DO"/>
    <n v="10"/>
    <n v="0"/>
    <n v="0"/>
    <n v="0"/>
    <n v="0"/>
    <n v="258"/>
  </r>
  <r>
    <x v="35"/>
    <s v="MTA Bus Company(MTABUS)"/>
    <s v="2188"/>
    <s v="Subsidiary"/>
    <s v="MB"/>
    <s v="DO"/>
    <n v="1050"/>
    <n v="0.3"/>
    <n v="18"/>
    <n v="0.3"/>
    <n v="17.53"/>
    <n v="785.7"/>
  </r>
  <r>
    <x v="35"/>
    <s v="MTA New York City Transit(NYCT)"/>
    <s v="2008"/>
    <s v="Subsidiary"/>
    <s v="MB"/>
    <s v="DO"/>
    <n v="3772"/>
    <n v="19"/>
    <n v="53"/>
    <n v="18.96"/>
    <n v="53.03"/>
    <n v="1742.5"/>
  </r>
  <r>
    <x v="35"/>
    <s v="Metro-North Commuter Railroad Company, dba: MTA Metro-North Railroad(MTA-MNCR)"/>
    <s v="2078"/>
    <s v="Subsidiary"/>
    <s v="FB"/>
    <s v="PT"/>
    <n v="2"/>
    <n v="0"/>
    <n v="0"/>
    <n v="13.2"/>
    <n v="0"/>
    <n v="0"/>
  </r>
  <r>
    <x v="35"/>
    <s v="Metro-North Commuter Railroad Company, dba: MTA Metro-North Railroad(MTA-MNCR)"/>
    <s v="2078"/>
    <s v="Subsidiary"/>
    <s v="MB"/>
    <s v="PT"/>
    <n v="7"/>
    <n v="0"/>
    <n v="0"/>
    <n v="0"/>
    <n v="0"/>
    <n v="22.1"/>
  </r>
  <r>
    <x v="5"/>
    <m/>
    <s v=""/>
    <s v=""/>
    <s v="Total"/>
    <m/>
    <n v="9"/>
    <n v="0"/>
    <n v="0"/>
    <n v="13.2"/>
    <n v="0"/>
    <n v="22.1"/>
  </r>
  <r>
    <x v="35"/>
    <s v="Monroe Bus Corporation"/>
    <s v="2137"/>
    <s v="For-Profit"/>
    <s v="CB"/>
    <s v="DO"/>
    <n v="12"/>
    <n v="0"/>
    <n v="0"/>
    <n v="0"/>
    <n v="0"/>
    <n v="139.1"/>
  </r>
  <r>
    <x v="35"/>
    <s v="Monsey New Square Trails Corporation"/>
    <s v="2135"/>
    <s v="For-Profit"/>
    <s v="MB"/>
    <s v="DO"/>
    <n v="32"/>
    <n v="0"/>
    <n v="2.9"/>
    <n v="0"/>
    <n v="2.9"/>
    <n v="96.1"/>
  </r>
  <r>
    <x v="35"/>
    <s v="Nassau Inter County Express(NICE)"/>
    <s v="2206"/>
    <s v="City"/>
    <s v="MB"/>
    <s v="PT"/>
    <n v="247"/>
    <n v="0"/>
    <n v="0"/>
    <n v="0"/>
    <n v="0"/>
    <n v="740"/>
  </r>
  <r>
    <x v="35"/>
    <s v="New York City Department of Transportation(NYCDOT)"/>
    <s v="2082"/>
    <s v="City"/>
    <s v="FB"/>
    <s v="DO"/>
    <n v="4"/>
    <n v="0"/>
    <n v="0"/>
    <n v="10.4"/>
    <n v="0"/>
    <n v="0"/>
  </r>
  <r>
    <x v="35"/>
    <s v="New York City Department of Transportation(NYCDOT)"/>
    <s v="2082"/>
    <s v="City"/>
    <s v="MB"/>
    <s v="PT"/>
    <n v="24"/>
    <n v="0"/>
    <n v="0"/>
    <n v="0"/>
    <n v="0"/>
    <n v="33"/>
  </r>
  <r>
    <x v="5"/>
    <m/>
    <s v=""/>
    <s v=""/>
    <s v="Total"/>
    <m/>
    <n v="28"/>
    <n v="0"/>
    <n v="0"/>
    <n v="10.4"/>
    <n v="0"/>
    <n v="33"/>
  </r>
  <r>
    <x v="35"/>
    <s v="Niagara Frontier Transportation Authority(NFT Metro)"/>
    <s v="2004"/>
    <s v="Authority"/>
    <s v="MB"/>
    <s v="DO"/>
    <n v="274"/>
    <n v="0"/>
    <n v="0"/>
    <n v="0"/>
    <n v="0"/>
    <n v="1315.5"/>
  </r>
  <r>
    <x v="35"/>
    <s v="Private Transportation Corporation"/>
    <s v="2175"/>
    <s v="For-Profit"/>
    <s v="MB"/>
    <s v="PT"/>
    <n v="6"/>
    <n v="0"/>
    <n v="0"/>
    <n v="0"/>
    <n v="0"/>
    <n v="7.9"/>
  </r>
  <r>
    <x v="35"/>
    <s v="Putnam County Transit(PART)"/>
    <s v="2096"/>
    <s v="City"/>
    <s v="MB"/>
    <s v="PT"/>
    <n v="6"/>
    <n v="0"/>
    <n v="0"/>
    <n v="0"/>
    <n v="0"/>
    <n v="126"/>
  </r>
  <r>
    <x v="35"/>
    <s v="Regional Transit Service, Inc. and Lift Line, Inc.(R-GRTA)"/>
    <s v="2113"/>
    <s v="Authority"/>
    <s v="MB"/>
    <s v="DO"/>
    <n v="217"/>
    <n v="0"/>
    <n v="0"/>
    <n v="0"/>
    <n v="0"/>
    <n v="1001.7"/>
  </r>
  <r>
    <x v="35"/>
    <s v="Suffolk County Department of Public Works - Transportation Division(ST)"/>
    <s v="2072"/>
    <s v="City"/>
    <s v="MB"/>
    <s v="PT"/>
    <n v="130"/>
    <n v="0"/>
    <n v="46.9"/>
    <n v="0"/>
    <n v="46.89"/>
    <n v="1367.6"/>
  </r>
  <r>
    <x v="35"/>
    <s v="Tompkins Consolidated Area Transit(TCAT)"/>
    <s v="2145"/>
    <s v="Non-Profit"/>
    <s v="MB"/>
    <s v="DO"/>
    <n v="44"/>
    <n v="0"/>
    <n v="0"/>
    <n v="0"/>
    <n v="0"/>
    <n v="304.3"/>
  </r>
  <r>
    <x v="35"/>
    <s v="Transport of Rockland(TOR)"/>
    <s v="2084"/>
    <s v="City"/>
    <s v="MB"/>
    <s v="PT"/>
    <n v="52"/>
    <n v="0"/>
    <n v="0"/>
    <n v="0"/>
    <n v="0"/>
    <n v="138.1"/>
  </r>
  <r>
    <x v="35"/>
    <s v="Ulster County Area Transit(UCAT)"/>
    <s v="2178"/>
    <s v="City"/>
    <s v="MB"/>
    <s v="DO"/>
    <n v="16"/>
    <n v="0"/>
    <n v="0"/>
    <n v="0"/>
    <n v="0"/>
    <n v="783"/>
  </r>
  <r>
    <x v="35"/>
    <s v="Westchester County Bee-Line System(The Bee-Line System)"/>
    <s v="2076"/>
    <s v="City"/>
    <s v="MB"/>
    <s v="PT"/>
    <n v="268"/>
    <n v="0"/>
    <n v="0"/>
    <n v="0"/>
    <n v="0"/>
    <n v="831.1"/>
  </r>
  <r>
    <x v="36"/>
    <s v="Brunswick Transit Alternative(BTA)"/>
    <s v="5143"/>
    <s v="City"/>
    <s v="MB"/>
    <s v="DO"/>
    <n v="3"/>
    <n v="0"/>
    <n v="0"/>
    <n v="0"/>
    <n v="0"/>
    <n v="31.7"/>
  </r>
  <r>
    <x v="36"/>
    <s v="Butler County Regional Transit Authority(BCRTA)"/>
    <s v="5157"/>
    <s v="Authority"/>
    <s v="CB"/>
    <s v="DO"/>
    <n v="4"/>
    <n v="0"/>
    <n v="0"/>
    <n v="0"/>
    <n v="0"/>
    <n v="124.2"/>
  </r>
  <r>
    <x v="36"/>
    <s v="Central Ohio Transit Authority(COTA)"/>
    <s v="5016"/>
    <s v="Authority"/>
    <s v="MB"/>
    <s v="DO"/>
    <n v="257"/>
    <n v="0"/>
    <n v="0"/>
    <n v="0"/>
    <n v="0"/>
    <n v="1090"/>
  </r>
  <r>
    <x v="36"/>
    <s v="Clermont Transportation Connection(CTC)"/>
    <s v="5166"/>
    <s v="City"/>
    <s v="MB"/>
    <s v="DO"/>
    <n v="9"/>
    <n v="0"/>
    <n v="0"/>
    <n v="0"/>
    <n v="0"/>
    <n v="89"/>
  </r>
  <r>
    <x v="36"/>
    <s v="Delaware County Transit Board(DATA)"/>
    <s v="5199"/>
    <s v="Authority"/>
    <s v="MB"/>
    <s v="DO"/>
    <n v="5"/>
    <n v="0"/>
    <n v="0"/>
    <n v="0"/>
    <n v="0"/>
    <n v="436"/>
  </r>
  <r>
    <x v="36"/>
    <s v="Greater Dayton Regional Transit Authority(GDRTA)"/>
    <s v="5017"/>
    <s v="Authority"/>
    <s v="MB"/>
    <s v="DO"/>
    <n v="87"/>
    <n v="0"/>
    <n v="0"/>
    <n v="0"/>
    <n v="0"/>
    <n v="761.9"/>
  </r>
  <r>
    <x v="36"/>
    <s v="Greater Dayton Regional Transit Authority(GDRTA)"/>
    <s v="5017"/>
    <s v="Authority"/>
    <s v="TB"/>
    <s v="DO"/>
    <n v="26"/>
    <n v="0"/>
    <n v="0"/>
    <n v="0"/>
    <n v="0"/>
    <n v="123.58"/>
  </r>
  <r>
    <x v="5"/>
    <m/>
    <s v=""/>
    <s v=""/>
    <s v="Total"/>
    <m/>
    <n v="113"/>
    <n v="0"/>
    <n v="0"/>
    <n v="0"/>
    <n v="0"/>
    <n v="885.48"/>
  </r>
  <r>
    <x v="36"/>
    <s v="Laketran"/>
    <s v="5117"/>
    <s v="Authority"/>
    <s v="CB"/>
    <s v="DO"/>
    <n v="14"/>
    <n v="0"/>
    <n v="0"/>
    <n v="0"/>
    <n v="0"/>
    <n v="301"/>
  </r>
  <r>
    <x v="36"/>
    <s v="Laketran"/>
    <s v="5117"/>
    <s v="Authority"/>
    <s v="MB"/>
    <s v="DO"/>
    <n v="10"/>
    <n v="0"/>
    <n v="0"/>
    <n v="0"/>
    <n v="0"/>
    <n v="172"/>
  </r>
  <r>
    <x v="5"/>
    <m/>
    <s v=""/>
    <s v=""/>
    <s v="Total"/>
    <m/>
    <n v="24"/>
    <n v="0"/>
    <n v="0"/>
    <n v="0"/>
    <n v="0"/>
    <n v="473"/>
  </r>
  <r>
    <x v="36"/>
    <s v="Lima Allen County Regional Transit Authority(LACRTA)"/>
    <s v="5093"/>
    <s v="Authority"/>
    <s v="MB"/>
    <s v="DO"/>
    <n v="6"/>
    <n v="0"/>
    <n v="0"/>
    <n v="0"/>
    <n v="0"/>
    <n v="164.1"/>
  </r>
  <r>
    <x v="36"/>
    <s v="METRO Regional Transit Authority (METRO)"/>
    <s v="5010"/>
    <s v="Authority"/>
    <s v="CB"/>
    <s v="DO"/>
    <n v="7"/>
    <n v="0"/>
    <n v="0"/>
    <n v="0"/>
    <n v="0"/>
    <n v="167"/>
  </r>
  <r>
    <x v="36"/>
    <s v="METRO Regional Transit Authority (METRO)"/>
    <s v="5010"/>
    <s v="Authority"/>
    <s v="MB"/>
    <s v="DO"/>
    <n v="103"/>
    <n v="0"/>
    <n v="0"/>
    <n v="0"/>
    <n v="0"/>
    <n v="862"/>
  </r>
  <r>
    <x v="5"/>
    <m/>
    <s v=""/>
    <s v=""/>
    <s v="Total"/>
    <m/>
    <n v="110"/>
    <n v="0"/>
    <n v="0"/>
    <n v="0"/>
    <n v="0"/>
    <n v="1029"/>
  </r>
  <r>
    <x v="36"/>
    <s v="Medina County Public Transit(MCPT)"/>
    <s v="5198"/>
    <s v="City"/>
    <s v="MB"/>
    <s v="DO"/>
    <n v="2"/>
    <n v="0"/>
    <n v="0"/>
    <n v="0"/>
    <n v="0"/>
    <n v="27"/>
  </r>
  <r>
    <x v="36"/>
    <s v="Portage Area Regional Transportation Authority(PARTA)"/>
    <s v="5021"/>
    <s v="Authority"/>
    <s v="MB"/>
    <s v="DO"/>
    <n v="24"/>
    <n v="0"/>
    <n v="0"/>
    <n v="0"/>
    <n v="0"/>
    <n v="269.7"/>
  </r>
  <r>
    <x v="36"/>
    <s v="Southwest Ohio Regional Transit Authority(SORTA / Metro)"/>
    <s v="5012"/>
    <s v="City"/>
    <s v="MB"/>
    <s v="DO"/>
    <n v="289"/>
    <n v="0.1"/>
    <n v="0"/>
    <n v="0.1"/>
    <n v="0"/>
    <n v="953.1"/>
  </r>
  <r>
    <x v="36"/>
    <s v="Stark Area Regional Transit Authority(SARTA)"/>
    <s v="5011"/>
    <s v="Authority"/>
    <s v="MB"/>
    <s v="DO"/>
    <n v="34"/>
    <n v="0"/>
    <n v="0"/>
    <n v="0"/>
    <n v="0"/>
    <n v="406.5"/>
  </r>
  <r>
    <x v="36"/>
    <s v="The Greater Cleveland Regional Transit Authority(GCRTA)"/>
    <s v="5015"/>
    <s v="Authority"/>
    <s v="MB"/>
    <s v="DO"/>
    <n v="303"/>
    <n v="0"/>
    <n v="6.4"/>
    <n v="0"/>
    <n v="3.2"/>
    <n v="1479.5"/>
  </r>
  <r>
    <x v="36"/>
    <s v="The Greater Cleveland Regional Transit Authority(GCRTA)"/>
    <s v="5015"/>
    <s v="Authority"/>
    <s v="RB"/>
    <s v="DO"/>
    <n v="16"/>
    <n v="28.3"/>
    <n v="0"/>
    <n v="8.74"/>
    <n v="5.4"/>
    <n v="1497.5"/>
  </r>
  <r>
    <x v="5"/>
    <m/>
    <s v=""/>
    <s v=""/>
    <s v="Total"/>
    <m/>
    <n v="319"/>
    <n v="28.3"/>
    <n v="6.4"/>
    <n v="8.74"/>
    <n v="8.6"/>
    <n v="2977"/>
  </r>
  <r>
    <x v="36"/>
    <s v="Toledo Area Regional Transit Authority(TARTA)"/>
    <s v="5022"/>
    <s v="State Government"/>
    <s v="MB"/>
    <s v="DO"/>
    <n v="94"/>
    <n v="0"/>
    <n v="1"/>
    <n v="0"/>
    <n v="1"/>
    <n v="313"/>
  </r>
  <r>
    <x v="36"/>
    <s v="Western Reserve Transit Authority(WRTA)"/>
    <s v="5024"/>
    <s v="Authority"/>
    <s v="MB"/>
    <s v="DO"/>
    <n v="38"/>
    <n v="0"/>
    <n v="0"/>
    <n v="0"/>
    <n v="0"/>
    <n v="408.9"/>
  </r>
  <r>
    <x v="37"/>
    <s v="Central Oklahoma Transportation and Parking Authority(COTPA)"/>
    <s v="6017"/>
    <s v="City"/>
    <s v="FB"/>
    <s v="PT"/>
    <n v="2"/>
    <n v="0"/>
    <n v="0"/>
    <n v="0"/>
    <n v="0"/>
    <n v="0"/>
  </r>
  <r>
    <x v="37"/>
    <s v="Central Oklahoma Transportation and Parking Authority(COTPA)"/>
    <s v="6017"/>
    <s v="City"/>
    <s v="MB"/>
    <s v="DO"/>
    <n v="45"/>
    <n v="0"/>
    <n v="0"/>
    <n v="0"/>
    <n v="0"/>
    <n v="530.79999999999995"/>
  </r>
  <r>
    <x v="37"/>
    <s v="Central Oklahoma Transportation and Parking Authority(COTPA)"/>
    <s v="6017"/>
    <s v="City"/>
    <s v="MB"/>
    <s v="PT"/>
    <n v="4"/>
    <n v="0"/>
    <n v="0"/>
    <n v="0"/>
    <n v="0"/>
    <n v="321"/>
  </r>
  <r>
    <x v="5"/>
    <m/>
    <s v=""/>
    <s v=""/>
    <s v="Total"/>
    <m/>
    <n v="49"/>
    <n v="0"/>
    <n v="0"/>
    <n v="0"/>
    <n v="0"/>
    <n v="851.8"/>
  </r>
  <r>
    <x v="37"/>
    <s v="Metropolitan Tulsa Transit Authority(MTTA)"/>
    <s v="6018"/>
    <s v="Authority"/>
    <s v="MB"/>
    <s v="DO"/>
    <n v="47"/>
    <n v="0"/>
    <n v="0"/>
    <n v="0"/>
    <n v="0"/>
    <n v="487"/>
  </r>
  <r>
    <x v="37"/>
    <s v="Metropolitan Tulsa Transit Authority(MTTA)"/>
    <s v="6018"/>
    <s v="Authority"/>
    <s v="MB"/>
    <s v="PT"/>
    <n v="7"/>
    <n v="0"/>
    <n v="0"/>
    <n v="0"/>
    <n v="0"/>
    <n v="175.8"/>
  </r>
  <r>
    <x v="5"/>
    <m/>
    <s v=""/>
    <s v=""/>
    <s v="Total"/>
    <m/>
    <n v="54"/>
    <n v="0"/>
    <n v="0"/>
    <n v="0"/>
    <n v="0"/>
    <n v="662.8"/>
  </r>
  <r>
    <x v="38"/>
    <s v="Central Oregon Intergovernmental Council(Cascades East Transit)"/>
    <s v="0057"/>
    <s v="MPO"/>
    <s v="CB"/>
    <s v="DO"/>
    <n v="13"/>
    <n v="0"/>
    <n v="0"/>
    <n v="0"/>
    <n v="0"/>
    <n v="267"/>
  </r>
  <r>
    <x v="38"/>
    <s v="Central Oregon Intergovernmental Council(Cascades East Transit)"/>
    <s v="0057"/>
    <s v="MPO"/>
    <s v="MB"/>
    <s v="PT"/>
    <n v="7"/>
    <n v="0"/>
    <n v="0"/>
    <n v="0"/>
    <n v="0"/>
    <n v="58.9"/>
  </r>
  <r>
    <x v="5"/>
    <m/>
    <s v=""/>
    <s v=""/>
    <s v="Total"/>
    <m/>
    <n v="20"/>
    <n v="0"/>
    <n v="0"/>
    <n v="0"/>
    <n v="0"/>
    <n v="325.89999999999998"/>
  </r>
  <r>
    <x v="38"/>
    <s v="City of Corvallis(CTS)"/>
    <s v="0047"/>
    <s v="City"/>
    <s v="MB"/>
    <s v="PT"/>
    <n v="10"/>
    <n v="0"/>
    <n v="0"/>
    <n v="0"/>
    <n v="0"/>
    <n v="85"/>
  </r>
  <r>
    <x v="38"/>
    <s v="Lane Transit District(LTD)"/>
    <s v="0007"/>
    <s v="Authority"/>
    <s v="MB"/>
    <s v="DO"/>
    <n v="78"/>
    <n v="0"/>
    <n v="0"/>
    <n v="0"/>
    <n v="0"/>
    <n v="567.20000000000005"/>
  </r>
  <r>
    <x v="38"/>
    <s v="Lane Transit District(LTD)"/>
    <s v="0007"/>
    <s v="Authority"/>
    <s v="MB"/>
    <s v="PT"/>
    <n v="1"/>
    <n v="0"/>
    <n v="0"/>
    <n v="0"/>
    <n v="0"/>
    <n v="90"/>
  </r>
  <r>
    <x v="38"/>
    <s v="Lane Transit District(LTD)"/>
    <s v="0007"/>
    <s v="Authority"/>
    <s v="RB"/>
    <s v="DO"/>
    <n v="8"/>
    <n v="10.1"/>
    <n v="0"/>
    <n v="10.06"/>
    <n v="0"/>
    <n v="9.5"/>
  </r>
  <r>
    <x v="5"/>
    <m/>
    <s v=""/>
    <s v=""/>
    <s v="Total"/>
    <m/>
    <n v="87"/>
    <n v="10.1"/>
    <n v="0"/>
    <n v="10.06"/>
    <n v="0"/>
    <n v="666.7"/>
  </r>
  <r>
    <x v="38"/>
    <s v="Rogue Valley Transportation District(RVTD)"/>
    <s v="0034"/>
    <s v="Authority"/>
    <s v="MB"/>
    <s v="DO"/>
    <n v="19"/>
    <n v="0"/>
    <n v="0"/>
    <n v="0"/>
    <n v="0"/>
    <n v="110"/>
  </r>
  <r>
    <x v="38"/>
    <s v="Salem Area Mass Transit District(Cherriots)"/>
    <s v="0025"/>
    <s v="Authority"/>
    <s v="MB"/>
    <s v="DO"/>
    <n v="53"/>
    <n v="0"/>
    <n v="0"/>
    <n v="0"/>
    <n v="0"/>
    <n v="205.7"/>
  </r>
  <r>
    <x v="38"/>
    <s v="Tri-County Metropolitan Transportation District of Oregon(TriMet)"/>
    <s v="0008"/>
    <s v="Authority"/>
    <s v="MB"/>
    <s v="DO"/>
    <n v="496"/>
    <n v="2.6"/>
    <n v="0.6"/>
    <n v="2.63"/>
    <n v="0.57999999999999996"/>
    <n v="1330"/>
  </r>
  <r>
    <x v="39"/>
    <s v="Altoona Metro Transit(AMTRAN)"/>
    <s v="3011"/>
    <s v="Authority"/>
    <s v="MB"/>
    <s v="DO"/>
    <n v="22"/>
    <n v="0"/>
    <n v="0"/>
    <n v="0"/>
    <n v="0"/>
    <n v="341.2"/>
  </r>
  <r>
    <x v="39"/>
    <s v="Beaver County Transit Authority(BCTA)"/>
    <s v="3023"/>
    <s v="Authority"/>
    <s v="MB"/>
    <s v="DO"/>
    <n v="19"/>
    <n v="10.1"/>
    <n v="0"/>
    <n v="10.1"/>
    <n v="0"/>
    <n v="149.9"/>
  </r>
  <r>
    <x v="39"/>
    <s v="Berks Area Reading Transportation Authority(BARTA)"/>
    <s v="3024"/>
    <s v="Authority"/>
    <s v="MB"/>
    <s v="DO"/>
    <n v="44"/>
    <n v="0"/>
    <n v="0"/>
    <n v="0"/>
    <n v="0"/>
    <n v="488.7"/>
  </r>
  <r>
    <x v="39"/>
    <s v="Borough of Pottstown - Pottstown Area Rapid Transit(PART)"/>
    <s v="3077"/>
    <s v="City"/>
    <s v="MB"/>
    <s v="PT"/>
    <n v="7"/>
    <n v="0"/>
    <n v="0"/>
    <n v="0"/>
    <n v="0"/>
    <n v="845"/>
  </r>
  <r>
    <x v="39"/>
    <s v="Cambria County Transit Authority(CamTran)"/>
    <s v="3012"/>
    <s v="Authority"/>
    <s v="MB"/>
    <s v="DO"/>
    <n v="53"/>
    <n v="0"/>
    <n v="0"/>
    <n v="0"/>
    <n v="0"/>
    <n v="720"/>
  </r>
  <r>
    <x v="39"/>
    <s v="Centre Area Transportation Authority(CATA)"/>
    <s v="3054"/>
    <s v="Authority"/>
    <s v="MB"/>
    <s v="DO"/>
    <n v="53"/>
    <n v="0"/>
    <n v="0"/>
    <n v="0"/>
    <n v="0"/>
    <n v="132"/>
  </r>
  <r>
    <x v="39"/>
    <s v="City of Washington(City Transit)"/>
    <s v="3101"/>
    <s v="City"/>
    <s v="MB"/>
    <s v="PT"/>
    <n v="5"/>
    <n v="0"/>
    <n v="0"/>
    <n v="0"/>
    <n v="0"/>
    <n v="122"/>
  </r>
  <r>
    <x v="39"/>
    <s v="County of Lackawanna Transit System(COLTS)"/>
    <s v="3025"/>
    <s v="Authority"/>
    <s v="MB"/>
    <s v="DO"/>
    <n v="26"/>
    <n v="0"/>
    <n v="0"/>
    <n v="0"/>
    <n v="0"/>
    <n v="355"/>
  </r>
  <r>
    <x v="39"/>
    <s v="County of Lackawanna Transit System(COLTS)"/>
    <s v="3025"/>
    <s v="Authority"/>
    <s v="MB"/>
    <s v="PT"/>
    <n v="3"/>
    <n v="0"/>
    <n v="0"/>
    <n v="0"/>
    <n v="0"/>
    <n v="87"/>
  </r>
  <r>
    <x v="5"/>
    <m/>
    <s v=""/>
    <s v=""/>
    <s v="Total"/>
    <m/>
    <n v="29"/>
    <n v="0"/>
    <n v="0"/>
    <n v="0"/>
    <n v="0"/>
    <n v="442"/>
  </r>
  <r>
    <x v="39"/>
    <s v="County of Lebanon Transit Authority(Lebanon Transit)"/>
    <s v="3095"/>
    <s v="Authority"/>
    <s v="CB"/>
    <s v="DO"/>
    <n v="4"/>
    <n v="0"/>
    <n v="0"/>
    <n v="0"/>
    <n v="0"/>
    <n v="103"/>
  </r>
  <r>
    <x v="39"/>
    <s v="County of Lebanon Transit Authority(Lebanon Transit)"/>
    <s v="3095"/>
    <s v="Authority"/>
    <s v="MB"/>
    <s v="DO"/>
    <n v="8"/>
    <n v="0"/>
    <n v="0"/>
    <n v="0"/>
    <n v="0"/>
    <n v="151.19999999999999"/>
  </r>
  <r>
    <x v="5"/>
    <m/>
    <s v=""/>
    <s v=""/>
    <s v="Total"/>
    <m/>
    <n v="12"/>
    <n v="0"/>
    <n v="0"/>
    <n v="0"/>
    <n v="0"/>
    <n v="254.2"/>
  </r>
  <r>
    <x v="39"/>
    <s v="Cumberland Dauphin-Harrisburg Transit Authority - (DBA Capital Area Transit)(CAT)"/>
    <s v="3014"/>
    <s v="Authority"/>
    <s v="MB"/>
    <s v="DO"/>
    <n v="67"/>
    <n v="0"/>
    <n v="0"/>
    <n v="0"/>
    <n v="0"/>
    <n v="540"/>
  </r>
  <r>
    <x v="39"/>
    <s v="Cumberland Dauphin-Harrisburg Transit Authority - (DBA Capital Area Transit)(CAT)"/>
    <s v="3014"/>
    <s v="Authority"/>
    <s v="MB"/>
    <s v="PT"/>
    <n v="2"/>
    <n v="0"/>
    <n v="0"/>
    <n v="0"/>
    <n v="0"/>
    <n v="59"/>
  </r>
  <r>
    <x v="5"/>
    <m/>
    <s v=""/>
    <s v=""/>
    <s v="Total"/>
    <m/>
    <n v="69"/>
    <n v="0"/>
    <n v="0"/>
    <n v="0"/>
    <n v="0"/>
    <n v="599"/>
  </r>
  <r>
    <x v="39"/>
    <s v="Erie Metropolitan Transit Authority(the e)"/>
    <s v="3013"/>
    <s v="Authority"/>
    <s v="MB"/>
    <s v="DO"/>
    <n v="62"/>
    <n v="0"/>
    <n v="0"/>
    <n v="0"/>
    <n v="0"/>
    <n v="329"/>
  </r>
  <r>
    <x v="39"/>
    <s v="Fayette Area Coordinated Transportation(FACT)"/>
    <s v="3087"/>
    <s v="City"/>
    <s v="MB"/>
    <s v="DO"/>
    <n v="7"/>
    <n v="0"/>
    <n v="0"/>
    <n v="0"/>
    <n v="0"/>
    <n v="304"/>
  </r>
  <r>
    <x v="39"/>
    <s v="Fayette Area Coordinated Transportation(FACT)"/>
    <s v="3087"/>
    <s v="City"/>
    <s v="MB"/>
    <s v="PT"/>
    <n v="3"/>
    <n v="0"/>
    <n v="0"/>
    <n v="0"/>
    <n v="0"/>
    <n v="161"/>
  </r>
  <r>
    <x v="5"/>
    <m/>
    <s v=""/>
    <s v=""/>
    <s v="Total"/>
    <m/>
    <n v="10"/>
    <n v="0"/>
    <n v="0"/>
    <n v="0"/>
    <n v="0"/>
    <n v="465"/>
  </r>
  <r>
    <x v="39"/>
    <s v="Lehigh and Northampton Transportation Authority(LANTA)"/>
    <s v="3010"/>
    <s v="Authority"/>
    <s v="MB"/>
    <s v="DO"/>
    <n v="69"/>
    <n v="0"/>
    <n v="0"/>
    <n v="0"/>
    <n v="0"/>
    <n v="458"/>
  </r>
  <r>
    <x v="39"/>
    <s v="Luzerne County Transportation Authority(LCTA)"/>
    <s v="3015"/>
    <s v="Authority"/>
    <s v="MB"/>
    <s v="DO"/>
    <n v="31"/>
    <n v="0"/>
    <n v="0"/>
    <n v="0"/>
    <n v="0"/>
    <n v="271"/>
  </r>
  <r>
    <x v="39"/>
    <s v="Martz Trailways"/>
    <s v="3102"/>
    <s v="For-Profit"/>
    <s v="CB"/>
    <s v="DO"/>
    <n v="55"/>
    <n v="0"/>
    <n v="0"/>
    <n v="0"/>
    <n v="0"/>
    <n v="317.10000000000002"/>
  </r>
  <r>
    <x v="39"/>
    <s v="Mid Mon Valley Transit Authority(MMVTA)"/>
    <s v="3061"/>
    <s v="Authority"/>
    <s v="MB"/>
    <s v="PT"/>
    <n v="24"/>
    <n v="7.8"/>
    <n v="0"/>
    <n v="7.76"/>
    <n v="0"/>
    <n v="197.8"/>
  </r>
  <r>
    <x v="39"/>
    <s v="Port Authority of Allegheny County(Port Authority)"/>
    <s v="3022"/>
    <s v="Authority"/>
    <s v="MB"/>
    <s v="DO"/>
    <n v="572"/>
    <n v="56.5"/>
    <n v="0"/>
    <n v="56.48"/>
    <n v="0"/>
    <n v="1979.9"/>
  </r>
  <r>
    <x v="39"/>
    <s v="Red Rose Transit Authority(RRTA)"/>
    <s v="3018"/>
    <s v="Authority"/>
    <s v="MB"/>
    <s v="DO"/>
    <n v="33"/>
    <n v="0"/>
    <n v="0"/>
    <n v="0"/>
    <n v="0"/>
    <n v="392"/>
  </r>
  <r>
    <x v="39"/>
    <s v="Shenango Valley Shuttle Service(SVSS)"/>
    <s v="3055"/>
    <s v="City"/>
    <s v="MB"/>
    <s v="DO"/>
    <n v="4"/>
    <n v="0"/>
    <n v="0"/>
    <n v="0"/>
    <n v="0"/>
    <n v="32"/>
  </r>
  <r>
    <x v="39"/>
    <s v="Southeastern Pennsylvania Transportation Authority(SEPTA)"/>
    <s v="3019"/>
    <s v="Authority"/>
    <s v="MB"/>
    <s v="DO"/>
    <n v="1176"/>
    <n v="2.4"/>
    <n v="0"/>
    <n v="2.4"/>
    <n v="0"/>
    <n v="2500.3000000000002"/>
  </r>
  <r>
    <x v="39"/>
    <s v="Southeastern Pennsylvania Transportation Authority(SEPTA)"/>
    <s v="3019"/>
    <s v="Authority"/>
    <s v="TB"/>
    <s v="DO"/>
    <n v="30"/>
    <n v="0"/>
    <n v="0"/>
    <n v="0"/>
    <n v="0"/>
    <n v="30.56"/>
  </r>
  <r>
    <x v="5"/>
    <m/>
    <s v=""/>
    <s v=""/>
    <s v="Total"/>
    <m/>
    <n v="1206"/>
    <n v="2.4"/>
    <n v="0"/>
    <n v="2.4"/>
    <n v="0"/>
    <n v="2530.86"/>
  </r>
  <r>
    <x v="39"/>
    <s v="Trans-Bridge Lines, Inc. "/>
    <s v="2169"/>
    <s v="For-Profit"/>
    <s v="MB"/>
    <s v="DO"/>
    <n v="48"/>
    <n v="0"/>
    <n v="0"/>
    <n v="0"/>
    <n v="0"/>
    <n v="235"/>
  </r>
  <r>
    <x v="39"/>
    <s v="Westmoreland County Transit Authority(WCTA)"/>
    <s v="3044"/>
    <s v="City"/>
    <s v="MB"/>
    <s v="PT"/>
    <n v="31"/>
    <n v="13.6"/>
    <n v="0"/>
    <n v="13.6"/>
    <n v="0"/>
    <n v="657"/>
  </r>
  <r>
    <x v="39"/>
    <s v="Williamsport Bureau of Transportation(RVT)"/>
    <s v="3026"/>
    <s v="City"/>
    <s v="MB"/>
    <s v="DO"/>
    <n v="23"/>
    <n v="0"/>
    <n v="0"/>
    <n v="0"/>
    <n v="0"/>
    <n v="284.39999999999998"/>
  </r>
  <r>
    <x v="39"/>
    <s v="York County Transportation Authority(rabbittransit)"/>
    <s v="3027"/>
    <s v="Authority"/>
    <s v="CB"/>
    <s v="DO"/>
    <n v="2"/>
    <n v="0"/>
    <n v="0"/>
    <n v="0"/>
    <n v="0"/>
    <n v="48"/>
  </r>
  <r>
    <x v="39"/>
    <s v="York County Transportation Authority(rabbittransit)"/>
    <s v="3027"/>
    <s v="Authority"/>
    <s v="CB"/>
    <s v="PT"/>
    <n v="7"/>
    <n v="0"/>
    <n v="0"/>
    <n v="0"/>
    <n v="0"/>
    <n v="134.80000000000001"/>
  </r>
  <r>
    <x v="39"/>
    <s v="York County Transportation Authority(rabbittransit)"/>
    <s v="3027"/>
    <s v="Authority"/>
    <s v="MB"/>
    <s v="DO"/>
    <n v="36"/>
    <n v="0"/>
    <n v="0"/>
    <n v="0"/>
    <n v="0"/>
    <n v="254.7"/>
  </r>
  <r>
    <x v="5"/>
    <m/>
    <s v=""/>
    <s v=""/>
    <s v="Total"/>
    <m/>
    <n v="45"/>
    <n v="0"/>
    <n v="0"/>
    <n v="0"/>
    <n v="0"/>
    <n v="437.5"/>
  </r>
  <r>
    <x v="40"/>
    <s v="Alternativa de Transporte Integrado -ATI(PRHTA)"/>
    <s v="4094"/>
    <s v="State Government"/>
    <s v="MB"/>
    <s v="PT"/>
    <n v="21"/>
    <n v="11.1"/>
    <n v="0"/>
    <n v="11.12"/>
    <n v="0"/>
    <n v="8.6"/>
  </r>
  <r>
    <x v="40"/>
    <s v="Metropolitan Bus Authority(MBA)"/>
    <s v="4086"/>
    <s v="State Government"/>
    <s v="MB"/>
    <s v="DO"/>
    <n v="125"/>
    <n v="17.100000000000001"/>
    <n v="0"/>
    <n v="17.100000000000001"/>
    <n v="0"/>
    <n v="549.70000000000005"/>
  </r>
  <r>
    <x v="40"/>
    <s v="Municipality of Guaynabo"/>
    <s v="4201"/>
    <s v="City"/>
    <s v="MB"/>
    <s v="DO"/>
    <n v="11"/>
    <n v="0"/>
    <n v="0"/>
    <n v="0"/>
    <n v="0"/>
    <n v="0"/>
  </r>
  <r>
    <x v="40"/>
    <s v="Municipality of Vega Alta"/>
    <s v="4199"/>
    <s v="City"/>
    <s v="MB"/>
    <s v="DO"/>
    <n v="3"/>
    <n v="0"/>
    <n v="0"/>
    <n v="0"/>
    <n v="0"/>
    <n v="0"/>
  </r>
  <r>
    <x v="40"/>
    <s v="Puerto Rico Maritime Transport Authority (PRMTA)"/>
    <s v="4175"/>
    <s v="State Government"/>
    <s v="FB"/>
    <s v="DO"/>
    <n v="13"/>
    <n v="0"/>
    <n v="0"/>
    <n v="96.08"/>
    <n v="0"/>
    <n v="0"/>
  </r>
  <r>
    <x v="41"/>
    <s v="Rhode Island Public Transit Authority(RIPTA)"/>
    <s v="1001"/>
    <s v="Authority"/>
    <s v="MB"/>
    <s v="DO"/>
    <n v="188"/>
    <n v="1.6"/>
    <n v="0"/>
    <n v="1.6"/>
    <n v="0"/>
    <n v="1230.8"/>
  </r>
  <r>
    <x v="42"/>
    <s v="Central Midlands Regional Transit Authority(CMRTA)"/>
    <s v="4141"/>
    <s v="Authority"/>
    <s v="MB"/>
    <s v="PT"/>
    <n v="28"/>
    <n v="0"/>
    <n v="0"/>
    <n v="0"/>
    <n v="0"/>
    <n v="398"/>
  </r>
  <r>
    <x v="42"/>
    <s v="Charleston Area Regional Transportation Authority(CARTA)"/>
    <s v="4110"/>
    <s v="Authority"/>
    <s v="MB"/>
    <s v="PT"/>
    <n v="81"/>
    <n v="0"/>
    <n v="0"/>
    <n v="0"/>
    <n v="0"/>
    <n v="396.7"/>
  </r>
  <r>
    <x v="42"/>
    <s v="Greenville Transit Authority(GTA)"/>
    <s v="4053"/>
    <s v="Authority"/>
    <s v="MB"/>
    <s v="DO"/>
    <n v="11"/>
    <n v="0"/>
    <n v="0"/>
    <n v="0"/>
    <n v="0"/>
    <n v="160"/>
  </r>
  <r>
    <x v="42"/>
    <s v="Pee Dee Regional Transportation Authority(PDRTA)"/>
    <s v="4056"/>
    <s v="Authority"/>
    <s v="MB"/>
    <s v="DO"/>
    <n v="13"/>
    <n v="0"/>
    <n v="0"/>
    <n v="0"/>
    <n v="0"/>
    <n v="663"/>
  </r>
  <r>
    <x v="42"/>
    <s v="Santee Wateree Regional Transportation Authority(SWRTA)"/>
    <s v="4100"/>
    <s v="Authority"/>
    <s v="CB"/>
    <s v="DO"/>
    <n v="7"/>
    <n v="0"/>
    <n v="0"/>
    <n v="0"/>
    <n v="0"/>
    <n v="421"/>
  </r>
  <r>
    <x v="42"/>
    <s v="Santee Wateree Regional Transportation Authority(SWRTA)"/>
    <s v="4100"/>
    <s v="Authority"/>
    <s v="MB"/>
    <s v="DO"/>
    <n v="12"/>
    <n v="0"/>
    <n v="0"/>
    <n v="0"/>
    <n v="0"/>
    <n v="410"/>
  </r>
  <r>
    <x v="5"/>
    <m/>
    <s v=""/>
    <s v=""/>
    <s v="Total"/>
    <m/>
    <n v="19"/>
    <n v="0"/>
    <n v="0"/>
    <n v="0"/>
    <n v="0"/>
    <n v="831"/>
  </r>
  <r>
    <x v="42"/>
    <s v="Waccamaw Regional Transportation Authority(The Coast RTA)"/>
    <s v="4102"/>
    <s v="Authority"/>
    <s v="MB"/>
    <s v="DO"/>
    <n v="22"/>
    <n v="0"/>
    <n v="0"/>
    <n v="0"/>
    <n v="0"/>
    <n v="438.8"/>
  </r>
  <r>
    <x v="43"/>
    <s v="Su Tran LLC dba: Sioux Area Metro(SAM)"/>
    <s v="8002"/>
    <s v="Authority"/>
    <s v="MB"/>
    <s v="DO"/>
    <n v="28"/>
    <n v="0"/>
    <n v="0"/>
    <n v="0"/>
    <n v="0"/>
    <n v="191.1"/>
  </r>
  <r>
    <x v="44"/>
    <s v="Chattanooga Area Regional Transportation Authority(CARTA)"/>
    <s v="4001"/>
    <s v="City"/>
    <s v="MB"/>
    <s v="DO"/>
    <n v="44"/>
    <n v="0"/>
    <n v="0"/>
    <n v="0"/>
    <n v="0"/>
    <n v="227"/>
  </r>
  <r>
    <x v="44"/>
    <s v="Clarksville Transit System(CTS)"/>
    <s v="4092"/>
    <s v="City"/>
    <s v="MB"/>
    <s v="DO"/>
    <n v="16"/>
    <n v="0"/>
    <n v="0"/>
    <n v="0"/>
    <n v="0"/>
    <n v="227"/>
  </r>
  <r>
    <x v="44"/>
    <s v="Jackson Transit Authority(JTA)"/>
    <s v="4057"/>
    <s v="Authority"/>
    <s v="MB"/>
    <s v="DO"/>
    <n v="9"/>
    <n v="0"/>
    <n v="0"/>
    <n v="0"/>
    <n v="0"/>
    <n v="93.9"/>
  </r>
  <r>
    <x v="44"/>
    <s v="Knoxville Area Transit(KAT)"/>
    <s v="4002"/>
    <s v="City"/>
    <s v="MB"/>
    <s v="DO"/>
    <n v="66"/>
    <n v="0"/>
    <n v="0"/>
    <n v="0"/>
    <n v="0"/>
    <n v="299.5"/>
  </r>
  <r>
    <x v="44"/>
    <s v="Memphis Area Transit Authority(MATA)"/>
    <s v="4003"/>
    <s v="City"/>
    <s v="MB"/>
    <s v="DO"/>
    <n v="123"/>
    <n v="0"/>
    <n v="0"/>
    <n v="0"/>
    <n v="0"/>
    <n v="1780.4"/>
  </r>
  <r>
    <x v="44"/>
    <s v="Metropolitan Transit Authority(MTA)"/>
    <s v="4004"/>
    <s v="Authority"/>
    <s v="MB"/>
    <s v="DO"/>
    <n v="128"/>
    <n v="0"/>
    <n v="0"/>
    <n v="0"/>
    <n v="0"/>
    <n v="777.4"/>
  </r>
  <r>
    <x v="44"/>
    <s v="Regional Transportation Authority(RTA)"/>
    <s v="4159"/>
    <s v="Authority"/>
    <s v="CB"/>
    <s v="PT"/>
    <n v="10"/>
    <n v="0"/>
    <n v="0"/>
    <n v="0"/>
    <n v="0"/>
    <n v="294"/>
  </r>
  <r>
    <x v="45"/>
    <s v="Amarillo City Transit(ACT)"/>
    <s v="6001"/>
    <s v="City"/>
    <s v="MB"/>
    <s v="DO"/>
    <n v="12"/>
    <n v="0"/>
    <n v="0"/>
    <n v="0"/>
    <n v="0"/>
    <n v="144"/>
  </r>
  <r>
    <x v="45"/>
    <s v="Beaumont Municipal Transit System(BMT)"/>
    <s v="6016"/>
    <s v="Other"/>
    <s v="MB"/>
    <s v="DO"/>
    <n v="12"/>
    <n v="0"/>
    <n v="0"/>
    <n v="0"/>
    <n v="0"/>
    <n v="94.3"/>
  </r>
  <r>
    <x v="45"/>
    <s v="Brazos Transit District(The District)"/>
    <s v="6059"/>
    <s v="Authority"/>
    <s v="MB"/>
    <s v="DO"/>
    <n v="38"/>
    <n v="0"/>
    <n v="0"/>
    <n v="0"/>
    <n v="0"/>
    <n v="182"/>
  </r>
  <r>
    <x v="45"/>
    <s v="Brazos Transit District(The District)"/>
    <s v="6059"/>
    <s v="Authority"/>
    <s v="MB"/>
    <s v="PT"/>
    <n v="32"/>
    <n v="0"/>
    <n v="0"/>
    <n v="0"/>
    <n v="0"/>
    <n v="72.400000000000006"/>
  </r>
  <r>
    <x v="5"/>
    <m/>
    <s v=""/>
    <s v=""/>
    <s v="Total"/>
    <m/>
    <n v="70"/>
    <n v="0"/>
    <n v="0"/>
    <n v="0"/>
    <n v="0"/>
    <n v="254.4"/>
  </r>
  <r>
    <x v="45"/>
    <s v="Capital Metropolitan Transportation Authority(CMTA)"/>
    <s v="6048"/>
    <s v="Authority"/>
    <s v="CB"/>
    <s v="DO"/>
    <n v="33"/>
    <n v="0"/>
    <n v="0"/>
    <n v="0"/>
    <n v="0"/>
    <n v="140.6"/>
  </r>
  <r>
    <x v="45"/>
    <s v="Capital Metropolitan Transportation Authority(CMTA)"/>
    <s v="6048"/>
    <s v="Authority"/>
    <s v="CB"/>
    <s v="PT"/>
    <n v="33"/>
    <n v="0"/>
    <n v="0"/>
    <n v="0"/>
    <n v="0"/>
    <n v="140.6"/>
  </r>
  <r>
    <x v="45"/>
    <s v="Capital Metropolitan Transportation Authority(CMTA)"/>
    <s v="6048"/>
    <s v="Authority"/>
    <s v="MB"/>
    <s v="DO"/>
    <n v="173"/>
    <n v="0"/>
    <n v="0"/>
    <n v="0"/>
    <n v="0"/>
    <n v="576.79999999999995"/>
  </r>
  <r>
    <x v="45"/>
    <s v="Capital Metropolitan Transportation Authority(CMTA)"/>
    <s v="6048"/>
    <s v="Authority"/>
    <s v="MB"/>
    <s v="PT"/>
    <n v="308"/>
    <n v="0"/>
    <n v="0"/>
    <n v="0"/>
    <n v="0"/>
    <n v="930"/>
  </r>
  <r>
    <x v="5"/>
    <m/>
    <s v=""/>
    <s v=""/>
    <s v="Total"/>
    <m/>
    <n v="547"/>
    <n v="0"/>
    <n v="0"/>
    <n v="0"/>
    <n v="0"/>
    <n v="1788"/>
  </r>
  <r>
    <x v="45"/>
    <s v="City Transit Management Company, Inc.(Citibus)"/>
    <s v="6010"/>
    <s v="City"/>
    <s v="MB"/>
    <s v="DO"/>
    <n v="58"/>
    <n v="0"/>
    <n v="0"/>
    <n v="0"/>
    <n v="0"/>
    <n v="172"/>
  </r>
  <r>
    <x v="45"/>
    <s v="City of Brownsville - Brownsville Metro(BUS)"/>
    <s v="6014"/>
    <s v="City"/>
    <s v="MB"/>
    <s v="DO"/>
    <n v="19"/>
    <n v="0"/>
    <n v="0"/>
    <n v="0"/>
    <n v="0"/>
    <n v="249"/>
  </r>
  <r>
    <x v="45"/>
    <s v="Concho Valley Transit District(CVTD)"/>
    <s v="6102"/>
    <s v="Authority"/>
    <s v="MB"/>
    <s v="DO"/>
    <n v="6"/>
    <n v="0"/>
    <n v="0"/>
    <n v="0"/>
    <n v="0"/>
    <n v="70"/>
  </r>
  <r>
    <x v="45"/>
    <s v="Corpus Christi Regional Transportation Authority(The B)"/>
    <s v="6051"/>
    <s v="Authority"/>
    <s v="FB"/>
    <s v="PT"/>
    <n v="2"/>
    <n v="0"/>
    <n v="0"/>
    <n v="0"/>
    <n v="0"/>
    <n v="0"/>
  </r>
  <r>
    <x v="45"/>
    <s v="Corpus Christi Regional Transportation Authority(The B)"/>
    <s v="6051"/>
    <s v="Authority"/>
    <s v="MB"/>
    <s v="DO"/>
    <n v="47"/>
    <n v="0"/>
    <n v="0"/>
    <n v="0"/>
    <n v="0"/>
    <n v="248.6"/>
  </r>
  <r>
    <x v="45"/>
    <s v="Corpus Christi Regional Transportation Authority(The B)"/>
    <s v="6051"/>
    <s v="Authority"/>
    <s v="MB"/>
    <s v="PT"/>
    <n v="12"/>
    <n v="0"/>
    <n v="0"/>
    <n v="0"/>
    <n v="0"/>
    <n v="321.39999999999998"/>
  </r>
  <r>
    <x v="5"/>
    <m/>
    <s v=""/>
    <s v=""/>
    <s v="Total"/>
    <m/>
    <n v="59"/>
    <n v="0"/>
    <n v="0"/>
    <n v="0"/>
    <n v="0"/>
    <n v="570"/>
  </r>
  <r>
    <x v="45"/>
    <s v="Dallas Area Rapid Transit(DART)"/>
    <s v="6056"/>
    <s v="Authority"/>
    <s v="MB"/>
    <s v="DO"/>
    <n v="509"/>
    <n v="75.400000000000006"/>
    <n v="66.2"/>
    <n v="96.87"/>
    <n v="66.16"/>
    <n v="1448.8"/>
  </r>
  <r>
    <x v="45"/>
    <s v="Denton County Transportation Authority(DCTA)"/>
    <s v="6101"/>
    <s v="Authority"/>
    <s v="MB"/>
    <s v="DO"/>
    <n v="41"/>
    <n v="0"/>
    <n v="0"/>
    <n v="0"/>
    <n v="0"/>
    <n v="256"/>
  </r>
  <r>
    <x v="45"/>
    <s v="Fort Bend County Public Transportation(Fort Bend Transit)"/>
    <s v="6103"/>
    <s v="City"/>
    <s v="CB"/>
    <s v="PT"/>
    <n v="15"/>
    <n v="0"/>
    <n v="12.2"/>
    <n v="0"/>
    <n v="24.4"/>
    <n v="51.7"/>
  </r>
  <r>
    <x v="45"/>
    <s v="Fort Bend County Public Transportation(Fort Bend Transit)"/>
    <s v="6103"/>
    <s v="City"/>
    <s v="MB"/>
    <s v="PT"/>
    <n v="3"/>
    <n v="0"/>
    <n v="0"/>
    <n v="0"/>
    <n v="0"/>
    <n v="99"/>
  </r>
  <r>
    <x v="5"/>
    <m/>
    <s v=""/>
    <s v=""/>
    <s v="Total"/>
    <m/>
    <n v="18"/>
    <n v="0"/>
    <n v="12.2"/>
    <n v="0"/>
    <n v="24.4"/>
    <n v="150.69999999999999"/>
  </r>
  <r>
    <x v="45"/>
    <s v="Fort Worth Transportation Authority(The T)"/>
    <s v="6007"/>
    <s v="Authority"/>
    <s v="MB"/>
    <s v="DO"/>
    <n v="126"/>
    <n v="0"/>
    <n v="0"/>
    <n v="0"/>
    <n v="0"/>
    <n v="326"/>
  </r>
  <r>
    <x v="45"/>
    <s v="Fort Worth Transportation Authority(The T)"/>
    <s v="6007"/>
    <s v="Authority"/>
    <s v="MB"/>
    <s v="PT"/>
    <n v="4"/>
    <n v="0"/>
    <n v="0"/>
    <n v="0"/>
    <n v="0"/>
    <n v="11.1"/>
  </r>
  <r>
    <x v="5"/>
    <m/>
    <s v=""/>
    <s v=""/>
    <s v="Total"/>
    <m/>
    <n v="130"/>
    <n v="0"/>
    <n v="0"/>
    <n v="0"/>
    <n v="0"/>
    <n v="337.1"/>
  </r>
  <r>
    <x v="45"/>
    <s v="Golden Crescent Regional Planning Commission(VICTORIA TRANSIT)"/>
    <s v="6095"/>
    <s v="MPO"/>
    <s v="MB"/>
    <s v="DO"/>
    <n v="10"/>
    <n v="0"/>
    <n v="0"/>
    <n v="0"/>
    <n v="0"/>
    <n v="79.8"/>
  </r>
  <r>
    <x v="45"/>
    <s v="Hill Country Transit District(The Hop)"/>
    <s v="6091"/>
    <s v="Authority"/>
    <s v="MB"/>
    <s v="DO"/>
    <n v="13"/>
    <n v="0"/>
    <n v="0"/>
    <n v="0"/>
    <n v="0"/>
    <n v="222"/>
  </r>
  <r>
    <x v="45"/>
    <s v="Laredo Transit Management, Inc.(El Metro)"/>
    <s v="6009"/>
    <s v="City"/>
    <s v="MB"/>
    <s v="DO"/>
    <n v="35"/>
    <n v="0"/>
    <n v="0"/>
    <n v="0"/>
    <n v="0"/>
    <n v="345"/>
  </r>
  <r>
    <x v="45"/>
    <s v="Mass Transit Department - City of El Paso(Sun Metro)"/>
    <s v="6006"/>
    <s v="City"/>
    <s v="MB"/>
    <s v="DO"/>
    <n v="122"/>
    <n v="0"/>
    <n v="0"/>
    <n v="0"/>
    <n v="0"/>
    <n v="637.9"/>
  </r>
  <r>
    <x v="45"/>
    <s v="Metropolitan Transit Authority of Harris County, Texas (Metro)"/>
    <s v="6008"/>
    <s v="Authority"/>
    <s v="CB"/>
    <s v="DO"/>
    <n v="216"/>
    <n v="82.7"/>
    <n v="20.7"/>
    <n v="165.42"/>
    <n v="29.22"/>
    <n v="418"/>
  </r>
  <r>
    <x v="45"/>
    <s v="Metropolitan Transit Authority of Harris County, Texas (Metro)"/>
    <s v="6008"/>
    <s v="Authority"/>
    <s v="CB"/>
    <s v="PT"/>
    <n v="62"/>
    <n v="28.9"/>
    <n v="17.2"/>
    <n v="63.9"/>
    <n v="17.53"/>
    <n v="172"/>
  </r>
  <r>
    <x v="45"/>
    <s v="Metropolitan Transit Authority of Harris County, Texas (Metro)"/>
    <s v="6008"/>
    <s v="Authority"/>
    <s v="MB"/>
    <s v="DO"/>
    <n v="639"/>
    <n v="30.9"/>
    <n v="18.100000000000001"/>
    <n v="112.62"/>
    <n v="21.08"/>
    <n v="2338"/>
  </r>
  <r>
    <x v="45"/>
    <s v="Metropolitan Transit Authority of Harris County, Texas (Metro)"/>
    <s v="6008"/>
    <s v="Authority"/>
    <s v="MB"/>
    <s v="PT"/>
    <n v="130"/>
    <n v="56.3"/>
    <n v="19.100000000000001"/>
    <n v="61.8"/>
    <n v="19.55"/>
    <n v="1076"/>
  </r>
  <r>
    <x v="5"/>
    <m/>
    <s v=""/>
    <s v=""/>
    <s v="Total"/>
    <m/>
    <n v="1047"/>
    <n v="198.8"/>
    <n v="75.099999999999994"/>
    <n v="403.74"/>
    <n v="87.38"/>
    <n v="4004"/>
  </r>
  <r>
    <x v="45"/>
    <s v="Midland-Odessa Urban Transit District(EZ RIDER)"/>
    <s v="6097"/>
    <s v="City"/>
    <s v="CB"/>
    <s v="PT"/>
    <n v="2"/>
    <n v="0"/>
    <n v="0"/>
    <n v="0"/>
    <n v="0"/>
    <n v="71"/>
  </r>
  <r>
    <x v="45"/>
    <s v="Midland-Odessa Urban Transit District(EZ RIDER)"/>
    <s v="6097"/>
    <s v="City"/>
    <s v="MB"/>
    <s v="DO"/>
    <n v="12"/>
    <n v="0"/>
    <n v="0"/>
    <n v="0"/>
    <n v="0"/>
    <n v="210"/>
  </r>
  <r>
    <x v="5"/>
    <m/>
    <s v=""/>
    <s v=""/>
    <s v="Total"/>
    <m/>
    <n v="14"/>
    <n v="0"/>
    <n v="0"/>
    <n v="0"/>
    <n v="0"/>
    <n v="281"/>
  </r>
  <r>
    <x v="45"/>
    <s v="STAR Transit(STAR)"/>
    <s v="6114"/>
    <s v="City"/>
    <s v="MB"/>
    <s v="DO"/>
    <n v="1"/>
    <n v="0"/>
    <n v="0"/>
    <n v="0"/>
    <n v="0"/>
    <n v="8"/>
  </r>
  <r>
    <x v="45"/>
    <s v="Texoma Area Paratransit System, Inc(TAPS)"/>
    <s v="6107"/>
    <s v="City"/>
    <s v="MB"/>
    <s v="DO"/>
    <n v="10"/>
    <n v="0"/>
    <n v="0"/>
    <n v="0"/>
    <n v="0"/>
    <n v="426.7"/>
  </r>
  <r>
    <x v="45"/>
    <s v="Texoma Area Paratransit System, Inc(TAPS)"/>
    <s v="6107"/>
    <s v="City"/>
    <s v="MB"/>
    <s v="PT"/>
    <n v="1"/>
    <n v="0"/>
    <n v="0"/>
    <n v="0"/>
    <n v="0"/>
    <n v="128"/>
  </r>
  <r>
    <x v="5"/>
    <m/>
    <s v=""/>
    <s v=""/>
    <s v="Total"/>
    <m/>
    <n v="11"/>
    <n v="0"/>
    <n v="0"/>
    <n v="0"/>
    <n v="0"/>
    <n v="554.70000000000005"/>
  </r>
  <r>
    <x v="45"/>
    <s v="The Gulf Coast Center(Connect Transit)"/>
    <s v="6082"/>
    <s v="Authority"/>
    <s v="MB"/>
    <s v="DO"/>
    <n v="17"/>
    <n v="0"/>
    <n v="0"/>
    <n v="0"/>
    <n v="0"/>
    <n v="195"/>
  </r>
  <r>
    <x v="45"/>
    <s v="VIA Metropolitan Transit(VIA)"/>
    <s v="6011"/>
    <s v="Authority"/>
    <s v="MB"/>
    <s v="DO"/>
    <n v="352"/>
    <n v="0"/>
    <n v="0"/>
    <n v="0"/>
    <n v="0"/>
    <n v="2213"/>
  </r>
  <r>
    <x v="45"/>
    <s v="Waco Transit System, Inc.(WTS)"/>
    <s v="6012"/>
    <s v="City"/>
    <s v="MB"/>
    <s v="DO"/>
    <n v="15"/>
    <n v="0"/>
    <n v="0"/>
    <n v="0"/>
    <n v="0"/>
    <n v="213"/>
  </r>
  <r>
    <x v="46"/>
    <s v="Cache Valley Transit District(CVTD)"/>
    <s v="8028"/>
    <s v="Authority"/>
    <s v="MB"/>
    <s v="DO"/>
    <n v="17"/>
    <n v="0"/>
    <n v="0"/>
    <n v="0"/>
    <n v="0"/>
    <n v="170"/>
  </r>
  <r>
    <x v="46"/>
    <s v="Utah Transit Authority(UTA)"/>
    <s v="8001"/>
    <s v="Authority"/>
    <s v="CB"/>
    <s v="DO"/>
    <n v="38"/>
    <n v="0"/>
    <n v="0"/>
    <n v="0"/>
    <n v="0"/>
    <n v="649.5"/>
  </r>
  <r>
    <x v="46"/>
    <s v="Utah Transit Authority(UTA)"/>
    <s v="8001"/>
    <s v="Authority"/>
    <s v="MB"/>
    <s v="DO"/>
    <n v="497"/>
    <n v="102.3"/>
    <n v="0"/>
    <n v="48.08"/>
    <n v="0"/>
    <n v="2234.8000000000002"/>
  </r>
  <r>
    <x v="46"/>
    <s v="Utah Transit Authority(UTA)"/>
    <s v="8001"/>
    <s v="Authority"/>
    <s v="MB"/>
    <s v="PT"/>
    <n v="6"/>
    <n v="0"/>
    <n v="0"/>
    <n v="0"/>
    <n v="0"/>
    <n v="896"/>
  </r>
  <r>
    <x v="5"/>
    <m/>
    <s v=""/>
    <s v=""/>
    <s v="Total"/>
    <m/>
    <n v="541"/>
    <n v="102.3"/>
    <n v="0"/>
    <n v="48.08"/>
    <n v="0"/>
    <n v="3780.3"/>
  </r>
  <r>
    <x v="47"/>
    <s v="Arlington Transit - Arlington County(ART)"/>
    <s v="3080"/>
    <s v="City"/>
    <s v="MB"/>
    <s v="PT"/>
    <n v="34"/>
    <n v="0"/>
    <n v="0"/>
    <n v="0"/>
    <n v="0"/>
    <n v="130.1"/>
  </r>
  <r>
    <x v="47"/>
    <s v="Blacksburg Transit(BT)"/>
    <s v="3091"/>
    <s v="City"/>
    <s v="MB"/>
    <s v="DO"/>
    <n v="34"/>
    <n v="0"/>
    <n v="0"/>
    <n v="0"/>
    <n v="0"/>
    <n v="78"/>
  </r>
  <r>
    <x v="47"/>
    <s v="City of Alexandria (DASH)"/>
    <s v="3071"/>
    <s v="City"/>
    <s v="MB"/>
    <s v="DO"/>
    <n v="57"/>
    <n v="0"/>
    <n v="7.4"/>
    <n v="0"/>
    <n v="7.4"/>
    <n v="103.7"/>
  </r>
  <r>
    <x v="47"/>
    <s v="City of Alexandria (DASH)"/>
    <s v="3071"/>
    <s v="City"/>
    <s v="MB"/>
    <s v="PT"/>
    <n v="4"/>
    <n v="0"/>
    <n v="0"/>
    <n v="0"/>
    <n v="0"/>
    <n v="3"/>
  </r>
  <r>
    <x v="5"/>
    <m/>
    <s v=""/>
    <s v=""/>
    <s v="Total"/>
    <m/>
    <n v="61"/>
    <n v="0"/>
    <n v="7.4"/>
    <n v="0"/>
    <n v="7.4"/>
    <n v="106.7"/>
  </r>
  <r>
    <x v="47"/>
    <s v="City of Danville Mass Transit System(Danville Transit)"/>
    <s v="3069"/>
    <s v="City"/>
    <s v="MB"/>
    <s v="DO"/>
    <n v="6"/>
    <n v="0"/>
    <n v="0"/>
    <n v="0"/>
    <n v="0"/>
    <n v="104"/>
  </r>
  <r>
    <x v="47"/>
    <s v="City of Fairfax CUE Bus(CUE)"/>
    <s v="3058"/>
    <s v="City"/>
    <s v="MB"/>
    <s v="DO"/>
    <n v="8"/>
    <n v="0"/>
    <n v="0"/>
    <n v="0"/>
    <n v="0"/>
    <n v="15"/>
  </r>
  <r>
    <x v="47"/>
    <s v="City of Harrisonburg Department of Public Transportation(Harrisonburg Transit)"/>
    <s v="3094"/>
    <s v="City"/>
    <s v="MB"/>
    <s v="DO"/>
    <n v="33"/>
    <n v="0"/>
    <n v="0"/>
    <n v="0"/>
    <n v="0"/>
    <n v="128.5"/>
  </r>
  <r>
    <x v="47"/>
    <s v="Fairfax Connector Bus System(Fairfax Connector)"/>
    <s v="3068"/>
    <s v="City"/>
    <s v="MB"/>
    <s v="PT"/>
    <n v="188"/>
    <n v="0"/>
    <n v="69.5"/>
    <n v="0"/>
    <n v="60"/>
    <n v="1561.7"/>
  </r>
  <r>
    <x v="47"/>
    <s v="Greater Lynchburg Transit Company(GLTC)"/>
    <s v="3008"/>
    <s v="Authority"/>
    <s v="MB"/>
    <s v="DO"/>
    <n v="27"/>
    <n v="0"/>
    <n v="0"/>
    <n v="0"/>
    <n v="0"/>
    <n v="182"/>
  </r>
  <r>
    <x v="47"/>
    <s v="Greater Richmond Transit Company(GRTC Transit System)"/>
    <s v="3006"/>
    <s v="Semi-Public Corp"/>
    <s v="MB"/>
    <s v="DO"/>
    <n v="135"/>
    <n v="0"/>
    <n v="0"/>
    <n v="0"/>
    <n v="0"/>
    <n v="535"/>
  </r>
  <r>
    <x v="47"/>
    <s v="Greater Roanoke Transit Company(Valley Metro)"/>
    <s v="3007"/>
    <s v="Semi-Public Corp"/>
    <s v="MB"/>
    <s v="DO"/>
    <n v="36"/>
    <n v="0"/>
    <n v="0"/>
    <n v="0"/>
    <n v="0"/>
    <n v="349.7"/>
  </r>
  <r>
    <x v="47"/>
    <s v="Loudoun County Commuter Bus Service - Office of Transportation Services(LC Transit)"/>
    <s v="3081"/>
    <s v="City"/>
    <s v="MB"/>
    <s v="PT"/>
    <n v="52"/>
    <n v="0"/>
    <n v="19"/>
    <n v="0"/>
    <n v="19"/>
    <n v="188.8"/>
  </r>
  <r>
    <x v="47"/>
    <s v="Martz Group, National Coach Works of Virginia(NCW)"/>
    <s v="3103"/>
    <s v="For-Profit"/>
    <s v="CB"/>
    <s v="DO"/>
    <n v="14"/>
    <n v="0"/>
    <n v="59.8"/>
    <n v="0"/>
    <n v="59.76"/>
    <n v="109.3"/>
  </r>
  <r>
    <x v="47"/>
    <s v="Potomac and Rappahannock Transportation Commission(PRTC)"/>
    <s v="3070"/>
    <s v="Authority"/>
    <s v="MB"/>
    <s v="PT"/>
    <n v="115"/>
    <n v="0"/>
    <n v="121.6"/>
    <n v="0"/>
    <n v="124.76"/>
    <n v="379"/>
  </r>
  <r>
    <x v="47"/>
    <s v="Transportation District Commission of Hampton Roads, dba: Hampton Roads Transit(HRT)"/>
    <s v="3083"/>
    <s v="Authority"/>
    <s v="FB"/>
    <s v="PT"/>
    <n v="2"/>
    <n v="0"/>
    <n v="0"/>
    <n v="2.82"/>
    <n v="0"/>
    <n v="0"/>
  </r>
  <r>
    <x v="47"/>
    <s v="Transportation District Commission of Hampton Roads, dba: Hampton Roads Transit(HRT)"/>
    <s v="3083"/>
    <s v="Authority"/>
    <s v="MB"/>
    <s v="DO"/>
    <n v="240"/>
    <n v="0"/>
    <n v="68.599999999999994"/>
    <n v="0"/>
    <n v="72.83"/>
    <n v="1247.4000000000001"/>
  </r>
  <r>
    <x v="5"/>
    <m/>
    <s v=""/>
    <s v=""/>
    <s v="Total"/>
    <m/>
    <n v="242"/>
    <n v="0"/>
    <n v="68.599999999999994"/>
    <n v="2.82"/>
    <n v="72.83"/>
    <n v="1247.4000000000001"/>
  </r>
  <r>
    <x v="47"/>
    <s v="Williamsburg Area Transit Authority(WATA)"/>
    <s v="3076"/>
    <s v="Authority"/>
    <s v="MB"/>
    <s v="DO"/>
    <n v="23"/>
    <n v="0"/>
    <n v="0"/>
    <n v="0"/>
    <n v="0"/>
    <n v="238"/>
  </r>
  <r>
    <x v="47"/>
    <s v="Williamsburg Area Transit Authority(WATA)"/>
    <s v="3076"/>
    <s v="Authority"/>
    <s v="MB"/>
    <s v="PT"/>
    <n v="17"/>
    <n v="0"/>
    <n v="0"/>
    <n v="0"/>
    <n v="0"/>
    <n v="36"/>
  </r>
  <r>
    <x v="5"/>
    <m/>
    <s v=""/>
    <s v=""/>
    <s v="Total"/>
    <m/>
    <n v="40"/>
    <n v="0"/>
    <n v="0"/>
    <n v="0"/>
    <n v="0"/>
    <n v="274"/>
  </r>
  <r>
    <x v="48"/>
    <s v="Chittenden County Transportation Authority(CCTA)"/>
    <s v="1066"/>
    <s v="Authority"/>
    <s v="MB"/>
    <s v="DO"/>
    <n v="52"/>
    <n v="0"/>
    <n v="0"/>
    <n v="0"/>
    <n v="0"/>
    <n v="446"/>
  </r>
  <r>
    <x v="49"/>
    <s v="Ben Franklin Transit(BFT)"/>
    <s v="0018"/>
    <s v="Authority"/>
    <s v="MB"/>
    <s v="DO"/>
    <n v="67"/>
    <n v="0"/>
    <n v="0"/>
    <n v="0"/>
    <n v="0"/>
    <n v="257"/>
  </r>
  <r>
    <x v="49"/>
    <s v="Central Puget Sound Regional Transit Authority(ST)"/>
    <s v="0040"/>
    <s v="Authority"/>
    <s v="CB"/>
    <s v="DO"/>
    <n v="177"/>
    <n v="152.5"/>
    <n v="50.8"/>
    <n v="140.75"/>
    <n v="51.94"/>
    <n v="237.8"/>
  </r>
  <r>
    <x v="49"/>
    <s v="Central Puget Sound Regional Transit Authority(ST)"/>
    <s v="0040"/>
    <s v="Authority"/>
    <s v="CB"/>
    <s v="PT"/>
    <n v="48"/>
    <n v="43.6"/>
    <n v="34.9"/>
    <n v="43.63"/>
    <n v="34.85"/>
    <n v="46.5"/>
  </r>
  <r>
    <x v="5"/>
    <m/>
    <s v=""/>
    <s v=""/>
    <s v="Total"/>
    <m/>
    <n v="225"/>
    <n v="196.1"/>
    <n v="85.7"/>
    <n v="184.38"/>
    <n v="86.79"/>
    <n v="284.3"/>
  </r>
  <r>
    <x v="49"/>
    <s v="Clark County Public Transportation Benefit Area Authority(C-Tran)"/>
    <s v="0024"/>
    <s v="Authority"/>
    <s v="MB"/>
    <s v="DO"/>
    <n v="91"/>
    <n v="0"/>
    <n v="3.4"/>
    <n v="0"/>
    <n v="3.35"/>
    <n v="422.1"/>
  </r>
  <r>
    <x v="49"/>
    <s v="Everett Transit(ET)"/>
    <s v="0005"/>
    <s v="City"/>
    <s v="MB"/>
    <s v="DO"/>
    <n v="42"/>
    <n v="0"/>
    <n v="0"/>
    <n v="0"/>
    <n v="0"/>
    <n v="160"/>
  </r>
  <r>
    <x v="49"/>
    <s v="Intercity Transit(I.T.)"/>
    <s v="0019"/>
    <s v="Authority"/>
    <s v="CB"/>
    <s v="DO"/>
    <n v="6"/>
    <n v="0"/>
    <n v="0"/>
    <n v="0"/>
    <n v="0"/>
    <n v="75"/>
  </r>
  <r>
    <x v="49"/>
    <s v="Intercity Transit(I.T.)"/>
    <s v="0019"/>
    <s v="Authority"/>
    <s v="MB"/>
    <s v="DO"/>
    <n v="50"/>
    <n v="0"/>
    <n v="0"/>
    <n v="0"/>
    <n v="0"/>
    <n v="209"/>
  </r>
  <r>
    <x v="5"/>
    <m/>
    <s v=""/>
    <s v=""/>
    <s v="Total"/>
    <m/>
    <n v="56"/>
    <n v="0"/>
    <n v="0"/>
    <n v="0"/>
    <n v="0"/>
    <n v="284"/>
  </r>
  <r>
    <x v="49"/>
    <s v="King County Department of Transportation - Metro Transit Division(King County Metro)"/>
    <s v="0001"/>
    <s v="City"/>
    <s v="MB"/>
    <s v="DO"/>
    <n v="874"/>
    <n v="157.69999999999999"/>
    <n v="97.8"/>
    <n v="157.69999999999999"/>
    <n v="97.81"/>
    <n v="1523"/>
  </r>
  <r>
    <x v="49"/>
    <s v="King County Department of Transportation - Metro Transit Division(King County Metro)"/>
    <s v="0001"/>
    <s v="City"/>
    <s v="MB"/>
    <s v="PT"/>
    <n v="35"/>
    <n v="1.8"/>
    <n v="0.8"/>
    <n v="1.77"/>
    <n v="0.77"/>
    <n v="170"/>
  </r>
  <r>
    <x v="49"/>
    <s v="King County Department of Transportation - Metro Transit Division(King County Metro)"/>
    <s v="0001"/>
    <s v="City"/>
    <s v="TB"/>
    <s v="DO"/>
    <n v="122"/>
    <n v="3.9"/>
    <n v="0"/>
    <n v="3.9"/>
    <n v="0"/>
    <n v="112.96"/>
  </r>
  <r>
    <x v="5"/>
    <m/>
    <s v=""/>
    <s v=""/>
    <s v="Total"/>
    <m/>
    <n v="1031"/>
    <n v="163.4"/>
    <n v="98.6"/>
    <n v="163.37"/>
    <n v="98.58"/>
    <n v="1805.96"/>
  </r>
  <r>
    <x v="49"/>
    <s v="King County Ferry District(KCFD)"/>
    <s v="0054"/>
    <s v="Authority"/>
    <s v="FB"/>
    <s v="DO"/>
    <n v="2"/>
    <n v="0"/>
    <n v="0"/>
    <n v="24"/>
    <n v="0"/>
    <n v="0"/>
  </r>
  <r>
    <x v="49"/>
    <s v="Kitsap Transit"/>
    <s v="0020"/>
    <s v="Authority"/>
    <s v="FB"/>
    <s v="PT"/>
    <n v="3"/>
    <n v="0"/>
    <n v="0"/>
    <n v="5.7"/>
    <n v="0"/>
    <n v="0"/>
  </r>
  <r>
    <x v="49"/>
    <s v="Kitsap Transit"/>
    <s v="0020"/>
    <s v="Authority"/>
    <s v="MB"/>
    <s v="DO"/>
    <n v="84"/>
    <n v="0"/>
    <n v="0"/>
    <n v="0"/>
    <n v="0"/>
    <n v="570.20000000000005"/>
  </r>
  <r>
    <x v="5"/>
    <m/>
    <s v=""/>
    <s v=""/>
    <s v="Total"/>
    <m/>
    <n v="87"/>
    <n v="0"/>
    <n v="0"/>
    <n v="5.7"/>
    <n v="0"/>
    <n v="570.20000000000005"/>
  </r>
  <r>
    <x v="49"/>
    <s v="Link Transit"/>
    <s v="0043"/>
    <s v="Authority"/>
    <s v="MB"/>
    <s v="DO"/>
    <n v="31"/>
    <n v="0"/>
    <n v="0"/>
    <n v="0"/>
    <n v="0"/>
    <n v="333.8"/>
  </r>
  <r>
    <x v="49"/>
    <s v="Pierce County Ferry Operations(Pierce County Ferry)"/>
    <s v="0028"/>
    <s v="City"/>
    <s v="FB"/>
    <s v="PT"/>
    <n v="2"/>
    <n v="0"/>
    <n v="0"/>
    <n v="10.199999999999999"/>
    <n v="0"/>
    <n v="0"/>
  </r>
  <r>
    <x v="49"/>
    <s v="Pierce County Transportation Benefit Area Authority(Pierce Transit)"/>
    <s v="0003"/>
    <s v="Authority"/>
    <s v="MB"/>
    <s v="DO"/>
    <n v="104"/>
    <n v="16.899999999999999"/>
    <n v="0"/>
    <n v="16.940000000000001"/>
    <n v="0"/>
    <n v="625.9"/>
  </r>
  <r>
    <x v="49"/>
    <s v="Port of Kingston(POK)"/>
    <s v="0056"/>
    <s v="City"/>
    <s v="FB"/>
    <s v="DO"/>
    <n v="1"/>
    <n v="0"/>
    <n v="0"/>
    <n v="0"/>
    <n v="0"/>
    <n v="0"/>
  </r>
  <r>
    <x v="49"/>
    <s v="RiverCities Transit (RCT)"/>
    <s v="0016"/>
    <s v="City"/>
    <s v="MB"/>
    <s v="DO"/>
    <n v="5"/>
    <n v="0"/>
    <n v="0"/>
    <n v="0"/>
    <n v="0"/>
    <n v="61.5"/>
  </r>
  <r>
    <x v="49"/>
    <s v="Skagit Transit"/>
    <s v="0044"/>
    <s v="Authority"/>
    <s v="CB"/>
    <s v="DO"/>
    <n v="4"/>
    <n v="0"/>
    <n v="0"/>
    <n v="0"/>
    <n v="0"/>
    <n v="124.2"/>
  </r>
  <r>
    <x v="49"/>
    <s v="Skagit Transit"/>
    <s v="0044"/>
    <s v="Authority"/>
    <s v="MB"/>
    <s v="DO"/>
    <n v="13"/>
    <n v="0"/>
    <n v="0"/>
    <n v="0"/>
    <n v="0"/>
    <n v="217.2"/>
  </r>
  <r>
    <x v="5"/>
    <m/>
    <s v=""/>
    <s v=""/>
    <s v="Total"/>
    <m/>
    <n v="17"/>
    <n v="0"/>
    <n v="0"/>
    <n v="0"/>
    <n v="0"/>
    <n v="341.4"/>
  </r>
  <r>
    <x v="49"/>
    <s v="Snohomish County Public Transportation Benefit Area Corporation(Community Transit)"/>
    <s v="0029"/>
    <s v="Authority"/>
    <s v="CB"/>
    <s v="PT"/>
    <n v="52"/>
    <n v="50.6"/>
    <n v="26.4"/>
    <n v="50.58"/>
    <n v="26.41"/>
    <n v="122.2"/>
  </r>
  <r>
    <x v="49"/>
    <s v="Snohomish County Public Transportation Benefit Area Corporation(Community Transit)"/>
    <s v="0029"/>
    <s v="Authority"/>
    <s v="MB"/>
    <s v="DO"/>
    <n v="142"/>
    <n v="52.9"/>
    <n v="26"/>
    <n v="52.88"/>
    <n v="26.03"/>
    <n v="659.8"/>
  </r>
  <r>
    <x v="5"/>
    <m/>
    <s v=""/>
    <s v=""/>
    <s v="Total"/>
    <m/>
    <n v="194"/>
    <n v="103.5"/>
    <n v="52.4"/>
    <n v="103.46"/>
    <n v="52.44"/>
    <n v="782"/>
  </r>
  <r>
    <x v="49"/>
    <s v="Spokane Transit Authority(STA)"/>
    <s v="0002"/>
    <s v="Authority"/>
    <s v="MB"/>
    <s v="DO"/>
    <n v="114"/>
    <n v="0"/>
    <n v="0"/>
    <n v="0"/>
    <n v="0"/>
    <n v="525"/>
  </r>
  <r>
    <x v="49"/>
    <s v="Washington State Ferries(WSF)"/>
    <s v="0035"/>
    <s v="State Government"/>
    <s v="FB"/>
    <s v="DO"/>
    <n v="19"/>
    <n v="0"/>
    <n v="0"/>
    <n v="223.8"/>
    <n v="0"/>
    <n v="0"/>
  </r>
  <r>
    <x v="49"/>
    <s v="Whatcom Transportation Authority(WTA)"/>
    <s v="0021"/>
    <s v="Authority"/>
    <s v="MB"/>
    <s v="DO"/>
    <n v="44"/>
    <n v="0"/>
    <n v="0"/>
    <n v="0"/>
    <n v="0"/>
    <n v="472.8"/>
  </r>
  <r>
    <x v="49"/>
    <s v="Yakima Transit(YT)"/>
    <s v="0006"/>
    <s v="City"/>
    <s v="MB"/>
    <s v="DO"/>
    <n v="19"/>
    <n v="0"/>
    <n v="0"/>
    <n v="0"/>
    <n v="0"/>
    <n v="144.5"/>
  </r>
  <r>
    <x v="50"/>
    <s v="Belle Urban System - Racine(The Bus)"/>
    <s v="5006"/>
    <s v="City"/>
    <s v="CB"/>
    <s v="PT"/>
    <n v="3"/>
    <n v="0"/>
    <n v="0"/>
    <n v="0"/>
    <n v="0"/>
    <n v="46"/>
  </r>
  <r>
    <x v="50"/>
    <s v="Belle Urban System - Racine(The Bus)"/>
    <s v="5006"/>
    <s v="City"/>
    <s v="MB"/>
    <s v="DO"/>
    <n v="28"/>
    <n v="0"/>
    <n v="0"/>
    <n v="0"/>
    <n v="0"/>
    <n v="154.9"/>
  </r>
  <r>
    <x v="5"/>
    <m/>
    <s v=""/>
    <s v=""/>
    <s v="Total"/>
    <m/>
    <n v="31"/>
    <n v="0"/>
    <n v="0"/>
    <n v="0"/>
    <n v="0"/>
    <n v="200.9"/>
  </r>
  <r>
    <x v="50"/>
    <s v="City of Appleton - Valley Transit( )"/>
    <s v="5001"/>
    <s v="City"/>
    <s v="MB"/>
    <s v="DO"/>
    <n v="21"/>
    <n v="0"/>
    <n v="0"/>
    <n v="0"/>
    <n v="0"/>
    <n v="174"/>
  </r>
  <r>
    <x v="50"/>
    <s v="City of Appleton - Valley Transit( )"/>
    <s v="5001"/>
    <s v="City"/>
    <s v="MB"/>
    <s v="PT"/>
    <n v="11"/>
    <n v="0"/>
    <n v="0"/>
    <n v="0"/>
    <n v="0"/>
    <n v="627"/>
  </r>
  <r>
    <x v="5"/>
    <m/>
    <s v=""/>
    <s v=""/>
    <s v="Total"/>
    <m/>
    <n v="32"/>
    <n v="0"/>
    <n v="0"/>
    <n v="0"/>
    <n v="0"/>
    <n v="801"/>
  </r>
  <r>
    <x v="50"/>
    <s v="City of Waukesha Transit Commission(Waukesha Metro Transit)"/>
    <s v="5096"/>
    <s v="City"/>
    <s v="CB"/>
    <s v="PT"/>
    <n v="12"/>
    <n v="0"/>
    <n v="0"/>
    <n v="0"/>
    <n v="0"/>
    <n v="271"/>
  </r>
  <r>
    <x v="50"/>
    <s v="City of Waukesha Transit Commission(Waukesha Metro Transit)"/>
    <s v="5096"/>
    <s v="City"/>
    <s v="MB"/>
    <s v="DO"/>
    <n v="21"/>
    <n v="10.7"/>
    <n v="0"/>
    <n v="10.7"/>
    <n v="0"/>
    <n v="149.4"/>
  </r>
  <r>
    <x v="5"/>
    <m/>
    <s v=""/>
    <s v=""/>
    <s v="Total"/>
    <m/>
    <n v="33"/>
    <n v="10.7"/>
    <n v="0"/>
    <n v="10.7"/>
    <n v="0"/>
    <n v="420.4"/>
  </r>
  <r>
    <x v="50"/>
    <s v="Eau Claire Transit(ECT)"/>
    <s v="5099"/>
    <s v="City"/>
    <s v="MB"/>
    <s v="DO"/>
    <n v="16"/>
    <n v="0"/>
    <n v="0"/>
    <n v="0"/>
    <n v="0"/>
    <n v="102.1"/>
  </r>
  <r>
    <x v="50"/>
    <s v="GO Transit"/>
    <s v="5009"/>
    <s v="City"/>
    <s v="MB"/>
    <s v="DO"/>
    <n v="12"/>
    <n v="0"/>
    <n v="0"/>
    <n v="0"/>
    <n v="0"/>
    <n v="63"/>
  </r>
  <r>
    <x v="50"/>
    <s v="GO Transit"/>
    <s v="5009"/>
    <s v="City"/>
    <s v="MB"/>
    <s v="PT"/>
    <n v="1"/>
    <n v="0"/>
    <n v="0"/>
    <n v="0"/>
    <n v="0"/>
    <n v="29"/>
  </r>
  <r>
    <x v="5"/>
    <m/>
    <s v=""/>
    <s v=""/>
    <s v="Total"/>
    <m/>
    <n v="13"/>
    <n v="0"/>
    <n v="0"/>
    <n v="0"/>
    <n v="0"/>
    <n v="92"/>
  </r>
  <r>
    <x v="50"/>
    <s v="Green Bay Metro(GBM)"/>
    <s v="5002"/>
    <s v="City"/>
    <s v="MB"/>
    <s v="DO"/>
    <n v="25"/>
    <n v="0"/>
    <n v="0"/>
    <n v="0"/>
    <n v="0"/>
    <n v="195"/>
  </r>
  <r>
    <x v="50"/>
    <s v="Kenosha Transit(KT)"/>
    <s v="5003"/>
    <s v="City"/>
    <s v="MB"/>
    <s v="DO"/>
    <n v="47"/>
    <n v="0"/>
    <n v="0"/>
    <n v="0"/>
    <n v="0"/>
    <n v="151.5"/>
  </r>
  <r>
    <x v="50"/>
    <s v="LaCrosse Municipal Transit Utility(La Crosse MTU)"/>
    <s v="5004"/>
    <s v="City"/>
    <s v="MB"/>
    <s v="DO"/>
    <n v="15"/>
    <n v="0"/>
    <n v="0"/>
    <n v="0"/>
    <n v="0"/>
    <n v="125"/>
  </r>
  <r>
    <x v="50"/>
    <s v="Metro Transit System(Metro)"/>
    <s v="5005"/>
    <s v="City"/>
    <s v="MB"/>
    <s v="DO"/>
    <n v="175"/>
    <n v="12.5"/>
    <n v="0"/>
    <n v="12.52"/>
    <n v="0"/>
    <n v="398.2"/>
  </r>
  <r>
    <x v="50"/>
    <s v="Milwaukee County Transit System(MCTS)"/>
    <s v="5008"/>
    <s v="City"/>
    <s v="MB"/>
    <s v="DO"/>
    <n v="329"/>
    <n v="0"/>
    <n v="0"/>
    <n v="0"/>
    <n v="0"/>
    <n v="1195"/>
  </r>
  <r>
    <x v="50"/>
    <s v="Ozaukee County Transit Services(OCTS)"/>
    <s v="5161"/>
    <s v="City"/>
    <s v="CB"/>
    <s v="DO"/>
    <n v="5"/>
    <n v="0"/>
    <n v="0"/>
    <n v="0"/>
    <n v="0"/>
    <n v="90"/>
  </r>
  <r>
    <x v="50"/>
    <s v="Shoreline Metro"/>
    <s v="5088"/>
    <s v="City"/>
    <s v="MB"/>
    <s v="DO"/>
    <n v="17"/>
    <n v="0"/>
    <n v="0"/>
    <n v="0"/>
    <n v="0"/>
    <n v="85"/>
  </r>
  <r>
    <x v="50"/>
    <s v="Washington County Transit"/>
    <s v="5160"/>
    <s v="City"/>
    <s v="CB"/>
    <s v="PT"/>
    <n v="8"/>
    <n v="0"/>
    <n v="0"/>
    <n v="0"/>
    <n v="0"/>
    <n v="81"/>
  </r>
  <r>
    <x v="50"/>
    <s v="Wausau Area Transit System(WATS)"/>
    <s v="5091"/>
    <s v="City"/>
    <s v="MB"/>
    <s v="DO"/>
    <n v="18"/>
    <n v="0"/>
    <n v="0"/>
    <n v="0"/>
    <n v="0"/>
    <n v="51"/>
  </r>
  <r>
    <x v="51"/>
    <s v="Kanawha Valley Regional Transportation Authority(KVRTA)"/>
    <s v="3001"/>
    <s v="Authority"/>
    <s v="MB"/>
    <s v="DO"/>
    <n v="47"/>
    <n v="0"/>
    <n v="0"/>
    <n v="0"/>
    <n v="0"/>
    <n v="542.29999999999995"/>
  </r>
  <r>
    <x v="51"/>
    <s v="Ohio Valley Regional Transportation Authority(OVRTA / EORTA)"/>
    <s v="3035"/>
    <s v="Authority"/>
    <s v="MB"/>
    <s v="DO"/>
    <n v="14"/>
    <n v="0"/>
    <n v="0"/>
    <n v="0"/>
    <n v="0"/>
    <n v="138"/>
  </r>
  <r>
    <x v="51"/>
    <s v="The Tri-State Transit Authority(TTA)"/>
    <s v="3002"/>
    <s v="Authority"/>
    <s v="MB"/>
    <s v="DO"/>
    <n v="27"/>
    <n v="0"/>
    <n v="0"/>
    <n v="0"/>
    <n v="0"/>
    <n v="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J39" firstHeaderRow="1" firstDataRow="2" firstDataCol="1"/>
  <pivotFields count="19">
    <pivotField axis="axisRow" compact="0" outline="0" subtotalTop="0" showAll="0" includeNewItemsInFilter="1">
      <items count="36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4" outline="0" subtotalTop="0" showAll="0" includeNewItemsInFilter="1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ID" fld="2" subtotal="count" baseField="0" baseItem="0"/>
    <dataField name="Sum of Exclusive Right-of-Way" fld="7" baseField="0" baseItem="0"/>
    <dataField name="Sum of With Cross Traffic" fld="8" baseField="0" baseItem="0"/>
    <dataField name="Sum of Mixed and Cross Traffic" fld="9" baseField="0" baseItem="0"/>
    <dataField name="Sum of Elevated on Structure" fld="10" baseField="0" baseItem="0"/>
    <dataField name="Sum of Elevated on Fill" fld="11" baseField="0" baseItem="0"/>
    <dataField name="Sum of Open-Cut" fld="12" baseField="0" baseItem="0"/>
    <dataField name="Sum of SubWay" fld="13" baseField="0" baseItem="0"/>
    <dataField name="Sum of Total Miles" fld="14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D56" firstHeaderRow="1" firstDataRow="2" firstDataCol="1"/>
  <pivotFields count="12">
    <pivotField axis="axisRow" compact="0" outline="0" subtotalTop="0" showAll="0" includeNewItemsInFilter="1">
      <items count="53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dataField="1" compact="0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D" fld="2" subtotal="count" baseField="0" baseItem="0"/>
    <dataField name="Sum of Exclusive Right-of-Way " fld="7" baseField="0" baseItem="0"/>
    <dataField name="Sum of Controlled Right -of-Way" fld="8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C58" firstHeaderRow="1" firstDataRow="2" firstDataCol="1"/>
  <pivotFields count="13">
    <pivotField axis="axisRow" compact="0" outline="0" subtotalTop="0" showAll="0" includeNewItemsIn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2" subtotal="count" baseField="0" baseItem="0"/>
    <dataField name="Sum of Unlinked Passenger Trips" fld="1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O4" sqref="O4"/>
    </sheetView>
  </sheetViews>
  <sheetFormatPr defaultRowHeight="11.25"/>
  <cols>
    <col min="1" max="1" width="4.7109375" style="11" customWidth="1"/>
    <col min="2" max="2" width="32.7109375" style="25" customWidth="1"/>
    <col min="3" max="3" width="4.7109375" style="26" customWidth="1"/>
    <col min="4" max="4" width="13.7109375" style="27" customWidth="1"/>
    <col min="5" max="5" width="5.28515625" style="27" customWidth="1"/>
    <col min="6" max="6" width="4.7109375" style="27" customWidth="1"/>
    <col min="7" max="7" width="6.85546875" style="11" customWidth="1"/>
    <col min="8" max="8" width="10.85546875" style="11" customWidth="1"/>
    <col min="9" max="9" width="9.5703125" style="11" customWidth="1"/>
    <col min="10" max="10" width="9" style="11" customWidth="1"/>
    <col min="11" max="11" width="9.7109375" style="11" customWidth="1"/>
    <col min="12" max="12" width="8" style="11" customWidth="1"/>
    <col min="13" max="13" width="9.140625" style="11" customWidth="1"/>
    <col min="14" max="14" width="8.140625" style="11" customWidth="1"/>
    <col min="15" max="15" width="9.28515625" style="11" customWidth="1"/>
    <col min="16" max="16" width="9.85546875" style="11" customWidth="1"/>
    <col min="17" max="17" width="10" style="11" customWidth="1"/>
    <col min="18" max="18" width="9.42578125" style="11" customWidth="1"/>
    <col min="19" max="19" width="10.140625" style="11" customWidth="1"/>
    <col min="20" max="20" width="5" style="11" bestFit="1" customWidth="1"/>
    <col min="21" max="16384" width="9.140625" style="11"/>
  </cols>
  <sheetData>
    <row r="1" spans="1:20" s="4" customFormat="1" ht="12.95" customHeight="1">
      <c r="A1" s="1" t="s">
        <v>1710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ht="12.95" customHeight="1">
      <c r="H2" s="8" t="s">
        <v>1711</v>
      </c>
      <c r="I2" s="30"/>
      <c r="J2" s="30"/>
      <c r="K2" s="30"/>
      <c r="L2" s="30"/>
      <c r="M2" s="30"/>
      <c r="N2" s="30"/>
      <c r="O2" s="30"/>
      <c r="P2" s="8" t="s">
        <v>1712</v>
      </c>
      <c r="Q2" s="30"/>
      <c r="R2" s="30"/>
      <c r="T2" s="31"/>
    </row>
    <row r="3" spans="1:20" ht="12.95" customHeight="1">
      <c r="A3" s="85"/>
      <c r="B3" s="85"/>
      <c r="C3" s="86"/>
      <c r="D3" s="85"/>
      <c r="E3" s="85"/>
      <c r="F3" s="85"/>
      <c r="G3" s="85"/>
      <c r="H3" s="8" t="s">
        <v>1714</v>
      </c>
      <c r="I3" s="30"/>
      <c r="J3" s="30"/>
      <c r="S3" s="85"/>
      <c r="T3" s="31"/>
    </row>
    <row r="4" spans="1:20" ht="39.950000000000003" customHeight="1">
      <c r="A4" s="82" t="s">
        <v>1</v>
      </c>
      <c r="B4" s="83" t="s">
        <v>2</v>
      </c>
      <c r="C4" s="84" t="s">
        <v>3</v>
      </c>
      <c r="D4" s="82" t="s">
        <v>4</v>
      </c>
      <c r="E4" s="82" t="s">
        <v>6</v>
      </c>
      <c r="F4" s="82" t="s">
        <v>7</v>
      </c>
      <c r="G4" s="82" t="s">
        <v>8</v>
      </c>
      <c r="H4" s="5" t="s">
        <v>1723</v>
      </c>
      <c r="I4" s="5" t="s">
        <v>1720</v>
      </c>
      <c r="J4" s="5" t="s">
        <v>1721</v>
      </c>
      <c r="K4" s="82" t="s">
        <v>1715</v>
      </c>
      <c r="L4" s="82" t="s">
        <v>1716</v>
      </c>
      <c r="M4" s="82" t="s">
        <v>1717</v>
      </c>
      <c r="N4" s="82" t="s">
        <v>1718</v>
      </c>
      <c r="O4" s="82" t="s">
        <v>1719</v>
      </c>
      <c r="P4" s="82" t="s">
        <v>1720</v>
      </c>
      <c r="Q4" s="82" t="s">
        <v>1721</v>
      </c>
      <c r="R4" s="82" t="s">
        <v>1722</v>
      </c>
      <c r="S4" s="82" t="s">
        <v>1713</v>
      </c>
      <c r="T4" s="31"/>
    </row>
    <row r="5" spans="1:20" ht="11.25" customHeight="1">
      <c r="A5" s="12" t="s">
        <v>14</v>
      </c>
      <c r="B5" s="13" t="s">
        <v>15</v>
      </c>
      <c r="C5" s="14" t="s">
        <v>16</v>
      </c>
      <c r="D5" s="32" t="s">
        <v>17</v>
      </c>
      <c r="E5" s="16" t="s">
        <v>19</v>
      </c>
      <c r="F5" s="16" t="s">
        <v>20</v>
      </c>
      <c r="G5" s="18">
        <v>30</v>
      </c>
      <c r="H5" s="33">
        <v>677.2</v>
      </c>
      <c r="I5" s="33">
        <v>1.4</v>
      </c>
      <c r="J5" s="33">
        <v>2.6</v>
      </c>
      <c r="K5" s="33">
        <v>0</v>
      </c>
      <c r="L5" s="33">
        <v>0</v>
      </c>
      <c r="M5" s="33">
        <v>0</v>
      </c>
      <c r="N5" s="33">
        <v>4.0999999999999996</v>
      </c>
      <c r="O5" s="33">
        <v>685.3</v>
      </c>
      <c r="P5" s="33">
        <v>132</v>
      </c>
      <c r="Q5" s="33">
        <v>1</v>
      </c>
      <c r="R5" s="33">
        <v>133</v>
      </c>
      <c r="S5" s="34">
        <v>959.92</v>
      </c>
      <c r="T5" s="31"/>
    </row>
    <row r="6" spans="1:20" ht="11.25" customHeight="1">
      <c r="A6" s="12" t="s">
        <v>19</v>
      </c>
      <c r="B6" s="13" t="s">
        <v>66</v>
      </c>
      <c r="C6" s="14" t="s">
        <v>67</v>
      </c>
      <c r="D6" s="32" t="s">
        <v>39</v>
      </c>
      <c r="E6" s="16" t="s">
        <v>68</v>
      </c>
      <c r="F6" s="16" t="s">
        <v>20</v>
      </c>
      <c r="G6" s="18">
        <v>3</v>
      </c>
      <c r="H6" s="33">
        <v>0</v>
      </c>
      <c r="I6" s="33">
        <v>0</v>
      </c>
      <c r="J6" s="33">
        <v>3</v>
      </c>
      <c r="K6" s="33">
        <v>0.5</v>
      </c>
      <c r="L6" s="33">
        <v>0</v>
      </c>
      <c r="M6" s="33">
        <v>0</v>
      </c>
      <c r="N6" s="33">
        <v>0</v>
      </c>
      <c r="O6" s="33">
        <v>3.5</v>
      </c>
      <c r="P6" s="33">
        <v>0</v>
      </c>
      <c r="Q6" s="33">
        <v>24</v>
      </c>
      <c r="R6" s="33">
        <v>24</v>
      </c>
      <c r="S6" s="34">
        <v>3.79</v>
      </c>
      <c r="T6" s="31"/>
    </row>
    <row r="7" spans="1:20" ht="11.25" customHeight="1">
      <c r="A7" s="12" t="s">
        <v>82</v>
      </c>
      <c r="B7" s="13" t="s">
        <v>110</v>
      </c>
      <c r="C7" s="14" t="s">
        <v>111</v>
      </c>
      <c r="D7" s="32" t="s">
        <v>112</v>
      </c>
      <c r="E7" s="16" t="s">
        <v>97</v>
      </c>
      <c r="F7" s="16" t="s">
        <v>28</v>
      </c>
      <c r="G7" s="18">
        <v>26</v>
      </c>
      <c r="H7" s="33">
        <v>5.9</v>
      </c>
      <c r="I7" s="33">
        <v>36.299999999999997</v>
      </c>
      <c r="J7" s="33">
        <v>0.1</v>
      </c>
      <c r="K7" s="33">
        <v>0.7</v>
      </c>
      <c r="L7" s="33">
        <v>0</v>
      </c>
      <c r="M7" s="33">
        <v>0</v>
      </c>
      <c r="N7" s="33">
        <v>0</v>
      </c>
      <c r="O7" s="33">
        <v>43</v>
      </c>
      <c r="P7" s="33">
        <v>139</v>
      </c>
      <c r="Q7" s="33">
        <v>1</v>
      </c>
      <c r="R7" s="33">
        <v>140</v>
      </c>
      <c r="S7" s="34">
        <v>39.18</v>
      </c>
      <c r="T7" s="31"/>
    </row>
    <row r="8" spans="1:20" ht="11.25" customHeight="1">
      <c r="A8" s="12" t="s">
        <v>121</v>
      </c>
      <c r="B8" s="13" t="s">
        <v>126</v>
      </c>
      <c r="C8" s="14" t="s">
        <v>127</v>
      </c>
      <c r="D8" s="32" t="s">
        <v>39</v>
      </c>
      <c r="E8" s="16" t="s">
        <v>128</v>
      </c>
      <c r="F8" s="16" t="s">
        <v>28</v>
      </c>
      <c r="G8" s="18">
        <v>18</v>
      </c>
      <c r="H8" s="33">
        <v>0</v>
      </c>
      <c r="I8" s="33">
        <v>77.5</v>
      </c>
      <c r="J8" s="33">
        <v>0</v>
      </c>
      <c r="K8" s="33">
        <v>0.5</v>
      </c>
      <c r="L8" s="33">
        <v>9.5</v>
      </c>
      <c r="M8" s="33">
        <v>2</v>
      </c>
      <c r="N8" s="33">
        <v>0.5</v>
      </c>
      <c r="O8" s="33">
        <v>90</v>
      </c>
      <c r="P8" s="33">
        <v>127</v>
      </c>
      <c r="Q8" s="33">
        <v>0</v>
      </c>
      <c r="R8" s="33">
        <v>127</v>
      </c>
      <c r="S8" s="34">
        <v>172</v>
      </c>
      <c r="T8" s="31"/>
    </row>
    <row r="9" spans="1:20" ht="11.25" customHeight="1">
      <c r="A9" s="12" t="s">
        <v>121</v>
      </c>
      <c r="B9" s="13" t="s">
        <v>235</v>
      </c>
      <c r="C9" s="14" t="s">
        <v>236</v>
      </c>
      <c r="D9" s="32" t="s">
        <v>39</v>
      </c>
      <c r="E9" s="16" t="s">
        <v>237</v>
      </c>
      <c r="F9" s="16" t="s">
        <v>20</v>
      </c>
      <c r="G9" s="18">
        <v>70</v>
      </c>
      <c r="H9" s="33">
        <v>1.3</v>
      </c>
      <c r="I9" s="33">
        <v>0</v>
      </c>
      <c r="J9" s="33">
        <v>0</v>
      </c>
      <c r="K9" s="33">
        <v>0</v>
      </c>
      <c r="L9" s="33">
        <v>0</v>
      </c>
      <c r="M9" s="33">
        <v>0.2</v>
      </c>
      <c r="N9" s="33">
        <v>32.6</v>
      </c>
      <c r="O9" s="33">
        <v>34.1</v>
      </c>
      <c r="P9" s="33">
        <v>0</v>
      </c>
      <c r="Q9" s="33">
        <v>0</v>
      </c>
      <c r="R9" s="33">
        <v>0</v>
      </c>
      <c r="S9" s="34">
        <v>31.9</v>
      </c>
      <c r="T9" s="31"/>
    </row>
    <row r="10" spans="1:20" ht="11.25" customHeight="1">
      <c r="A10" s="12" t="s">
        <v>121</v>
      </c>
      <c r="B10" s="13" t="s">
        <v>235</v>
      </c>
      <c r="C10" s="14" t="s">
        <v>236</v>
      </c>
      <c r="D10" s="32" t="s">
        <v>39</v>
      </c>
      <c r="E10" s="16" t="s">
        <v>97</v>
      </c>
      <c r="F10" s="16" t="s">
        <v>20</v>
      </c>
      <c r="G10" s="18">
        <v>140</v>
      </c>
      <c r="H10" s="33">
        <v>17.2</v>
      </c>
      <c r="I10" s="33">
        <v>54.8</v>
      </c>
      <c r="J10" s="33">
        <v>0</v>
      </c>
      <c r="K10" s="33">
        <v>15.5</v>
      </c>
      <c r="L10" s="33">
        <v>26</v>
      </c>
      <c r="M10" s="33">
        <v>16.7</v>
      </c>
      <c r="N10" s="33">
        <v>5.6</v>
      </c>
      <c r="O10" s="33">
        <v>135.80000000000001</v>
      </c>
      <c r="P10" s="33">
        <v>152</v>
      </c>
      <c r="Q10" s="33">
        <v>0</v>
      </c>
      <c r="R10" s="33">
        <v>152</v>
      </c>
      <c r="S10" s="34">
        <v>136.26</v>
      </c>
      <c r="T10" s="31"/>
    </row>
    <row r="11" spans="1:20" ht="11.25" customHeight="1">
      <c r="A11" s="35"/>
      <c r="B11" s="36"/>
      <c r="C11" s="37" t="s">
        <v>1724</v>
      </c>
      <c r="D11" s="38" t="s">
        <v>1724</v>
      </c>
      <c r="E11" s="16" t="s">
        <v>1725</v>
      </c>
      <c r="F11" s="38"/>
      <c r="G11" s="18">
        <v>210</v>
      </c>
      <c r="H11" s="33">
        <v>18.5</v>
      </c>
      <c r="I11" s="33">
        <v>54.8</v>
      </c>
      <c r="J11" s="33">
        <v>0</v>
      </c>
      <c r="K11" s="33">
        <v>15.5</v>
      </c>
      <c r="L11" s="33">
        <v>26</v>
      </c>
      <c r="M11" s="33">
        <v>16.899999999999999</v>
      </c>
      <c r="N11" s="33">
        <v>38.200000000000003</v>
      </c>
      <c r="O11" s="33">
        <v>169.9</v>
      </c>
      <c r="P11" s="33">
        <v>152</v>
      </c>
      <c r="Q11" s="33">
        <v>0</v>
      </c>
      <c r="R11" s="33">
        <v>152</v>
      </c>
      <c r="S11" s="34">
        <v>168.16</v>
      </c>
      <c r="T11" s="31"/>
    </row>
    <row r="12" spans="1:20" ht="11.25" customHeight="1">
      <c r="A12" s="12" t="s">
        <v>121</v>
      </c>
      <c r="B12" s="13" t="s">
        <v>249</v>
      </c>
      <c r="C12" s="14" t="s">
        <v>250</v>
      </c>
      <c r="D12" s="32" t="s">
        <v>39</v>
      </c>
      <c r="E12" s="16" t="s">
        <v>128</v>
      </c>
      <c r="F12" s="16" t="s">
        <v>28</v>
      </c>
      <c r="G12" s="18">
        <v>24</v>
      </c>
      <c r="H12" s="33">
        <v>0</v>
      </c>
      <c r="I12" s="33">
        <v>0</v>
      </c>
      <c r="J12" s="33">
        <v>101</v>
      </c>
      <c r="K12" s="33">
        <v>0</v>
      </c>
      <c r="L12" s="33">
        <v>0</v>
      </c>
      <c r="M12" s="33">
        <v>0</v>
      </c>
      <c r="N12" s="33">
        <v>0</v>
      </c>
      <c r="O12" s="33">
        <v>101</v>
      </c>
      <c r="P12" s="33">
        <v>0</v>
      </c>
      <c r="Q12" s="33">
        <v>34</v>
      </c>
      <c r="R12" s="33">
        <v>34</v>
      </c>
      <c r="S12" s="34">
        <v>82.2</v>
      </c>
      <c r="T12" s="31"/>
    </row>
    <row r="13" spans="1:20" ht="11.25" customHeight="1">
      <c r="A13" s="12" t="s">
        <v>121</v>
      </c>
      <c r="B13" s="13" t="s">
        <v>249</v>
      </c>
      <c r="C13" s="14" t="s">
        <v>250</v>
      </c>
      <c r="D13" s="32" t="s">
        <v>39</v>
      </c>
      <c r="E13" s="16" t="s">
        <v>251</v>
      </c>
      <c r="F13" s="16" t="s">
        <v>28</v>
      </c>
      <c r="G13" s="18">
        <v>8</v>
      </c>
      <c r="H13" s="33">
        <v>0</v>
      </c>
      <c r="I13" s="33">
        <v>0</v>
      </c>
      <c r="J13" s="33">
        <v>31.7</v>
      </c>
      <c r="K13" s="33">
        <v>0</v>
      </c>
      <c r="L13" s="33">
        <v>0.8</v>
      </c>
      <c r="M13" s="33">
        <v>0</v>
      </c>
      <c r="N13" s="33">
        <v>0</v>
      </c>
      <c r="O13" s="33">
        <v>32.5</v>
      </c>
      <c r="P13" s="33">
        <v>0</v>
      </c>
      <c r="Q13" s="33">
        <v>41</v>
      </c>
      <c r="R13" s="33">
        <v>41</v>
      </c>
      <c r="S13" s="34">
        <v>44</v>
      </c>
      <c r="T13" s="31"/>
    </row>
    <row r="14" spans="1:20" ht="11.25" customHeight="1">
      <c r="A14" s="35"/>
      <c r="B14" s="36"/>
      <c r="C14" s="37" t="s">
        <v>1724</v>
      </c>
      <c r="D14" s="38" t="s">
        <v>1724</v>
      </c>
      <c r="E14" s="16" t="s">
        <v>1725</v>
      </c>
      <c r="F14" s="38"/>
      <c r="G14" s="18">
        <v>32</v>
      </c>
      <c r="H14" s="33">
        <v>0</v>
      </c>
      <c r="I14" s="33">
        <v>0</v>
      </c>
      <c r="J14" s="33">
        <v>132.69999999999999</v>
      </c>
      <c r="K14" s="33">
        <v>0</v>
      </c>
      <c r="L14" s="33">
        <v>0.8</v>
      </c>
      <c r="M14" s="33">
        <v>0</v>
      </c>
      <c r="N14" s="33">
        <v>0</v>
      </c>
      <c r="O14" s="33">
        <v>133.5</v>
      </c>
      <c r="P14" s="33">
        <v>0</v>
      </c>
      <c r="Q14" s="33">
        <v>75</v>
      </c>
      <c r="R14" s="33">
        <v>75</v>
      </c>
      <c r="S14" s="34">
        <v>126.2</v>
      </c>
      <c r="T14" s="31"/>
    </row>
    <row r="15" spans="1:20" ht="11.25" customHeight="1">
      <c r="A15" s="12" t="s">
        <v>121</v>
      </c>
      <c r="B15" s="13" t="s">
        <v>264</v>
      </c>
      <c r="C15" s="14" t="s">
        <v>265</v>
      </c>
      <c r="D15" s="32" t="s">
        <v>39</v>
      </c>
      <c r="E15" s="16" t="s">
        <v>128</v>
      </c>
      <c r="F15" s="16" t="s">
        <v>28</v>
      </c>
      <c r="G15" s="18">
        <v>100</v>
      </c>
      <c r="H15" s="33">
        <v>0</v>
      </c>
      <c r="I15" s="33">
        <v>127.7</v>
      </c>
      <c r="J15" s="33">
        <v>0</v>
      </c>
      <c r="K15" s="33">
        <v>4</v>
      </c>
      <c r="L15" s="33">
        <v>4</v>
      </c>
      <c r="M15" s="33">
        <v>1</v>
      </c>
      <c r="N15" s="33">
        <v>0</v>
      </c>
      <c r="O15" s="33">
        <v>136.69999999999999</v>
      </c>
      <c r="P15" s="33">
        <v>45</v>
      </c>
      <c r="Q15" s="33">
        <v>9</v>
      </c>
      <c r="R15" s="33">
        <v>54</v>
      </c>
      <c r="S15" s="34">
        <v>153.68</v>
      </c>
      <c r="T15" s="31"/>
    </row>
    <row r="16" spans="1:20" ht="11.25" customHeight="1">
      <c r="A16" s="12" t="s">
        <v>121</v>
      </c>
      <c r="B16" s="13" t="s">
        <v>276</v>
      </c>
      <c r="C16" s="14" t="s">
        <v>277</v>
      </c>
      <c r="D16" s="32" t="s">
        <v>39</v>
      </c>
      <c r="E16" s="16" t="s">
        <v>97</v>
      </c>
      <c r="F16" s="16" t="s">
        <v>20</v>
      </c>
      <c r="G16" s="18">
        <v>61</v>
      </c>
      <c r="H16" s="33">
        <v>12.4</v>
      </c>
      <c r="I16" s="33">
        <v>50.2</v>
      </c>
      <c r="J16" s="33">
        <v>7.9</v>
      </c>
      <c r="K16" s="33">
        <v>2.6</v>
      </c>
      <c r="L16" s="33">
        <v>2</v>
      </c>
      <c r="M16" s="33">
        <v>0</v>
      </c>
      <c r="N16" s="33">
        <v>0</v>
      </c>
      <c r="O16" s="33">
        <v>75.099999999999994</v>
      </c>
      <c r="P16" s="33">
        <v>59</v>
      </c>
      <c r="Q16" s="33">
        <v>74</v>
      </c>
      <c r="R16" s="33">
        <v>133</v>
      </c>
      <c r="S16" s="34">
        <v>76.14</v>
      </c>
      <c r="T16" s="31"/>
    </row>
    <row r="17" spans="1:20" ht="11.25" customHeight="1">
      <c r="A17" s="12" t="s">
        <v>121</v>
      </c>
      <c r="B17" s="13" t="s">
        <v>280</v>
      </c>
      <c r="C17" s="14" t="s">
        <v>281</v>
      </c>
      <c r="D17" s="32" t="s">
        <v>39</v>
      </c>
      <c r="E17" s="16" t="s">
        <v>97</v>
      </c>
      <c r="F17" s="16" t="s">
        <v>20</v>
      </c>
      <c r="G17" s="18">
        <v>95</v>
      </c>
      <c r="H17" s="33">
        <v>0</v>
      </c>
      <c r="I17" s="33">
        <v>82.7</v>
      </c>
      <c r="J17" s="33">
        <v>6.6</v>
      </c>
      <c r="K17" s="33">
        <v>8.9</v>
      </c>
      <c r="L17" s="33">
        <v>1.8</v>
      </c>
      <c r="M17" s="33">
        <v>1.4</v>
      </c>
      <c r="N17" s="33">
        <v>1.2</v>
      </c>
      <c r="O17" s="33">
        <v>102.6</v>
      </c>
      <c r="P17" s="33">
        <v>70</v>
      </c>
      <c r="Q17" s="33">
        <v>26</v>
      </c>
      <c r="R17" s="33">
        <v>96</v>
      </c>
      <c r="S17" s="34">
        <v>108.4</v>
      </c>
      <c r="T17" s="31"/>
    </row>
    <row r="18" spans="1:20" ht="11.25" customHeight="1">
      <c r="A18" s="12" t="s">
        <v>121</v>
      </c>
      <c r="B18" s="13" t="s">
        <v>282</v>
      </c>
      <c r="C18" s="14" t="s">
        <v>283</v>
      </c>
      <c r="D18" s="32" t="s">
        <v>39</v>
      </c>
      <c r="E18" s="16" t="s">
        <v>237</v>
      </c>
      <c r="F18" s="16" t="s">
        <v>20</v>
      </c>
      <c r="G18" s="18">
        <v>534</v>
      </c>
      <c r="H18" s="33">
        <v>154.4</v>
      </c>
      <c r="I18" s="33">
        <v>0</v>
      </c>
      <c r="J18" s="33">
        <v>0</v>
      </c>
      <c r="K18" s="33">
        <v>57.1</v>
      </c>
      <c r="L18" s="33">
        <v>0</v>
      </c>
      <c r="M18" s="33">
        <v>0</v>
      </c>
      <c r="N18" s="33">
        <v>56.1</v>
      </c>
      <c r="O18" s="33">
        <v>267.60000000000002</v>
      </c>
      <c r="P18" s="33">
        <v>0</v>
      </c>
      <c r="Q18" s="33">
        <v>0</v>
      </c>
      <c r="R18" s="33">
        <v>0</v>
      </c>
      <c r="S18" s="34">
        <v>209.04</v>
      </c>
      <c r="T18" s="31"/>
    </row>
    <row r="19" spans="1:20" ht="11.25" customHeight="1">
      <c r="A19" s="12" t="s">
        <v>121</v>
      </c>
      <c r="B19" s="13" t="s">
        <v>286</v>
      </c>
      <c r="C19" s="14" t="s">
        <v>287</v>
      </c>
      <c r="D19" s="32" t="s">
        <v>23</v>
      </c>
      <c r="E19" s="16" t="s">
        <v>288</v>
      </c>
      <c r="F19" s="16" t="s">
        <v>20</v>
      </c>
      <c r="G19" s="18">
        <v>27</v>
      </c>
      <c r="H19" s="33">
        <v>0</v>
      </c>
      <c r="I19" s="33">
        <v>0</v>
      </c>
      <c r="J19" s="33">
        <v>8.8000000000000007</v>
      </c>
      <c r="K19" s="33">
        <v>0</v>
      </c>
      <c r="L19" s="33">
        <v>0</v>
      </c>
      <c r="M19" s="33">
        <v>0</v>
      </c>
      <c r="N19" s="33">
        <v>0</v>
      </c>
      <c r="O19" s="33">
        <v>8.8000000000000007</v>
      </c>
      <c r="P19" s="33">
        <v>0</v>
      </c>
      <c r="Q19" s="33">
        <v>77</v>
      </c>
      <c r="R19" s="33">
        <v>77</v>
      </c>
      <c r="S19" s="34">
        <v>8.8000000000000007</v>
      </c>
      <c r="T19" s="31"/>
    </row>
    <row r="20" spans="1:20" ht="11.25" customHeight="1">
      <c r="A20" s="12" t="s">
        <v>121</v>
      </c>
      <c r="B20" s="13" t="s">
        <v>286</v>
      </c>
      <c r="C20" s="14" t="s">
        <v>287</v>
      </c>
      <c r="D20" s="32" t="s">
        <v>23</v>
      </c>
      <c r="E20" s="16" t="s">
        <v>97</v>
      </c>
      <c r="F20" s="16" t="s">
        <v>20</v>
      </c>
      <c r="G20" s="18">
        <v>131</v>
      </c>
      <c r="H20" s="33">
        <v>8.9</v>
      </c>
      <c r="I20" s="33">
        <v>20.7</v>
      </c>
      <c r="J20" s="33">
        <v>31.3</v>
      </c>
      <c r="K20" s="33">
        <v>0</v>
      </c>
      <c r="L20" s="33">
        <v>0</v>
      </c>
      <c r="M20" s="33">
        <v>0.2</v>
      </c>
      <c r="N20" s="33">
        <v>14.9</v>
      </c>
      <c r="O20" s="33">
        <v>76</v>
      </c>
      <c r="P20" s="33">
        <v>77</v>
      </c>
      <c r="Q20" s="33">
        <v>258</v>
      </c>
      <c r="R20" s="33">
        <v>335</v>
      </c>
      <c r="S20" s="34">
        <v>64.400000000000006</v>
      </c>
      <c r="T20" s="31"/>
    </row>
    <row r="21" spans="1:20" ht="11.25" customHeight="1">
      <c r="A21" s="12" t="s">
        <v>121</v>
      </c>
      <c r="B21" s="13" t="s">
        <v>286</v>
      </c>
      <c r="C21" s="14" t="s">
        <v>287</v>
      </c>
      <c r="D21" s="32" t="s">
        <v>23</v>
      </c>
      <c r="E21" s="16" t="s">
        <v>68</v>
      </c>
      <c r="F21" s="16" t="s">
        <v>20</v>
      </c>
      <c r="G21" s="18">
        <v>24</v>
      </c>
      <c r="H21" s="33">
        <v>0</v>
      </c>
      <c r="I21" s="33">
        <v>0</v>
      </c>
      <c r="J21" s="33">
        <v>18.7</v>
      </c>
      <c r="K21" s="33">
        <v>0</v>
      </c>
      <c r="L21" s="33">
        <v>0</v>
      </c>
      <c r="M21" s="33">
        <v>0</v>
      </c>
      <c r="N21" s="33">
        <v>0</v>
      </c>
      <c r="O21" s="33">
        <v>18.7</v>
      </c>
      <c r="P21" s="33">
        <v>0</v>
      </c>
      <c r="Q21" s="33">
        <v>82</v>
      </c>
      <c r="R21" s="33">
        <v>82</v>
      </c>
      <c r="S21" s="34">
        <v>18.7</v>
      </c>
      <c r="T21" s="31"/>
    </row>
    <row r="22" spans="1:20" ht="11.25" customHeight="1">
      <c r="A22" s="35"/>
      <c r="B22" s="36"/>
      <c r="C22" s="37" t="s">
        <v>1724</v>
      </c>
      <c r="D22" s="38" t="s">
        <v>1724</v>
      </c>
      <c r="E22" s="16" t="s">
        <v>1725</v>
      </c>
      <c r="F22" s="38"/>
      <c r="G22" s="18">
        <v>182</v>
      </c>
      <c r="H22" s="33">
        <v>8.9</v>
      </c>
      <c r="I22" s="33">
        <v>20.7</v>
      </c>
      <c r="J22" s="33">
        <v>58.8</v>
      </c>
      <c r="K22" s="33">
        <v>0</v>
      </c>
      <c r="L22" s="33">
        <v>0</v>
      </c>
      <c r="M22" s="33">
        <v>0.2</v>
      </c>
      <c r="N22" s="33">
        <v>14.9</v>
      </c>
      <c r="O22" s="33">
        <v>103.5</v>
      </c>
      <c r="P22" s="33">
        <v>77</v>
      </c>
      <c r="Q22" s="33">
        <v>417</v>
      </c>
      <c r="R22" s="33">
        <v>494</v>
      </c>
      <c r="S22" s="34">
        <v>91.9</v>
      </c>
      <c r="T22" s="31"/>
    </row>
    <row r="23" spans="1:20" ht="11.25" customHeight="1">
      <c r="A23" s="12" t="s">
        <v>121</v>
      </c>
      <c r="B23" s="13" t="s">
        <v>298</v>
      </c>
      <c r="C23" s="14" t="s">
        <v>299</v>
      </c>
      <c r="D23" s="32" t="s">
        <v>39</v>
      </c>
      <c r="E23" s="16" t="s">
        <v>97</v>
      </c>
      <c r="F23" s="16" t="s">
        <v>20</v>
      </c>
      <c r="G23" s="18">
        <v>55</v>
      </c>
      <c r="H23" s="33">
        <v>18.399999999999999</v>
      </c>
      <c r="I23" s="33">
        <v>48.7</v>
      </c>
      <c r="J23" s="33">
        <v>0</v>
      </c>
      <c r="K23" s="33">
        <v>2.9</v>
      </c>
      <c r="L23" s="33">
        <v>7.9</v>
      </c>
      <c r="M23" s="33">
        <v>1.4</v>
      </c>
      <c r="N23" s="33">
        <v>0.3</v>
      </c>
      <c r="O23" s="33">
        <v>79.599999999999994</v>
      </c>
      <c r="P23" s="33">
        <v>168</v>
      </c>
      <c r="Q23" s="33">
        <v>0</v>
      </c>
      <c r="R23" s="33">
        <v>168</v>
      </c>
      <c r="S23" s="34">
        <v>80.959999999999994</v>
      </c>
      <c r="T23" s="31"/>
    </row>
    <row r="24" spans="1:20" ht="11.25" customHeight="1">
      <c r="A24" s="12" t="s">
        <v>121</v>
      </c>
      <c r="B24" s="13" t="s">
        <v>314</v>
      </c>
      <c r="C24" s="14" t="s">
        <v>315</v>
      </c>
      <c r="D24" s="32" t="s">
        <v>39</v>
      </c>
      <c r="E24" s="16" t="s">
        <v>128</v>
      </c>
      <c r="F24" s="16" t="s">
        <v>28</v>
      </c>
      <c r="G24" s="18">
        <v>172</v>
      </c>
      <c r="H24" s="33">
        <v>0</v>
      </c>
      <c r="I24" s="33">
        <v>653.1</v>
      </c>
      <c r="J24" s="33">
        <v>0</v>
      </c>
      <c r="K24" s="33">
        <v>2.4</v>
      </c>
      <c r="L24" s="33">
        <v>0.3</v>
      </c>
      <c r="M24" s="33">
        <v>0</v>
      </c>
      <c r="N24" s="33">
        <v>0</v>
      </c>
      <c r="O24" s="33">
        <v>655.8</v>
      </c>
      <c r="P24" s="33">
        <v>435</v>
      </c>
      <c r="Q24" s="33">
        <v>0</v>
      </c>
      <c r="R24" s="33">
        <v>435</v>
      </c>
      <c r="S24" s="34">
        <v>777.8</v>
      </c>
      <c r="T24" s="31"/>
    </row>
    <row r="25" spans="1:20" ht="11.25" customHeight="1">
      <c r="A25" s="12" t="s">
        <v>338</v>
      </c>
      <c r="B25" s="13" t="s">
        <v>345</v>
      </c>
      <c r="C25" s="14" t="s">
        <v>346</v>
      </c>
      <c r="D25" s="32" t="s">
        <v>39</v>
      </c>
      <c r="E25" s="16" t="s">
        <v>97</v>
      </c>
      <c r="F25" s="16" t="s">
        <v>20</v>
      </c>
      <c r="G25" s="18">
        <v>102</v>
      </c>
      <c r="H25" s="33">
        <v>42</v>
      </c>
      <c r="I25" s="33">
        <v>4.3</v>
      </c>
      <c r="J25" s="33">
        <v>0</v>
      </c>
      <c r="K25" s="33">
        <v>6.3</v>
      </c>
      <c r="L25" s="33">
        <v>17.100000000000001</v>
      </c>
      <c r="M25" s="33">
        <v>2.2000000000000002</v>
      </c>
      <c r="N25" s="33">
        <v>0.5</v>
      </c>
      <c r="O25" s="33">
        <v>72.400000000000006</v>
      </c>
      <c r="P25" s="33">
        <v>37</v>
      </c>
      <c r="Q25" s="33">
        <v>0</v>
      </c>
      <c r="R25" s="33">
        <v>37</v>
      </c>
      <c r="S25" s="34">
        <v>70</v>
      </c>
      <c r="T25" s="31"/>
    </row>
    <row r="26" spans="1:20" ht="11.25" customHeight="1">
      <c r="A26" s="12" t="s">
        <v>359</v>
      </c>
      <c r="B26" s="13" t="s">
        <v>373</v>
      </c>
      <c r="C26" s="14" t="s">
        <v>374</v>
      </c>
      <c r="D26" s="32" t="s">
        <v>17</v>
      </c>
      <c r="E26" s="16" t="s">
        <v>128</v>
      </c>
      <c r="F26" s="16" t="s">
        <v>28</v>
      </c>
      <c r="G26" s="18">
        <v>28</v>
      </c>
      <c r="H26" s="33">
        <v>49</v>
      </c>
      <c r="I26" s="33">
        <v>3</v>
      </c>
      <c r="J26" s="33">
        <v>0</v>
      </c>
      <c r="K26" s="33">
        <v>3</v>
      </c>
      <c r="L26" s="33">
        <v>43</v>
      </c>
      <c r="M26" s="33">
        <v>7</v>
      </c>
      <c r="N26" s="33">
        <v>1</v>
      </c>
      <c r="O26" s="33">
        <v>106</v>
      </c>
      <c r="P26" s="33">
        <v>3</v>
      </c>
      <c r="Q26" s="33">
        <v>0</v>
      </c>
      <c r="R26" s="33">
        <v>3</v>
      </c>
      <c r="S26" s="34">
        <v>101.2</v>
      </c>
      <c r="T26" s="31"/>
    </row>
    <row r="27" spans="1:20" ht="11.25" customHeight="1">
      <c r="A27" s="12" t="s">
        <v>397</v>
      </c>
      <c r="B27" s="13" t="s">
        <v>403</v>
      </c>
      <c r="C27" s="14" t="s">
        <v>404</v>
      </c>
      <c r="D27" s="32" t="s">
        <v>39</v>
      </c>
      <c r="E27" s="16" t="s">
        <v>237</v>
      </c>
      <c r="F27" s="16" t="s">
        <v>20</v>
      </c>
      <c r="G27" s="18">
        <v>868</v>
      </c>
      <c r="H27" s="33">
        <v>136.6</v>
      </c>
      <c r="I27" s="33">
        <v>0</v>
      </c>
      <c r="J27" s="33">
        <v>0</v>
      </c>
      <c r="K27" s="33">
        <v>18.399999999999999</v>
      </c>
      <c r="L27" s="33">
        <v>0.5</v>
      </c>
      <c r="M27" s="33">
        <v>3.1</v>
      </c>
      <c r="N27" s="33">
        <v>111.2</v>
      </c>
      <c r="O27" s="33">
        <v>269.8</v>
      </c>
      <c r="P27" s="33">
        <v>0</v>
      </c>
      <c r="Q27" s="33">
        <v>0</v>
      </c>
      <c r="R27" s="33">
        <v>0</v>
      </c>
      <c r="S27" s="34">
        <v>211.8</v>
      </c>
      <c r="T27" s="31"/>
    </row>
    <row r="28" spans="1:20" ht="11.25" customHeight="1">
      <c r="A28" s="12" t="s">
        <v>408</v>
      </c>
      <c r="B28" s="13" t="s">
        <v>437</v>
      </c>
      <c r="C28" s="14" t="s">
        <v>438</v>
      </c>
      <c r="D28" s="32" t="s">
        <v>39</v>
      </c>
      <c r="E28" s="16" t="s">
        <v>68</v>
      </c>
      <c r="F28" s="16" t="s">
        <v>20</v>
      </c>
      <c r="G28" s="18">
        <v>3</v>
      </c>
      <c r="H28" s="33">
        <v>0</v>
      </c>
      <c r="I28" s="33">
        <v>3.5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3.5</v>
      </c>
      <c r="P28" s="33">
        <v>23</v>
      </c>
      <c r="Q28" s="33">
        <v>0</v>
      </c>
      <c r="R28" s="33">
        <v>23</v>
      </c>
      <c r="S28" s="34">
        <v>5.4</v>
      </c>
      <c r="T28" s="31"/>
    </row>
    <row r="29" spans="1:20" ht="11.25" customHeight="1">
      <c r="A29" s="12" t="s">
        <v>408</v>
      </c>
      <c r="B29" s="13" t="s">
        <v>439</v>
      </c>
      <c r="C29" s="14" t="s">
        <v>440</v>
      </c>
      <c r="D29" s="32" t="s">
        <v>39</v>
      </c>
      <c r="E29" s="16" t="s">
        <v>441</v>
      </c>
      <c r="F29" s="16" t="s">
        <v>20</v>
      </c>
      <c r="G29" s="18">
        <v>7</v>
      </c>
      <c r="H29" s="33">
        <v>0</v>
      </c>
      <c r="I29" s="33">
        <v>0</v>
      </c>
      <c r="J29" s="33">
        <v>0</v>
      </c>
      <c r="K29" s="33">
        <v>5.4</v>
      </c>
      <c r="L29" s="33">
        <v>0</v>
      </c>
      <c r="M29" s="33">
        <v>0</v>
      </c>
      <c r="N29" s="33">
        <v>0</v>
      </c>
      <c r="O29" s="33">
        <v>5.4</v>
      </c>
      <c r="P29" s="33">
        <v>0</v>
      </c>
      <c r="Q29" s="33">
        <v>0</v>
      </c>
      <c r="R29" s="33">
        <v>0</v>
      </c>
      <c r="S29" s="34">
        <v>5.44</v>
      </c>
      <c r="T29" s="31"/>
    </row>
    <row r="30" spans="1:20" ht="11.25" customHeight="1">
      <c r="A30" s="12" t="s">
        <v>408</v>
      </c>
      <c r="B30" s="13" t="s">
        <v>454</v>
      </c>
      <c r="C30" s="14" t="s">
        <v>455</v>
      </c>
      <c r="D30" s="32" t="s">
        <v>23</v>
      </c>
      <c r="E30" s="16" t="s">
        <v>237</v>
      </c>
      <c r="F30" s="16" t="s">
        <v>20</v>
      </c>
      <c r="G30" s="18">
        <v>76</v>
      </c>
      <c r="H30" s="33">
        <v>9.9</v>
      </c>
      <c r="I30" s="33">
        <v>0</v>
      </c>
      <c r="J30" s="33">
        <v>0</v>
      </c>
      <c r="K30" s="33">
        <v>46.8</v>
      </c>
      <c r="L30" s="33">
        <v>1.6</v>
      </c>
      <c r="M30" s="33">
        <v>0</v>
      </c>
      <c r="N30" s="33">
        <v>0</v>
      </c>
      <c r="O30" s="33">
        <v>58.3</v>
      </c>
      <c r="P30" s="33">
        <v>0</v>
      </c>
      <c r="Q30" s="33">
        <v>0</v>
      </c>
      <c r="R30" s="33">
        <v>0</v>
      </c>
      <c r="S30" s="34">
        <v>49.84</v>
      </c>
      <c r="T30" s="31"/>
    </row>
    <row r="31" spans="1:20" ht="11.25" customHeight="1">
      <c r="A31" s="12" t="s">
        <v>408</v>
      </c>
      <c r="B31" s="13" t="s">
        <v>454</v>
      </c>
      <c r="C31" s="14" t="s">
        <v>455</v>
      </c>
      <c r="D31" s="32" t="s">
        <v>23</v>
      </c>
      <c r="E31" s="16" t="s">
        <v>441</v>
      </c>
      <c r="F31" s="16" t="s">
        <v>20</v>
      </c>
      <c r="G31" s="18">
        <v>21</v>
      </c>
      <c r="H31" s="33">
        <v>0</v>
      </c>
      <c r="I31" s="33">
        <v>0</v>
      </c>
      <c r="J31" s="33">
        <v>0</v>
      </c>
      <c r="K31" s="33">
        <v>9.4</v>
      </c>
      <c r="L31" s="33">
        <v>0</v>
      </c>
      <c r="M31" s="33">
        <v>0</v>
      </c>
      <c r="N31" s="33">
        <v>0</v>
      </c>
      <c r="O31" s="33">
        <v>9.4</v>
      </c>
      <c r="P31" s="33">
        <v>0</v>
      </c>
      <c r="Q31" s="33">
        <v>0</v>
      </c>
      <c r="R31" s="33">
        <v>0</v>
      </c>
      <c r="S31" s="34">
        <v>8.5</v>
      </c>
      <c r="T31" s="31"/>
    </row>
    <row r="32" spans="1:20" ht="11.25" customHeight="1">
      <c r="A32" s="35"/>
      <c r="B32" s="36"/>
      <c r="C32" s="37" t="s">
        <v>1724</v>
      </c>
      <c r="D32" s="38" t="s">
        <v>1724</v>
      </c>
      <c r="E32" s="16" t="s">
        <v>1725</v>
      </c>
      <c r="F32" s="38"/>
      <c r="G32" s="18">
        <v>97</v>
      </c>
      <c r="H32" s="33">
        <v>9.9</v>
      </c>
      <c r="I32" s="33">
        <v>0</v>
      </c>
      <c r="J32" s="33">
        <v>0</v>
      </c>
      <c r="K32" s="33">
        <v>56.2</v>
      </c>
      <c r="L32" s="33">
        <v>1.6</v>
      </c>
      <c r="M32" s="33">
        <v>0</v>
      </c>
      <c r="N32" s="33">
        <v>0</v>
      </c>
      <c r="O32" s="33">
        <v>67.7</v>
      </c>
      <c r="P32" s="33">
        <v>0</v>
      </c>
      <c r="Q32" s="33">
        <v>0</v>
      </c>
      <c r="R32" s="33">
        <v>0</v>
      </c>
      <c r="S32" s="34">
        <v>58.34</v>
      </c>
      <c r="T32" s="31"/>
    </row>
    <row r="33" spans="1:20" ht="11.25" customHeight="1">
      <c r="A33" s="12" t="s">
        <v>408</v>
      </c>
      <c r="B33" s="13" t="s">
        <v>468</v>
      </c>
      <c r="C33" s="14" t="s">
        <v>469</v>
      </c>
      <c r="D33" s="32" t="s">
        <v>39</v>
      </c>
      <c r="E33" s="16" t="s">
        <v>128</v>
      </c>
      <c r="F33" s="16" t="s">
        <v>28</v>
      </c>
      <c r="G33" s="18">
        <v>40</v>
      </c>
      <c r="H33" s="33">
        <v>10</v>
      </c>
      <c r="I33" s="33">
        <v>142.19999999999999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152.19999999999999</v>
      </c>
      <c r="P33" s="33">
        <v>73</v>
      </c>
      <c r="Q33" s="33">
        <v>0</v>
      </c>
      <c r="R33" s="33">
        <v>73</v>
      </c>
      <c r="S33" s="34">
        <v>142.24</v>
      </c>
      <c r="T33" s="31"/>
    </row>
    <row r="34" spans="1:20" ht="11.25" customHeight="1">
      <c r="A34" s="12" t="s">
        <v>478</v>
      </c>
      <c r="B34" s="13" t="s">
        <v>514</v>
      </c>
      <c r="C34" s="14" t="s">
        <v>515</v>
      </c>
      <c r="D34" s="32" t="s">
        <v>39</v>
      </c>
      <c r="E34" s="16" t="s">
        <v>237</v>
      </c>
      <c r="F34" s="16" t="s">
        <v>20</v>
      </c>
      <c r="G34" s="18">
        <v>182</v>
      </c>
      <c r="H34" s="33">
        <v>58.2</v>
      </c>
      <c r="I34" s="33">
        <v>0</v>
      </c>
      <c r="J34" s="33">
        <v>0</v>
      </c>
      <c r="K34" s="33">
        <v>24.4</v>
      </c>
      <c r="L34" s="33">
        <v>0</v>
      </c>
      <c r="M34" s="33">
        <v>0</v>
      </c>
      <c r="N34" s="33">
        <v>21.1</v>
      </c>
      <c r="O34" s="33">
        <v>103.7</v>
      </c>
      <c r="P34" s="33">
        <v>0</v>
      </c>
      <c r="Q34" s="33">
        <v>0</v>
      </c>
      <c r="R34" s="33">
        <v>0</v>
      </c>
      <c r="S34" s="34">
        <v>96.06</v>
      </c>
      <c r="T34" s="31"/>
    </row>
    <row r="35" spans="1:20" ht="11.25" customHeight="1">
      <c r="A35" s="12" t="s">
        <v>560</v>
      </c>
      <c r="B35" s="13" t="s">
        <v>565</v>
      </c>
      <c r="C35" s="14" t="s">
        <v>566</v>
      </c>
      <c r="D35" s="32" t="s">
        <v>39</v>
      </c>
      <c r="E35" s="16" t="s">
        <v>237</v>
      </c>
      <c r="F35" s="16" t="s">
        <v>20</v>
      </c>
      <c r="G35" s="18">
        <v>1070</v>
      </c>
      <c r="H35" s="33">
        <v>63.2</v>
      </c>
      <c r="I35" s="33">
        <v>32.1</v>
      </c>
      <c r="J35" s="33">
        <v>0</v>
      </c>
      <c r="K35" s="33">
        <v>116.5</v>
      </c>
      <c r="L35" s="33">
        <v>49.8</v>
      </c>
      <c r="M35" s="33">
        <v>2.7</v>
      </c>
      <c r="N35" s="33">
        <v>23.5</v>
      </c>
      <c r="O35" s="33">
        <v>287.8</v>
      </c>
      <c r="P35" s="33">
        <v>25</v>
      </c>
      <c r="Q35" s="33">
        <v>0</v>
      </c>
      <c r="R35" s="33">
        <v>25</v>
      </c>
      <c r="S35" s="34">
        <v>207.84</v>
      </c>
      <c r="T35" s="31"/>
    </row>
    <row r="36" spans="1:20" ht="11.25" customHeight="1">
      <c r="A36" s="12" t="s">
        <v>560</v>
      </c>
      <c r="B36" s="13" t="s">
        <v>581</v>
      </c>
      <c r="C36" s="14" t="s">
        <v>582</v>
      </c>
      <c r="D36" s="32" t="s">
        <v>39</v>
      </c>
      <c r="E36" s="16" t="s">
        <v>128</v>
      </c>
      <c r="F36" s="16" t="s">
        <v>20</v>
      </c>
      <c r="G36" s="18">
        <v>1048</v>
      </c>
      <c r="H36" s="33">
        <v>0</v>
      </c>
      <c r="I36" s="33">
        <v>846.2</v>
      </c>
      <c r="J36" s="33">
        <v>0</v>
      </c>
      <c r="K36" s="33">
        <v>0</v>
      </c>
      <c r="L36" s="33">
        <v>311</v>
      </c>
      <c r="M36" s="33">
        <v>48.9</v>
      </c>
      <c r="N36" s="33">
        <v>0</v>
      </c>
      <c r="O36" s="33">
        <v>1206.0999999999999</v>
      </c>
      <c r="P36" s="33">
        <v>571</v>
      </c>
      <c r="Q36" s="33">
        <v>0</v>
      </c>
      <c r="R36" s="33">
        <v>571</v>
      </c>
      <c r="S36" s="34">
        <v>980.4</v>
      </c>
      <c r="T36" s="31"/>
    </row>
    <row r="37" spans="1:20" ht="11.25" customHeight="1">
      <c r="A37" s="12" t="s">
        <v>599</v>
      </c>
      <c r="B37" s="13" t="s">
        <v>634</v>
      </c>
      <c r="C37" s="14" t="s">
        <v>635</v>
      </c>
      <c r="D37" s="32" t="s">
        <v>39</v>
      </c>
      <c r="E37" s="16" t="s">
        <v>128</v>
      </c>
      <c r="F37" s="16" t="s">
        <v>20</v>
      </c>
      <c r="G37" s="18">
        <v>66</v>
      </c>
      <c r="H37" s="33">
        <v>15.8</v>
      </c>
      <c r="I37" s="33">
        <v>79.8</v>
      </c>
      <c r="J37" s="33">
        <v>2</v>
      </c>
      <c r="K37" s="33">
        <v>0</v>
      </c>
      <c r="L37" s="33">
        <v>32.799999999999997</v>
      </c>
      <c r="M37" s="33">
        <v>0</v>
      </c>
      <c r="N37" s="33">
        <v>0</v>
      </c>
      <c r="O37" s="33">
        <v>130.4</v>
      </c>
      <c r="P37" s="33">
        <v>85</v>
      </c>
      <c r="Q37" s="33">
        <v>32</v>
      </c>
      <c r="R37" s="33">
        <v>117</v>
      </c>
      <c r="S37" s="34">
        <v>179.8</v>
      </c>
      <c r="T37" s="31"/>
    </row>
    <row r="38" spans="1:20" ht="11.25" customHeight="1">
      <c r="A38" s="12" t="s">
        <v>678</v>
      </c>
      <c r="B38" s="13" t="s">
        <v>693</v>
      </c>
      <c r="C38" s="14" t="s">
        <v>694</v>
      </c>
      <c r="D38" s="32" t="s">
        <v>39</v>
      </c>
      <c r="E38" s="16" t="s">
        <v>68</v>
      </c>
      <c r="F38" s="16" t="s">
        <v>28</v>
      </c>
      <c r="G38" s="18">
        <v>21</v>
      </c>
      <c r="H38" s="33">
        <v>0</v>
      </c>
      <c r="I38" s="33">
        <v>16.8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16.8</v>
      </c>
      <c r="P38" s="33">
        <v>238</v>
      </c>
      <c r="Q38" s="33">
        <v>0</v>
      </c>
      <c r="R38" s="33">
        <v>238</v>
      </c>
      <c r="S38" s="34">
        <v>25.28</v>
      </c>
      <c r="T38" s="31"/>
    </row>
    <row r="39" spans="1:20" ht="11.25" customHeight="1">
      <c r="A39" s="12" t="s">
        <v>709</v>
      </c>
      <c r="B39" s="13" t="s">
        <v>724</v>
      </c>
      <c r="C39" s="14" t="s">
        <v>725</v>
      </c>
      <c r="D39" s="32" t="s">
        <v>39</v>
      </c>
      <c r="E39" s="16" t="s">
        <v>128</v>
      </c>
      <c r="F39" s="16" t="s">
        <v>28</v>
      </c>
      <c r="G39" s="18">
        <v>416</v>
      </c>
      <c r="H39" s="33">
        <v>0</v>
      </c>
      <c r="I39" s="33">
        <v>711.5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711.5</v>
      </c>
      <c r="P39" s="33">
        <v>258</v>
      </c>
      <c r="Q39" s="33">
        <v>0</v>
      </c>
      <c r="R39" s="33">
        <v>258</v>
      </c>
      <c r="S39" s="34">
        <v>776.08</v>
      </c>
      <c r="T39" s="31"/>
    </row>
    <row r="40" spans="1:20" ht="11.25" customHeight="1">
      <c r="A40" s="12" t="s">
        <v>709</v>
      </c>
      <c r="B40" s="13" t="s">
        <v>724</v>
      </c>
      <c r="C40" s="14" t="s">
        <v>725</v>
      </c>
      <c r="D40" s="32" t="s">
        <v>39</v>
      </c>
      <c r="E40" s="16" t="s">
        <v>237</v>
      </c>
      <c r="F40" s="16" t="s">
        <v>20</v>
      </c>
      <c r="G40" s="18">
        <v>336</v>
      </c>
      <c r="H40" s="33">
        <v>56</v>
      </c>
      <c r="I40" s="33">
        <v>0</v>
      </c>
      <c r="J40" s="33">
        <v>0</v>
      </c>
      <c r="K40" s="33">
        <v>4</v>
      </c>
      <c r="L40" s="33">
        <v>0</v>
      </c>
      <c r="M40" s="33">
        <v>10</v>
      </c>
      <c r="N40" s="33">
        <v>38</v>
      </c>
      <c r="O40" s="33">
        <v>108</v>
      </c>
      <c r="P40" s="33">
        <v>0</v>
      </c>
      <c r="Q40" s="33">
        <v>0</v>
      </c>
      <c r="R40" s="33">
        <v>0</v>
      </c>
      <c r="S40" s="34">
        <v>76.3</v>
      </c>
      <c r="T40" s="31"/>
    </row>
    <row r="41" spans="1:20" ht="11.25" customHeight="1">
      <c r="A41" s="12" t="s">
        <v>709</v>
      </c>
      <c r="B41" s="13" t="s">
        <v>724</v>
      </c>
      <c r="C41" s="14" t="s">
        <v>725</v>
      </c>
      <c r="D41" s="32" t="s">
        <v>39</v>
      </c>
      <c r="E41" s="16" t="s">
        <v>97</v>
      </c>
      <c r="F41" s="16" t="s">
        <v>20</v>
      </c>
      <c r="G41" s="18">
        <v>144</v>
      </c>
      <c r="H41" s="33">
        <v>29</v>
      </c>
      <c r="I41" s="33">
        <v>29</v>
      </c>
      <c r="J41" s="33">
        <v>2</v>
      </c>
      <c r="K41" s="33">
        <v>4</v>
      </c>
      <c r="L41" s="33">
        <v>0</v>
      </c>
      <c r="M41" s="33">
        <v>0</v>
      </c>
      <c r="N41" s="33">
        <v>14</v>
      </c>
      <c r="O41" s="33">
        <v>78</v>
      </c>
      <c r="P41" s="33">
        <v>56</v>
      </c>
      <c r="Q41" s="33">
        <v>9</v>
      </c>
      <c r="R41" s="33">
        <v>65</v>
      </c>
      <c r="S41" s="34">
        <v>51</v>
      </c>
      <c r="T41" s="31"/>
    </row>
    <row r="42" spans="1:20" ht="11.25" customHeight="1">
      <c r="A42" s="35"/>
      <c r="B42" s="36"/>
      <c r="C42" s="37" t="s">
        <v>1724</v>
      </c>
      <c r="D42" s="38" t="s">
        <v>1724</v>
      </c>
      <c r="E42" s="16" t="s">
        <v>1725</v>
      </c>
      <c r="F42" s="38"/>
      <c r="G42" s="18">
        <v>896</v>
      </c>
      <c r="H42" s="33">
        <v>85</v>
      </c>
      <c r="I42" s="33">
        <v>740.5</v>
      </c>
      <c r="J42" s="33">
        <v>2</v>
      </c>
      <c r="K42" s="33">
        <v>8</v>
      </c>
      <c r="L42" s="33">
        <v>0</v>
      </c>
      <c r="M42" s="33">
        <v>10</v>
      </c>
      <c r="N42" s="33">
        <v>52</v>
      </c>
      <c r="O42" s="33">
        <v>897.5</v>
      </c>
      <c r="P42" s="33">
        <v>314</v>
      </c>
      <c r="Q42" s="33">
        <v>9</v>
      </c>
      <c r="R42" s="33">
        <v>323</v>
      </c>
      <c r="S42" s="34">
        <v>903.38</v>
      </c>
      <c r="T42" s="31"/>
    </row>
    <row r="43" spans="1:20" ht="11.25" customHeight="1">
      <c r="A43" s="12" t="s">
        <v>742</v>
      </c>
      <c r="B43" s="13" t="s">
        <v>757</v>
      </c>
      <c r="C43" s="14" t="s">
        <v>758</v>
      </c>
      <c r="D43" s="32" t="s">
        <v>17</v>
      </c>
      <c r="E43" s="16" t="s">
        <v>128</v>
      </c>
      <c r="F43" s="16" t="s">
        <v>28</v>
      </c>
      <c r="G43" s="18">
        <v>132</v>
      </c>
      <c r="H43" s="33">
        <v>456</v>
      </c>
      <c r="I43" s="33">
        <v>15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471</v>
      </c>
      <c r="P43" s="33">
        <v>40</v>
      </c>
      <c r="Q43" s="33">
        <v>0</v>
      </c>
      <c r="R43" s="33">
        <v>40</v>
      </c>
      <c r="S43" s="34">
        <v>400.4</v>
      </c>
      <c r="T43" s="31"/>
    </row>
    <row r="44" spans="1:20" ht="11.25" customHeight="1">
      <c r="A44" s="12" t="s">
        <v>742</v>
      </c>
      <c r="B44" s="13" t="s">
        <v>757</v>
      </c>
      <c r="C44" s="14" t="s">
        <v>758</v>
      </c>
      <c r="D44" s="32" t="s">
        <v>17</v>
      </c>
      <c r="E44" s="16" t="s">
        <v>237</v>
      </c>
      <c r="F44" s="16" t="s">
        <v>20</v>
      </c>
      <c r="G44" s="18">
        <v>54</v>
      </c>
      <c r="H44" s="33">
        <v>18</v>
      </c>
      <c r="I44" s="33">
        <v>0</v>
      </c>
      <c r="J44" s="33">
        <v>0</v>
      </c>
      <c r="K44" s="33">
        <v>5</v>
      </c>
      <c r="L44" s="33">
        <v>0</v>
      </c>
      <c r="M44" s="33">
        <v>0</v>
      </c>
      <c r="N44" s="33">
        <v>11</v>
      </c>
      <c r="O44" s="33">
        <v>34</v>
      </c>
      <c r="P44" s="33">
        <v>0</v>
      </c>
      <c r="Q44" s="33">
        <v>0</v>
      </c>
      <c r="R44" s="33">
        <v>0</v>
      </c>
      <c r="S44" s="34">
        <v>29.4</v>
      </c>
      <c r="T44" s="31"/>
    </row>
    <row r="45" spans="1:20" ht="11.25" customHeight="1">
      <c r="A45" s="12" t="s">
        <v>742</v>
      </c>
      <c r="B45" s="13" t="s">
        <v>757</v>
      </c>
      <c r="C45" s="14" t="s">
        <v>758</v>
      </c>
      <c r="D45" s="32" t="s">
        <v>17</v>
      </c>
      <c r="E45" s="16" t="s">
        <v>97</v>
      </c>
      <c r="F45" s="16" t="s">
        <v>20</v>
      </c>
      <c r="G45" s="18">
        <v>38</v>
      </c>
      <c r="H45" s="33">
        <v>38.299999999999997</v>
      </c>
      <c r="I45" s="33">
        <v>11.4</v>
      </c>
      <c r="J45" s="33">
        <v>3</v>
      </c>
      <c r="K45" s="33">
        <v>4.9000000000000004</v>
      </c>
      <c r="L45" s="33">
        <v>0</v>
      </c>
      <c r="M45" s="33">
        <v>0</v>
      </c>
      <c r="N45" s="33">
        <v>0</v>
      </c>
      <c r="O45" s="33">
        <v>57.6</v>
      </c>
      <c r="P45" s="33">
        <v>35</v>
      </c>
      <c r="Q45" s="33">
        <v>17</v>
      </c>
      <c r="R45" s="33">
        <v>52</v>
      </c>
      <c r="S45" s="34">
        <v>57.6</v>
      </c>
      <c r="T45" s="31"/>
    </row>
    <row r="46" spans="1:20" ht="11.25" customHeight="1">
      <c r="A46" s="35"/>
      <c r="B46" s="36"/>
      <c r="C46" s="37" t="s">
        <v>1724</v>
      </c>
      <c r="D46" s="38" t="s">
        <v>1724</v>
      </c>
      <c r="E46" s="16" t="s">
        <v>1725</v>
      </c>
      <c r="F46" s="38"/>
      <c r="G46" s="18">
        <v>224</v>
      </c>
      <c r="H46" s="33">
        <v>512.29999999999995</v>
      </c>
      <c r="I46" s="33">
        <v>26.4</v>
      </c>
      <c r="J46" s="33">
        <v>3</v>
      </c>
      <c r="K46" s="33">
        <v>9.9</v>
      </c>
      <c r="L46" s="33">
        <v>0</v>
      </c>
      <c r="M46" s="33">
        <v>0</v>
      </c>
      <c r="N46" s="33">
        <v>11</v>
      </c>
      <c r="O46" s="33">
        <v>562.6</v>
      </c>
      <c r="P46" s="33">
        <v>75</v>
      </c>
      <c r="Q46" s="33">
        <v>17</v>
      </c>
      <c r="R46" s="33">
        <v>92</v>
      </c>
      <c r="S46" s="34">
        <v>487.4</v>
      </c>
      <c r="T46" s="31"/>
    </row>
    <row r="47" spans="1:20" ht="11.25" customHeight="1">
      <c r="A47" s="12" t="s">
        <v>771</v>
      </c>
      <c r="B47" s="13" t="s">
        <v>782</v>
      </c>
      <c r="C47" s="14" t="s">
        <v>783</v>
      </c>
      <c r="D47" s="32" t="s">
        <v>39</v>
      </c>
      <c r="E47" s="16" t="s">
        <v>128</v>
      </c>
      <c r="F47" s="16" t="s">
        <v>28</v>
      </c>
      <c r="G47" s="18">
        <v>14</v>
      </c>
      <c r="H47" s="33">
        <v>0</v>
      </c>
      <c r="I47" s="33">
        <v>0</v>
      </c>
      <c r="J47" s="33">
        <v>114</v>
      </c>
      <c r="K47" s="33">
        <v>0</v>
      </c>
      <c r="L47" s="33">
        <v>0</v>
      </c>
      <c r="M47" s="33">
        <v>0</v>
      </c>
      <c r="N47" s="33">
        <v>0</v>
      </c>
      <c r="O47" s="33">
        <v>114</v>
      </c>
      <c r="P47" s="33">
        <v>0</v>
      </c>
      <c r="Q47" s="33">
        <v>65</v>
      </c>
      <c r="R47" s="33">
        <v>65</v>
      </c>
      <c r="S47" s="34">
        <v>230.44</v>
      </c>
      <c r="T47" s="31"/>
    </row>
    <row r="48" spans="1:20" ht="11.25" customHeight="1">
      <c r="A48" s="12" t="s">
        <v>792</v>
      </c>
      <c r="B48" s="13" t="s">
        <v>807</v>
      </c>
      <c r="C48" s="14" t="s">
        <v>808</v>
      </c>
      <c r="D48" s="32" t="s">
        <v>39</v>
      </c>
      <c r="E48" s="16" t="s">
        <v>441</v>
      </c>
      <c r="F48" s="16" t="s">
        <v>20</v>
      </c>
      <c r="G48" s="18">
        <v>10</v>
      </c>
      <c r="H48" s="33">
        <v>0</v>
      </c>
      <c r="I48" s="33">
        <v>0</v>
      </c>
      <c r="J48" s="33">
        <v>0</v>
      </c>
      <c r="K48" s="33">
        <v>2.9</v>
      </c>
      <c r="L48" s="33">
        <v>0</v>
      </c>
      <c r="M48" s="33">
        <v>0</v>
      </c>
      <c r="N48" s="33">
        <v>0</v>
      </c>
      <c r="O48" s="33">
        <v>2.9</v>
      </c>
      <c r="P48" s="33">
        <v>0</v>
      </c>
      <c r="Q48" s="33">
        <v>0</v>
      </c>
      <c r="R48" s="33">
        <v>0</v>
      </c>
      <c r="S48" s="34">
        <v>2.9</v>
      </c>
      <c r="T48" s="31"/>
    </row>
    <row r="49" spans="1:20" ht="11.25" customHeight="1">
      <c r="A49" s="12" t="s">
        <v>839</v>
      </c>
      <c r="B49" s="13" t="s">
        <v>850</v>
      </c>
      <c r="C49" s="14" t="s">
        <v>851</v>
      </c>
      <c r="D49" s="32" t="s">
        <v>370</v>
      </c>
      <c r="E49" s="16" t="s">
        <v>128</v>
      </c>
      <c r="F49" s="16" t="s">
        <v>28</v>
      </c>
      <c r="G49" s="18">
        <v>22</v>
      </c>
      <c r="H49" s="33">
        <v>67.8</v>
      </c>
      <c r="I49" s="33">
        <v>0.7</v>
      </c>
      <c r="J49" s="33">
        <v>0</v>
      </c>
      <c r="K49" s="33">
        <v>0.6</v>
      </c>
      <c r="L49" s="33">
        <v>0</v>
      </c>
      <c r="M49" s="33">
        <v>0</v>
      </c>
      <c r="N49" s="33">
        <v>0</v>
      </c>
      <c r="O49" s="33">
        <v>69.099999999999994</v>
      </c>
      <c r="P49" s="33">
        <v>36</v>
      </c>
      <c r="Q49" s="33">
        <v>0</v>
      </c>
      <c r="R49" s="33">
        <v>36</v>
      </c>
      <c r="S49" s="34">
        <v>77.900000000000006</v>
      </c>
      <c r="T49" s="31"/>
    </row>
    <row r="50" spans="1:20" ht="11.25" customHeight="1">
      <c r="A50" s="12" t="s">
        <v>839</v>
      </c>
      <c r="B50" s="13" t="s">
        <v>850</v>
      </c>
      <c r="C50" s="14" t="s">
        <v>851</v>
      </c>
      <c r="D50" s="32" t="s">
        <v>370</v>
      </c>
      <c r="E50" s="16" t="s">
        <v>97</v>
      </c>
      <c r="F50" s="16" t="s">
        <v>20</v>
      </c>
      <c r="G50" s="18">
        <v>27</v>
      </c>
      <c r="H50" s="33">
        <v>5.2</v>
      </c>
      <c r="I50" s="33">
        <v>18.3</v>
      </c>
      <c r="J50" s="33">
        <v>0</v>
      </c>
      <c r="K50" s="33">
        <v>1.7</v>
      </c>
      <c r="L50" s="33">
        <v>0.4</v>
      </c>
      <c r="M50" s="33">
        <v>0.4</v>
      </c>
      <c r="N50" s="33">
        <v>3.5</v>
      </c>
      <c r="O50" s="33">
        <v>29.5</v>
      </c>
      <c r="P50" s="33">
        <v>50</v>
      </c>
      <c r="Q50" s="33">
        <v>0</v>
      </c>
      <c r="R50" s="33">
        <v>50</v>
      </c>
      <c r="S50" s="34">
        <v>24.74</v>
      </c>
      <c r="T50" s="31"/>
    </row>
    <row r="51" spans="1:20" ht="11.25" customHeight="1">
      <c r="A51" s="35"/>
      <c r="B51" s="36"/>
      <c r="C51" s="37" t="s">
        <v>1724</v>
      </c>
      <c r="D51" s="38" t="s">
        <v>1724</v>
      </c>
      <c r="E51" s="16" t="s">
        <v>1725</v>
      </c>
      <c r="F51" s="38"/>
      <c r="G51" s="18">
        <v>49</v>
      </c>
      <c r="H51" s="33">
        <v>73</v>
      </c>
      <c r="I51" s="33">
        <v>19</v>
      </c>
      <c r="J51" s="33">
        <v>0</v>
      </c>
      <c r="K51" s="33">
        <v>2.2999999999999998</v>
      </c>
      <c r="L51" s="33">
        <v>0.4</v>
      </c>
      <c r="M51" s="33">
        <v>0.4</v>
      </c>
      <c r="N51" s="33">
        <v>3.5</v>
      </c>
      <c r="O51" s="33">
        <v>98.6</v>
      </c>
      <c r="P51" s="33">
        <v>86</v>
      </c>
      <c r="Q51" s="33">
        <v>0</v>
      </c>
      <c r="R51" s="33">
        <v>86</v>
      </c>
      <c r="S51" s="34">
        <v>102.64</v>
      </c>
      <c r="T51" s="31"/>
    </row>
    <row r="52" spans="1:20" ht="11.25" customHeight="1">
      <c r="A52" s="12" t="s">
        <v>856</v>
      </c>
      <c r="B52" s="13" t="s">
        <v>857</v>
      </c>
      <c r="C52" s="14" t="s">
        <v>858</v>
      </c>
      <c r="D52" s="32" t="s">
        <v>39</v>
      </c>
      <c r="E52" s="16" t="s">
        <v>97</v>
      </c>
      <c r="F52" s="16" t="s">
        <v>20</v>
      </c>
      <c r="G52" s="18">
        <v>58</v>
      </c>
      <c r="H52" s="33">
        <v>53.9</v>
      </c>
      <c r="I52" s="33">
        <v>1</v>
      </c>
      <c r="J52" s="33">
        <v>0</v>
      </c>
      <c r="K52" s="33">
        <v>8.6</v>
      </c>
      <c r="L52" s="33">
        <v>12.4</v>
      </c>
      <c r="M52" s="33">
        <v>14.5</v>
      </c>
      <c r="N52" s="33">
        <v>5.9</v>
      </c>
      <c r="O52" s="33">
        <v>96.3</v>
      </c>
      <c r="P52" s="33">
        <v>25</v>
      </c>
      <c r="Q52" s="33">
        <v>0</v>
      </c>
      <c r="R52" s="33">
        <v>25</v>
      </c>
      <c r="S52" s="34">
        <v>91.06</v>
      </c>
      <c r="T52" s="31"/>
    </row>
    <row r="53" spans="1:20" ht="11.25" customHeight="1">
      <c r="A53" s="12" t="s">
        <v>891</v>
      </c>
      <c r="B53" s="13" t="s">
        <v>902</v>
      </c>
      <c r="C53" s="14" t="s">
        <v>903</v>
      </c>
      <c r="D53" s="32" t="s">
        <v>23</v>
      </c>
      <c r="E53" s="16" t="s">
        <v>97</v>
      </c>
      <c r="F53" s="16" t="s">
        <v>20</v>
      </c>
      <c r="G53" s="18">
        <v>14</v>
      </c>
      <c r="H53" s="33">
        <v>2.4</v>
      </c>
      <c r="I53" s="33">
        <v>4.2</v>
      </c>
      <c r="J53" s="33">
        <v>0</v>
      </c>
      <c r="K53" s="33">
        <v>0.9</v>
      </c>
      <c r="L53" s="33">
        <v>1.8</v>
      </c>
      <c r="M53" s="33">
        <v>0</v>
      </c>
      <c r="N53" s="33">
        <v>0</v>
      </c>
      <c r="O53" s="33">
        <v>9.3000000000000007</v>
      </c>
      <c r="P53" s="33">
        <v>19</v>
      </c>
      <c r="Q53" s="33">
        <v>0</v>
      </c>
      <c r="R53" s="33">
        <v>19</v>
      </c>
      <c r="S53" s="34">
        <v>18.600000000000001</v>
      </c>
      <c r="T53" s="31"/>
    </row>
    <row r="54" spans="1:20" ht="11.25" customHeight="1">
      <c r="A54" s="12" t="s">
        <v>973</v>
      </c>
      <c r="B54" s="13" t="s">
        <v>1014</v>
      </c>
      <c r="C54" s="14" t="s">
        <v>1015</v>
      </c>
      <c r="D54" s="32" t="s">
        <v>112</v>
      </c>
      <c r="E54" s="16" t="s">
        <v>128</v>
      </c>
      <c r="F54" s="16" t="s">
        <v>20</v>
      </c>
      <c r="G54" s="18">
        <v>1278</v>
      </c>
      <c r="H54" s="33">
        <v>665.4</v>
      </c>
      <c r="I54" s="33">
        <v>147.19999999999999</v>
      </c>
      <c r="J54" s="33">
        <v>0</v>
      </c>
      <c r="K54" s="33">
        <v>10.4</v>
      </c>
      <c r="L54" s="33">
        <v>28.4</v>
      </c>
      <c r="M54" s="33">
        <v>8.6</v>
      </c>
      <c r="N54" s="33">
        <v>8</v>
      </c>
      <c r="O54" s="33">
        <v>868</v>
      </c>
      <c r="P54" s="33">
        <v>330</v>
      </c>
      <c r="Q54" s="33">
        <v>0</v>
      </c>
      <c r="R54" s="33">
        <v>330</v>
      </c>
      <c r="S54" s="34">
        <v>1001.8</v>
      </c>
      <c r="T54" s="31"/>
    </row>
    <row r="55" spans="1:20" ht="11.25" customHeight="1">
      <c r="A55" s="12" t="s">
        <v>973</v>
      </c>
      <c r="B55" s="13" t="s">
        <v>1014</v>
      </c>
      <c r="C55" s="14" t="s">
        <v>1015</v>
      </c>
      <c r="D55" s="32" t="s">
        <v>112</v>
      </c>
      <c r="E55" s="16" t="s">
        <v>97</v>
      </c>
      <c r="F55" s="16" t="s">
        <v>20</v>
      </c>
      <c r="G55" s="18">
        <v>14</v>
      </c>
      <c r="H55" s="33">
        <v>7.1</v>
      </c>
      <c r="I55" s="33">
        <v>2</v>
      </c>
      <c r="J55" s="33">
        <v>1.5</v>
      </c>
      <c r="K55" s="33">
        <v>0</v>
      </c>
      <c r="L55" s="33">
        <v>0</v>
      </c>
      <c r="M55" s="33">
        <v>0</v>
      </c>
      <c r="N55" s="33">
        <v>3.3</v>
      </c>
      <c r="O55" s="33">
        <v>13.9</v>
      </c>
      <c r="P55" s="33">
        <v>5</v>
      </c>
      <c r="Q55" s="33">
        <v>10</v>
      </c>
      <c r="R55" s="33">
        <v>15</v>
      </c>
      <c r="S55" s="34">
        <v>12.42</v>
      </c>
      <c r="T55" s="31"/>
    </row>
    <row r="56" spans="1:20" ht="11.25" customHeight="1">
      <c r="A56" s="12" t="s">
        <v>973</v>
      </c>
      <c r="B56" s="13" t="s">
        <v>1014</v>
      </c>
      <c r="C56" s="14" t="s">
        <v>1015</v>
      </c>
      <c r="D56" s="32" t="s">
        <v>112</v>
      </c>
      <c r="E56" s="16" t="s">
        <v>97</v>
      </c>
      <c r="F56" s="16" t="s">
        <v>28</v>
      </c>
      <c r="G56" s="18">
        <v>42</v>
      </c>
      <c r="H56" s="33">
        <v>17.399999999999999</v>
      </c>
      <c r="I56" s="33">
        <v>13.9</v>
      </c>
      <c r="J56" s="33">
        <v>1.6</v>
      </c>
      <c r="K56" s="33">
        <v>2.7</v>
      </c>
      <c r="L56" s="33">
        <v>0.9</v>
      </c>
      <c r="M56" s="33">
        <v>0</v>
      </c>
      <c r="N56" s="33">
        <v>0</v>
      </c>
      <c r="O56" s="33">
        <v>36.5</v>
      </c>
      <c r="P56" s="33">
        <v>24</v>
      </c>
      <c r="Q56" s="33">
        <v>9</v>
      </c>
      <c r="R56" s="33">
        <v>33</v>
      </c>
      <c r="S56" s="34">
        <v>34.08</v>
      </c>
      <c r="T56" s="31"/>
    </row>
    <row r="57" spans="1:20" ht="11.25" customHeight="1">
      <c r="A57" s="12" t="s">
        <v>973</v>
      </c>
      <c r="B57" s="13" t="s">
        <v>1014</v>
      </c>
      <c r="C57" s="14" t="s">
        <v>1015</v>
      </c>
      <c r="D57" s="32" t="s">
        <v>112</v>
      </c>
      <c r="E57" s="16" t="s">
        <v>251</v>
      </c>
      <c r="F57" s="16" t="s">
        <v>28</v>
      </c>
      <c r="G57" s="18">
        <v>15</v>
      </c>
      <c r="H57" s="33">
        <v>0.8</v>
      </c>
      <c r="I57" s="33">
        <v>52.1</v>
      </c>
      <c r="J57" s="33">
        <v>3.8</v>
      </c>
      <c r="K57" s="33">
        <v>0</v>
      </c>
      <c r="L57" s="33">
        <v>0</v>
      </c>
      <c r="M57" s="33">
        <v>0</v>
      </c>
      <c r="N57" s="33">
        <v>0</v>
      </c>
      <c r="O57" s="33">
        <v>56.7</v>
      </c>
      <c r="P57" s="33">
        <v>59</v>
      </c>
      <c r="Q57" s="33">
        <v>13</v>
      </c>
      <c r="R57" s="33">
        <v>72</v>
      </c>
      <c r="S57" s="34">
        <v>69.7</v>
      </c>
      <c r="T57" s="31"/>
    </row>
    <row r="58" spans="1:20" ht="11.25" customHeight="1">
      <c r="A58" s="35"/>
      <c r="B58" s="36"/>
      <c r="C58" s="37" t="s">
        <v>1724</v>
      </c>
      <c r="D58" s="38" t="s">
        <v>1724</v>
      </c>
      <c r="E58" s="16" t="s">
        <v>1725</v>
      </c>
      <c r="F58" s="38"/>
      <c r="G58" s="18">
        <v>1349</v>
      </c>
      <c r="H58" s="33">
        <v>690.7</v>
      </c>
      <c r="I58" s="33">
        <v>215.2</v>
      </c>
      <c r="J58" s="33">
        <v>6.9</v>
      </c>
      <c r="K58" s="33">
        <v>13.1</v>
      </c>
      <c r="L58" s="33">
        <v>29.3</v>
      </c>
      <c r="M58" s="33">
        <v>8.6</v>
      </c>
      <c r="N58" s="33">
        <v>11.3</v>
      </c>
      <c r="O58" s="33">
        <v>975.1</v>
      </c>
      <c r="P58" s="33">
        <v>418</v>
      </c>
      <c r="Q58" s="33">
        <v>32</v>
      </c>
      <c r="R58" s="33">
        <v>450</v>
      </c>
      <c r="S58" s="34">
        <v>1118</v>
      </c>
      <c r="T58" s="31"/>
    </row>
    <row r="59" spans="1:20" ht="11.25" customHeight="1">
      <c r="A59" s="12" t="s">
        <v>973</v>
      </c>
      <c r="B59" s="13" t="s">
        <v>1022</v>
      </c>
      <c r="C59" s="14" t="s">
        <v>1023</v>
      </c>
      <c r="D59" s="32" t="s">
        <v>39</v>
      </c>
      <c r="E59" s="16" t="s">
        <v>237</v>
      </c>
      <c r="F59" s="16" t="s">
        <v>20</v>
      </c>
      <c r="G59" s="18">
        <v>280</v>
      </c>
      <c r="H59" s="33">
        <v>12.6</v>
      </c>
      <c r="I59" s="33">
        <v>0.1</v>
      </c>
      <c r="J59" s="33">
        <v>0</v>
      </c>
      <c r="K59" s="33">
        <v>3.3</v>
      </c>
      <c r="L59" s="33">
        <v>5</v>
      </c>
      <c r="M59" s="33">
        <v>5.2</v>
      </c>
      <c r="N59" s="33">
        <v>16.899999999999999</v>
      </c>
      <c r="O59" s="33">
        <v>43.1</v>
      </c>
      <c r="P59" s="33">
        <v>2</v>
      </c>
      <c r="Q59" s="33">
        <v>0</v>
      </c>
      <c r="R59" s="33">
        <v>2</v>
      </c>
      <c r="S59" s="34">
        <v>28.6</v>
      </c>
      <c r="T59" s="31"/>
    </row>
    <row r="60" spans="1:20" ht="11.25" customHeight="1">
      <c r="A60" s="12" t="s">
        <v>973</v>
      </c>
      <c r="B60" s="13" t="s">
        <v>1024</v>
      </c>
      <c r="C60" s="14" t="s">
        <v>1025</v>
      </c>
      <c r="D60" s="32" t="s">
        <v>39</v>
      </c>
      <c r="E60" s="16" t="s">
        <v>237</v>
      </c>
      <c r="F60" s="16" t="s">
        <v>20</v>
      </c>
      <c r="G60" s="18">
        <v>84</v>
      </c>
      <c r="H60" s="33">
        <v>12.6</v>
      </c>
      <c r="I60" s="33">
        <v>0</v>
      </c>
      <c r="J60" s="33">
        <v>0</v>
      </c>
      <c r="K60" s="33">
        <v>4.0999999999999996</v>
      </c>
      <c r="L60" s="33">
        <v>13.6</v>
      </c>
      <c r="M60" s="33">
        <v>2.2999999999999998</v>
      </c>
      <c r="N60" s="33">
        <v>5.8</v>
      </c>
      <c r="O60" s="33">
        <v>38.4</v>
      </c>
      <c r="P60" s="33">
        <v>0</v>
      </c>
      <c r="Q60" s="33">
        <v>0</v>
      </c>
      <c r="R60" s="33">
        <v>0</v>
      </c>
      <c r="S60" s="34">
        <v>31.5</v>
      </c>
      <c r="T60" s="31"/>
    </row>
    <row r="61" spans="1:20" ht="11.25" customHeight="1">
      <c r="A61" s="12" t="s">
        <v>1040</v>
      </c>
      <c r="B61" s="13" t="s">
        <v>1047</v>
      </c>
      <c r="C61" s="14" t="s">
        <v>1048</v>
      </c>
      <c r="D61" s="32" t="s">
        <v>39</v>
      </c>
      <c r="E61" s="16" t="s">
        <v>128</v>
      </c>
      <c r="F61" s="16" t="s">
        <v>28</v>
      </c>
      <c r="G61" s="18">
        <v>25</v>
      </c>
      <c r="H61" s="33">
        <v>102.4</v>
      </c>
      <c r="I61" s="33">
        <v>0.6</v>
      </c>
      <c r="J61" s="33">
        <v>0</v>
      </c>
      <c r="K61" s="33">
        <v>0.8</v>
      </c>
      <c r="L61" s="33">
        <v>7.1</v>
      </c>
      <c r="M61" s="33">
        <v>0.2</v>
      </c>
      <c r="N61" s="33">
        <v>0</v>
      </c>
      <c r="O61" s="33">
        <v>111.1</v>
      </c>
      <c r="P61" s="33">
        <v>86</v>
      </c>
      <c r="Q61" s="33">
        <v>0</v>
      </c>
      <c r="R61" s="33">
        <v>86</v>
      </c>
      <c r="S61" s="34">
        <v>193.1</v>
      </c>
      <c r="T61" s="31"/>
    </row>
    <row r="62" spans="1:20" ht="11.25" customHeight="1">
      <c r="A62" s="12" t="s">
        <v>1051</v>
      </c>
      <c r="B62" s="13" t="s">
        <v>1054</v>
      </c>
      <c r="C62" s="14" t="s">
        <v>1055</v>
      </c>
      <c r="D62" s="32" t="s">
        <v>131</v>
      </c>
      <c r="E62" s="16" t="s">
        <v>441</v>
      </c>
      <c r="F62" s="16" t="s">
        <v>28</v>
      </c>
      <c r="G62" s="18">
        <v>28</v>
      </c>
      <c r="H62" s="33">
        <v>0</v>
      </c>
      <c r="I62" s="33">
        <v>0</v>
      </c>
      <c r="J62" s="33">
        <v>0</v>
      </c>
      <c r="K62" s="33">
        <v>3.9</v>
      </c>
      <c r="L62" s="33">
        <v>0</v>
      </c>
      <c r="M62" s="33">
        <v>0</v>
      </c>
      <c r="N62" s="33">
        <v>0</v>
      </c>
      <c r="O62" s="33">
        <v>3.9</v>
      </c>
      <c r="P62" s="33">
        <v>0</v>
      </c>
      <c r="Q62" s="33">
        <v>0</v>
      </c>
      <c r="R62" s="33">
        <v>0</v>
      </c>
      <c r="S62" s="34">
        <v>7.74</v>
      </c>
      <c r="T62" s="31"/>
    </row>
    <row r="63" spans="1:20" ht="11.25" customHeight="1">
      <c r="A63" s="12" t="s">
        <v>1060</v>
      </c>
      <c r="B63" s="13" t="s">
        <v>1101</v>
      </c>
      <c r="C63" s="14" t="s">
        <v>1102</v>
      </c>
      <c r="D63" s="32" t="s">
        <v>370</v>
      </c>
      <c r="E63" s="16" t="s">
        <v>128</v>
      </c>
      <c r="F63" s="16" t="s">
        <v>20</v>
      </c>
      <c r="G63" s="18">
        <v>1007</v>
      </c>
      <c r="H63" s="33">
        <v>0</v>
      </c>
      <c r="I63" s="33">
        <v>633.79999999999995</v>
      </c>
      <c r="J63" s="33">
        <v>0</v>
      </c>
      <c r="K63" s="33">
        <v>36.1</v>
      </c>
      <c r="L63" s="33">
        <v>24</v>
      </c>
      <c r="M63" s="33">
        <v>0</v>
      </c>
      <c r="N63" s="33">
        <v>7.2</v>
      </c>
      <c r="O63" s="33">
        <v>701.1</v>
      </c>
      <c r="P63" s="33">
        <v>343</v>
      </c>
      <c r="Q63" s="33">
        <v>0</v>
      </c>
      <c r="R63" s="33">
        <v>343</v>
      </c>
      <c r="S63" s="34">
        <v>638.20000000000005</v>
      </c>
      <c r="T63" s="31"/>
    </row>
    <row r="64" spans="1:20" ht="11.25" customHeight="1">
      <c r="A64" s="12" t="s">
        <v>1060</v>
      </c>
      <c r="B64" s="13" t="s">
        <v>1103</v>
      </c>
      <c r="C64" s="14" t="s">
        <v>1104</v>
      </c>
      <c r="D64" s="32" t="s">
        <v>370</v>
      </c>
      <c r="E64" s="16" t="s">
        <v>237</v>
      </c>
      <c r="F64" s="16" t="s">
        <v>20</v>
      </c>
      <c r="G64" s="18">
        <v>5272</v>
      </c>
      <c r="H64" s="33">
        <v>137.30000000000001</v>
      </c>
      <c r="I64" s="33">
        <v>0</v>
      </c>
      <c r="J64" s="33">
        <v>0</v>
      </c>
      <c r="K64" s="33">
        <v>196.3</v>
      </c>
      <c r="L64" s="33">
        <v>29</v>
      </c>
      <c r="M64" s="33">
        <v>29.5</v>
      </c>
      <c r="N64" s="33">
        <v>437.8</v>
      </c>
      <c r="O64" s="33">
        <v>829.9</v>
      </c>
      <c r="P64" s="33">
        <v>0</v>
      </c>
      <c r="Q64" s="33">
        <v>0</v>
      </c>
      <c r="R64" s="33">
        <v>0</v>
      </c>
      <c r="S64" s="34">
        <v>487.5</v>
      </c>
      <c r="T64" s="31"/>
    </row>
    <row r="65" spans="1:20" ht="11.25" customHeight="1">
      <c r="A65" s="12" t="s">
        <v>1060</v>
      </c>
      <c r="B65" s="13" t="s">
        <v>1105</v>
      </c>
      <c r="C65" s="14" t="s">
        <v>1106</v>
      </c>
      <c r="D65" s="32" t="s">
        <v>370</v>
      </c>
      <c r="E65" s="16" t="s">
        <v>128</v>
      </c>
      <c r="F65" s="16" t="s">
        <v>20</v>
      </c>
      <c r="G65" s="18">
        <v>1156</v>
      </c>
      <c r="H65" s="33">
        <v>791.5</v>
      </c>
      <c r="I65" s="33">
        <v>0.8</v>
      </c>
      <c r="J65" s="33">
        <v>0</v>
      </c>
      <c r="K65" s="33">
        <v>6.2</v>
      </c>
      <c r="L65" s="33">
        <v>0</v>
      </c>
      <c r="M65" s="33">
        <v>0</v>
      </c>
      <c r="N65" s="33">
        <v>10.3</v>
      </c>
      <c r="O65" s="33">
        <v>808.8</v>
      </c>
      <c r="P65" s="33">
        <v>158</v>
      </c>
      <c r="Q65" s="33">
        <v>0</v>
      </c>
      <c r="R65" s="33">
        <v>158</v>
      </c>
      <c r="S65" s="34">
        <v>545.74</v>
      </c>
      <c r="T65" s="31"/>
    </row>
    <row r="66" spans="1:20" ht="11.25" customHeight="1">
      <c r="A66" s="12" t="s">
        <v>1060</v>
      </c>
      <c r="B66" s="13" t="s">
        <v>1117</v>
      </c>
      <c r="C66" s="14" t="s">
        <v>1118</v>
      </c>
      <c r="D66" s="32" t="s">
        <v>39</v>
      </c>
      <c r="E66" s="16" t="s">
        <v>97</v>
      </c>
      <c r="F66" s="16" t="s">
        <v>20</v>
      </c>
      <c r="G66" s="18">
        <v>23</v>
      </c>
      <c r="H66" s="33">
        <v>1.6</v>
      </c>
      <c r="I66" s="33">
        <v>2.8</v>
      </c>
      <c r="J66" s="33">
        <v>0</v>
      </c>
      <c r="K66" s="33">
        <v>0</v>
      </c>
      <c r="L66" s="33">
        <v>0</v>
      </c>
      <c r="M66" s="33">
        <v>0</v>
      </c>
      <c r="N66" s="33">
        <v>9.6999999999999993</v>
      </c>
      <c r="O66" s="33">
        <v>14.1</v>
      </c>
      <c r="P66" s="33">
        <v>8</v>
      </c>
      <c r="Q66" s="33">
        <v>0</v>
      </c>
      <c r="R66" s="33">
        <v>8</v>
      </c>
      <c r="S66" s="34">
        <v>12.4</v>
      </c>
      <c r="T66" s="31"/>
    </row>
    <row r="67" spans="1:20" ht="11.25" customHeight="1">
      <c r="A67" s="12" t="s">
        <v>1060</v>
      </c>
      <c r="B67" s="13" t="s">
        <v>1125</v>
      </c>
      <c r="C67" s="14" t="s">
        <v>1126</v>
      </c>
      <c r="D67" s="32" t="s">
        <v>39</v>
      </c>
      <c r="E67" s="16" t="s">
        <v>237</v>
      </c>
      <c r="F67" s="16" t="s">
        <v>20</v>
      </c>
      <c r="G67" s="18">
        <v>46</v>
      </c>
      <c r="H67" s="33">
        <v>3</v>
      </c>
      <c r="I67" s="33">
        <v>0</v>
      </c>
      <c r="J67" s="33">
        <v>0</v>
      </c>
      <c r="K67" s="33">
        <v>2</v>
      </c>
      <c r="L67" s="33">
        <v>12</v>
      </c>
      <c r="M67" s="33">
        <v>14.5</v>
      </c>
      <c r="N67" s="33">
        <v>0.2</v>
      </c>
      <c r="O67" s="33">
        <v>31.7</v>
      </c>
      <c r="P67" s="33">
        <v>0</v>
      </c>
      <c r="Q67" s="33">
        <v>0</v>
      </c>
      <c r="R67" s="33">
        <v>0</v>
      </c>
      <c r="S67" s="34">
        <v>28.6</v>
      </c>
      <c r="T67" s="31"/>
    </row>
    <row r="68" spans="1:20" ht="11.25" customHeight="1">
      <c r="A68" s="12" t="s">
        <v>1155</v>
      </c>
      <c r="B68" s="13" t="s">
        <v>1204</v>
      </c>
      <c r="C68" s="14" t="s">
        <v>1205</v>
      </c>
      <c r="D68" s="32" t="s">
        <v>39</v>
      </c>
      <c r="E68" s="16" t="s">
        <v>237</v>
      </c>
      <c r="F68" s="16" t="s">
        <v>20</v>
      </c>
      <c r="G68" s="18">
        <v>20</v>
      </c>
      <c r="H68" s="33">
        <v>37.5</v>
      </c>
      <c r="I68" s="33">
        <v>0</v>
      </c>
      <c r="J68" s="33">
        <v>0</v>
      </c>
      <c r="K68" s="33">
        <v>1.9</v>
      </c>
      <c r="L68" s="33">
        <v>1.9</v>
      </c>
      <c r="M68" s="33">
        <v>0</v>
      </c>
      <c r="N68" s="33">
        <v>0.6</v>
      </c>
      <c r="O68" s="33">
        <v>41.9</v>
      </c>
      <c r="P68" s="33">
        <v>0</v>
      </c>
      <c r="Q68" s="33">
        <v>0</v>
      </c>
      <c r="R68" s="33">
        <v>0</v>
      </c>
      <c r="S68" s="34">
        <v>38.08</v>
      </c>
      <c r="T68" s="31"/>
    </row>
    <row r="69" spans="1:20" ht="11.25" customHeight="1">
      <c r="A69" s="12" t="s">
        <v>1155</v>
      </c>
      <c r="B69" s="13" t="s">
        <v>1204</v>
      </c>
      <c r="C69" s="14" t="s">
        <v>1205</v>
      </c>
      <c r="D69" s="32" t="s">
        <v>39</v>
      </c>
      <c r="E69" s="16" t="s">
        <v>97</v>
      </c>
      <c r="F69" s="16" t="s">
        <v>20</v>
      </c>
      <c r="G69" s="18">
        <v>13</v>
      </c>
      <c r="H69" s="33">
        <v>12.5</v>
      </c>
      <c r="I69" s="33">
        <v>14.5</v>
      </c>
      <c r="J69" s="33">
        <v>0</v>
      </c>
      <c r="K69" s="33">
        <v>0.9</v>
      </c>
      <c r="L69" s="33">
        <v>2</v>
      </c>
      <c r="M69" s="33">
        <v>3.1</v>
      </c>
      <c r="N69" s="33">
        <v>0</v>
      </c>
      <c r="O69" s="33">
        <v>33</v>
      </c>
      <c r="P69" s="33">
        <v>22</v>
      </c>
      <c r="Q69" s="33">
        <v>0</v>
      </c>
      <c r="R69" s="33">
        <v>22</v>
      </c>
      <c r="S69" s="34">
        <v>30.38</v>
      </c>
      <c r="T69" s="31"/>
    </row>
    <row r="70" spans="1:20" ht="11.25" customHeight="1">
      <c r="A70" s="35"/>
      <c r="B70" s="36"/>
      <c r="C70" s="37" t="s">
        <v>1724</v>
      </c>
      <c r="D70" s="38" t="s">
        <v>1724</v>
      </c>
      <c r="E70" s="16" t="s">
        <v>1725</v>
      </c>
      <c r="F70" s="38"/>
      <c r="G70" s="18">
        <v>33</v>
      </c>
      <c r="H70" s="33">
        <v>50</v>
      </c>
      <c r="I70" s="33">
        <v>14.5</v>
      </c>
      <c r="J70" s="33">
        <v>0</v>
      </c>
      <c r="K70" s="33">
        <v>2.8</v>
      </c>
      <c r="L70" s="33">
        <v>3.9</v>
      </c>
      <c r="M70" s="33">
        <v>3.1</v>
      </c>
      <c r="N70" s="33">
        <v>0.6</v>
      </c>
      <c r="O70" s="33">
        <v>74.900000000000006</v>
      </c>
      <c r="P70" s="33">
        <v>22</v>
      </c>
      <c r="Q70" s="33">
        <v>0</v>
      </c>
      <c r="R70" s="33">
        <v>22</v>
      </c>
      <c r="S70" s="34">
        <v>68.459999999999994</v>
      </c>
      <c r="T70" s="31"/>
    </row>
    <row r="71" spans="1:20" ht="11.25" customHeight="1">
      <c r="A71" s="12" t="s">
        <v>1227</v>
      </c>
      <c r="B71" s="13" t="s">
        <v>1236</v>
      </c>
      <c r="C71" s="14" t="s">
        <v>1237</v>
      </c>
      <c r="D71" s="32" t="s">
        <v>23</v>
      </c>
      <c r="E71" s="16" t="s">
        <v>68</v>
      </c>
      <c r="F71" s="16" t="s">
        <v>20</v>
      </c>
      <c r="G71" s="18">
        <v>7</v>
      </c>
      <c r="H71" s="33">
        <v>0</v>
      </c>
      <c r="I71" s="33">
        <v>0</v>
      </c>
      <c r="J71" s="33">
        <v>8.1</v>
      </c>
      <c r="K71" s="33">
        <v>0</v>
      </c>
      <c r="L71" s="33">
        <v>0</v>
      </c>
      <c r="M71" s="33">
        <v>0</v>
      </c>
      <c r="N71" s="33">
        <v>0</v>
      </c>
      <c r="O71" s="33">
        <v>8.1</v>
      </c>
      <c r="P71" s="33">
        <v>0</v>
      </c>
      <c r="Q71" s="33">
        <v>8</v>
      </c>
      <c r="R71" s="33">
        <v>8</v>
      </c>
      <c r="S71" s="34">
        <v>14.78</v>
      </c>
      <c r="T71" s="31"/>
    </row>
    <row r="72" spans="1:20" ht="11.25" customHeight="1">
      <c r="A72" s="12" t="s">
        <v>1227</v>
      </c>
      <c r="B72" s="13" t="s">
        <v>1250</v>
      </c>
      <c r="C72" s="14" t="s">
        <v>1251</v>
      </c>
      <c r="D72" s="32" t="s">
        <v>39</v>
      </c>
      <c r="E72" s="16" t="s">
        <v>97</v>
      </c>
      <c r="F72" s="16" t="s">
        <v>20</v>
      </c>
      <c r="G72" s="18">
        <v>104</v>
      </c>
      <c r="H72" s="33">
        <v>21.5</v>
      </c>
      <c r="I72" s="33">
        <v>57.1</v>
      </c>
      <c r="J72" s="33">
        <v>0</v>
      </c>
      <c r="K72" s="33">
        <v>4.8</v>
      </c>
      <c r="L72" s="33">
        <v>3.4</v>
      </c>
      <c r="M72" s="33">
        <v>10.9</v>
      </c>
      <c r="N72" s="33">
        <v>6.4</v>
      </c>
      <c r="O72" s="33">
        <v>104.1</v>
      </c>
      <c r="P72" s="33">
        <v>187</v>
      </c>
      <c r="Q72" s="33">
        <v>0</v>
      </c>
      <c r="R72" s="33">
        <v>187</v>
      </c>
      <c r="S72" s="34">
        <v>104.31</v>
      </c>
      <c r="T72" s="31"/>
    </row>
    <row r="73" spans="1:20" ht="11.25" customHeight="1">
      <c r="A73" s="12" t="s">
        <v>1227</v>
      </c>
      <c r="B73" s="13" t="s">
        <v>1250</v>
      </c>
      <c r="C73" s="14" t="s">
        <v>1251</v>
      </c>
      <c r="D73" s="32" t="s">
        <v>39</v>
      </c>
      <c r="E73" s="16" t="s">
        <v>251</v>
      </c>
      <c r="F73" s="16" t="s">
        <v>28</v>
      </c>
      <c r="G73" s="18">
        <v>4</v>
      </c>
      <c r="H73" s="33">
        <v>0</v>
      </c>
      <c r="I73" s="33">
        <v>18.7</v>
      </c>
      <c r="J73" s="33">
        <v>0</v>
      </c>
      <c r="K73" s="33">
        <v>0.5</v>
      </c>
      <c r="L73" s="33">
        <v>0</v>
      </c>
      <c r="M73" s="33">
        <v>0</v>
      </c>
      <c r="N73" s="33">
        <v>0</v>
      </c>
      <c r="O73" s="33">
        <v>19.2</v>
      </c>
      <c r="P73" s="33">
        <v>27</v>
      </c>
      <c r="Q73" s="33">
        <v>0</v>
      </c>
      <c r="R73" s="33">
        <v>27</v>
      </c>
      <c r="S73" s="34">
        <v>29.22</v>
      </c>
      <c r="T73" s="31"/>
    </row>
    <row r="74" spans="1:20" ht="11.25" customHeight="1">
      <c r="A74" s="35"/>
      <c r="B74" s="36"/>
      <c r="C74" s="37" t="s">
        <v>1724</v>
      </c>
      <c r="D74" s="38" t="s">
        <v>1724</v>
      </c>
      <c r="E74" s="16" t="s">
        <v>1725</v>
      </c>
      <c r="F74" s="38"/>
      <c r="G74" s="18">
        <v>108</v>
      </c>
      <c r="H74" s="33">
        <v>21.5</v>
      </c>
      <c r="I74" s="33">
        <v>75.8</v>
      </c>
      <c r="J74" s="33">
        <v>0</v>
      </c>
      <c r="K74" s="33">
        <v>5.3</v>
      </c>
      <c r="L74" s="33">
        <v>3.4</v>
      </c>
      <c r="M74" s="33">
        <v>10.9</v>
      </c>
      <c r="N74" s="33">
        <v>6.4</v>
      </c>
      <c r="O74" s="33">
        <v>123.3</v>
      </c>
      <c r="P74" s="33">
        <v>214</v>
      </c>
      <c r="Q74" s="33">
        <v>0</v>
      </c>
      <c r="R74" s="33">
        <v>214</v>
      </c>
      <c r="S74" s="34">
        <v>133.53</v>
      </c>
      <c r="T74" s="31"/>
    </row>
    <row r="75" spans="1:20" ht="11.25" customHeight="1">
      <c r="A75" s="12" t="s">
        <v>1252</v>
      </c>
      <c r="B75" s="13" t="s">
        <v>1261</v>
      </c>
      <c r="C75" s="14" t="s">
        <v>1262</v>
      </c>
      <c r="D75" s="32" t="s">
        <v>39</v>
      </c>
      <c r="E75" s="16" t="s">
        <v>1263</v>
      </c>
      <c r="F75" s="16" t="s">
        <v>20</v>
      </c>
      <c r="G75" s="18">
        <v>2</v>
      </c>
      <c r="H75" s="33">
        <v>0.3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0.3</v>
      </c>
      <c r="P75" s="33">
        <v>0</v>
      </c>
      <c r="Q75" s="33">
        <v>0</v>
      </c>
      <c r="R75" s="33">
        <v>0</v>
      </c>
      <c r="S75" s="34">
        <v>0.34</v>
      </c>
      <c r="T75" s="31"/>
    </row>
    <row r="76" spans="1:20" ht="11.25" customHeight="1">
      <c r="A76" s="12" t="s">
        <v>1252</v>
      </c>
      <c r="B76" s="13" t="s">
        <v>1288</v>
      </c>
      <c r="C76" s="14" t="s">
        <v>1289</v>
      </c>
      <c r="D76" s="32" t="s">
        <v>17</v>
      </c>
      <c r="E76" s="16" t="s">
        <v>128</v>
      </c>
      <c r="F76" s="16" t="s">
        <v>28</v>
      </c>
      <c r="G76" s="18">
        <v>20</v>
      </c>
      <c r="H76" s="33">
        <v>96.2</v>
      </c>
      <c r="I76" s="33">
        <v>41.6</v>
      </c>
      <c r="J76" s="33">
        <v>0</v>
      </c>
      <c r="K76" s="33">
        <v>6.6</v>
      </c>
      <c r="L76" s="33">
        <v>0</v>
      </c>
      <c r="M76" s="33">
        <v>0</v>
      </c>
      <c r="N76" s="33">
        <v>0</v>
      </c>
      <c r="O76" s="33">
        <v>144.4</v>
      </c>
      <c r="P76" s="33">
        <v>4</v>
      </c>
      <c r="Q76" s="33">
        <v>0</v>
      </c>
      <c r="R76" s="33">
        <v>4</v>
      </c>
      <c r="S76" s="34">
        <v>144.4</v>
      </c>
      <c r="T76" s="31"/>
    </row>
    <row r="77" spans="1:20" ht="11.25" customHeight="1">
      <c r="A77" s="12" t="s">
        <v>1252</v>
      </c>
      <c r="B77" s="13" t="s">
        <v>1290</v>
      </c>
      <c r="C77" s="14" t="s">
        <v>1291</v>
      </c>
      <c r="D77" s="32" t="s">
        <v>39</v>
      </c>
      <c r="E77" s="16" t="s">
        <v>1263</v>
      </c>
      <c r="F77" s="16" t="s">
        <v>20</v>
      </c>
      <c r="G77" s="18">
        <v>2</v>
      </c>
      <c r="H77" s="33">
        <v>0.2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0.2</v>
      </c>
      <c r="P77" s="33">
        <v>0</v>
      </c>
      <c r="Q77" s="33">
        <v>0</v>
      </c>
      <c r="R77" s="33">
        <v>0</v>
      </c>
      <c r="S77" s="34">
        <v>0.2</v>
      </c>
      <c r="T77" s="31"/>
    </row>
    <row r="78" spans="1:20" ht="11.25" customHeight="1">
      <c r="A78" s="12" t="s">
        <v>1252</v>
      </c>
      <c r="B78" s="13" t="s">
        <v>1290</v>
      </c>
      <c r="C78" s="14" t="s">
        <v>1291</v>
      </c>
      <c r="D78" s="32" t="s">
        <v>39</v>
      </c>
      <c r="E78" s="16" t="s">
        <v>1263</v>
      </c>
      <c r="F78" s="16" t="s">
        <v>28</v>
      </c>
      <c r="G78" s="18">
        <v>2</v>
      </c>
      <c r="H78" s="33">
        <v>0.3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0.3</v>
      </c>
      <c r="P78" s="33">
        <v>0</v>
      </c>
      <c r="Q78" s="33">
        <v>0</v>
      </c>
      <c r="R78" s="33">
        <v>0</v>
      </c>
      <c r="S78" s="34">
        <v>0.3</v>
      </c>
      <c r="T78" s="31"/>
    </row>
    <row r="79" spans="1:20" ht="11.25" customHeight="1">
      <c r="A79" s="12" t="s">
        <v>1252</v>
      </c>
      <c r="B79" s="13" t="s">
        <v>1290</v>
      </c>
      <c r="C79" s="14" t="s">
        <v>1291</v>
      </c>
      <c r="D79" s="32" t="s">
        <v>39</v>
      </c>
      <c r="E79" s="16" t="s">
        <v>97</v>
      </c>
      <c r="F79" s="16" t="s">
        <v>20</v>
      </c>
      <c r="G79" s="18">
        <v>56</v>
      </c>
      <c r="H79" s="33">
        <v>34.6</v>
      </c>
      <c r="I79" s="33">
        <v>0.3</v>
      </c>
      <c r="J79" s="33">
        <v>6.7</v>
      </c>
      <c r="K79" s="33">
        <v>3</v>
      </c>
      <c r="L79" s="33">
        <v>0</v>
      </c>
      <c r="M79" s="33">
        <v>0</v>
      </c>
      <c r="N79" s="33">
        <v>6.6</v>
      </c>
      <c r="O79" s="33">
        <v>51.2</v>
      </c>
      <c r="P79" s="33">
        <v>39</v>
      </c>
      <c r="Q79" s="33">
        <v>5</v>
      </c>
      <c r="R79" s="33">
        <v>44</v>
      </c>
      <c r="S79" s="34">
        <v>49.64</v>
      </c>
      <c r="T79" s="31"/>
    </row>
    <row r="80" spans="1:20" ht="11.25" customHeight="1">
      <c r="A80" s="35"/>
      <c r="B80" s="36"/>
      <c r="C80" s="37" t="s">
        <v>1724</v>
      </c>
      <c r="D80" s="38" t="s">
        <v>1724</v>
      </c>
      <c r="E80" s="16" t="s">
        <v>1725</v>
      </c>
      <c r="F80" s="38"/>
      <c r="G80" s="18">
        <v>60</v>
      </c>
      <c r="H80" s="33">
        <v>35.1</v>
      </c>
      <c r="I80" s="33">
        <v>0.3</v>
      </c>
      <c r="J80" s="33">
        <v>6.7</v>
      </c>
      <c r="K80" s="33">
        <v>3</v>
      </c>
      <c r="L80" s="33">
        <v>0</v>
      </c>
      <c r="M80" s="33">
        <v>0</v>
      </c>
      <c r="N80" s="33">
        <v>6.6</v>
      </c>
      <c r="O80" s="33">
        <v>51.7</v>
      </c>
      <c r="P80" s="33">
        <v>39</v>
      </c>
      <c r="Q80" s="33">
        <v>5</v>
      </c>
      <c r="R80" s="33">
        <v>44</v>
      </c>
      <c r="S80" s="34">
        <v>50.14</v>
      </c>
      <c r="T80" s="31"/>
    </row>
    <row r="81" spans="1:20" ht="11.25" customHeight="1">
      <c r="A81" s="12" t="s">
        <v>1252</v>
      </c>
      <c r="B81" s="13" t="s">
        <v>1296</v>
      </c>
      <c r="C81" s="14" t="s">
        <v>1297</v>
      </c>
      <c r="D81" s="32" t="s">
        <v>39</v>
      </c>
      <c r="E81" s="16" t="s">
        <v>128</v>
      </c>
      <c r="F81" s="16" t="s">
        <v>20</v>
      </c>
      <c r="G81" s="18">
        <v>327</v>
      </c>
      <c r="H81" s="33">
        <v>337.5</v>
      </c>
      <c r="I81" s="33">
        <v>266.5</v>
      </c>
      <c r="J81" s="33">
        <v>0</v>
      </c>
      <c r="K81" s="33">
        <v>0</v>
      </c>
      <c r="L81" s="33">
        <v>0</v>
      </c>
      <c r="M81" s="33">
        <v>0</v>
      </c>
      <c r="N81" s="33">
        <v>6</v>
      </c>
      <c r="O81" s="33">
        <v>610</v>
      </c>
      <c r="P81" s="33">
        <v>283</v>
      </c>
      <c r="Q81" s="33">
        <v>0</v>
      </c>
      <c r="R81" s="33">
        <v>283</v>
      </c>
      <c r="S81" s="34">
        <v>446.94</v>
      </c>
      <c r="T81" s="31"/>
    </row>
    <row r="82" spans="1:20" ht="11.25" customHeight="1">
      <c r="A82" s="12" t="s">
        <v>1252</v>
      </c>
      <c r="B82" s="13" t="s">
        <v>1296</v>
      </c>
      <c r="C82" s="14" t="s">
        <v>1297</v>
      </c>
      <c r="D82" s="32" t="s">
        <v>39</v>
      </c>
      <c r="E82" s="16" t="s">
        <v>237</v>
      </c>
      <c r="F82" s="16" t="s">
        <v>20</v>
      </c>
      <c r="G82" s="18">
        <v>285</v>
      </c>
      <c r="H82" s="33">
        <v>39</v>
      </c>
      <c r="I82" s="33">
        <v>0</v>
      </c>
      <c r="J82" s="33">
        <v>0</v>
      </c>
      <c r="K82" s="33">
        <v>17</v>
      </c>
      <c r="L82" s="33">
        <v>0</v>
      </c>
      <c r="M82" s="33">
        <v>0</v>
      </c>
      <c r="N82" s="33">
        <v>43.8</v>
      </c>
      <c r="O82" s="33">
        <v>99.8</v>
      </c>
      <c r="P82" s="33">
        <v>0</v>
      </c>
      <c r="Q82" s="33">
        <v>0</v>
      </c>
      <c r="R82" s="33">
        <v>0</v>
      </c>
      <c r="S82" s="34">
        <v>74.900000000000006</v>
      </c>
      <c r="T82" s="31"/>
    </row>
    <row r="83" spans="1:20" ht="11.25" customHeight="1">
      <c r="A83" s="12" t="s">
        <v>1252</v>
      </c>
      <c r="B83" s="13" t="s">
        <v>1296</v>
      </c>
      <c r="C83" s="14" t="s">
        <v>1297</v>
      </c>
      <c r="D83" s="32" t="s">
        <v>39</v>
      </c>
      <c r="E83" s="16" t="s">
        <v>68</v>
      </c>
      <c r="F83" s="16" t="s">
        <v>20</v>
      </c>
      <c r="G83" s="18">
        <v>126</v>
      </c>
      <c r="H83" s="33">
        <v>3.5</v>
      </c>
      <c r="I83" s="33">
        <v>19.600000000000001</v>
      </c>
      <c r="J83" s="33">
        <v>189.2</v>
      </c>
      <c r="K83" s="33">
        <v>0</v>
      </c>
      <c r="L83" s="33">
        <v>0</v>
      </c>
      <c r="M83" s="33">
        <v>0</v>
      </c>
      <c r="N83" s="33">
        <v>5</v>
      </c>
      <c r="O83" s="33">
        <v>217.3</v>
      </c>
      <c r="P83" s="33">
        <v>49</v>
      </c>
      <c r="Q83" s="33">
        <v>646</v>
      </c>
      <c r="R83" s="33">
        <v>695</v>
      </c>
      <c r="S83" s="34">
        <v>82.93</v>
      </c>
      <c r="T83" s="31"/>
    </row>
    <row r="84" spans="1:20" ht="11.25" customHeight="1">
      <c r="A84" s="35"/>
      <c r="B84" s="36"/>
      <c r="C84" s="37" t="s">
        <v>1724</v>
      </c>
      <c r="D84" s="38" t="s">
        <v>1724</v>
      </c>
      <c r="E84" s="16" t="s">
        <v>1725</v>
      </c>
      <c r="F84" s="38"/>
      <c r="G84" s="18">
        <v>738</v>
      </c>
      <c r="H84" s="33">
        <v>380</v>
      </c>
      <c r="I84" s="33">
        <v>286.10000000000002</v>
      </c>
      <c r="J84" s="33">
        <v>189.2</v>
      </c>
      <c r="K84" s="33">
        <v>17</v>
      </c>
      <c r="L84" s="33">
        <v>0</v>
      </c>
      <c r="M84" s="33">
        <v>0</v>
      </c>
      <c r="N84" s="33">
        <v>54.8</v>
      </c>
      <c r="O84" s="33">
        <v>927.1</v>
      </c>
      <c r="P84" s="33">
        <v>332</v>
      </c>
      <c r="Q84" s="33">
        <v>646</v>
      </c>
      <c r="R84" s="33">
        <v>978</v>
      </c>
      <c r="S84" s="34">
        <v>604.77</v>
      </c>
      <c r="T84" s="31"/>
    </row>
    <row r="85" spans="1:20" ht="11.25" customHeight="1">
      <c r="A85" s="12" t="s">
        <v>1308</v>
      </c>
      <c r="B85" s="13" t="s">
        <v>1309</v>
      </c>
      <c r="C85" s="14" t="s">
        <v>1310</v>
      </c>
      <c r="D85" s="32" t="s">
        <v>17</v>
      </c>
      <c r="E85" s="16" t="s">
        <v>237</v>
      </c>
      <c r="F85" s="16" t="s">
        <v>28</v>
      </c>
      <c r="G85" s="18">
        <v>32</v>
      </c>
      <c r="H85" s="33">
        <v>10.5</v>
      </c>
      <c r="I85" s="33">
        <v>0</v>
      </c>
      <c r="J85" s="33">
        <v>0</v>
      </c>
      <c r="K85" s="33">
        <v>11.7</v>
      </c>
      <c r="L85" s="33">
        <v>0</v>
      </c>
      <c r="M85" s="33">
        <v>1.5</v>
      </c>
      <c r="N85" s="33">
        <v>1.8</v>
      </c>
      <c r="O85" s="33">
        <v>25.5</v>
      </c>
      <c r="P85" s="33">
        <v>0</v>
      </c>
      <c r="Q85" s="33">
        <v>0</v>
      </c>
      <c r="R85" s="33">
        <v>0</v>
      </c>
      <c r="S85" s="34">
        <v>20.62</v>
      </c>
      <c r="T85" s="31"/>
    </row>
    <row r="86" spans="1:20" ht="11.25" customHeight="1">
      <c r="A86" s="12" t="s">
        <v>1407</v>
      </c>
      <c r="B86" s="13" t="s">
        <v>1410</v>
      </c>
      <c r="C86" s="14" t="s">
        <v>1411</v>
      </c>
      <c r="D86" s="32" t="s">
        <v>23</v>
      </c>
      <c r="E86" s="16" t="s">
        <v>1263</v>
      </c>
      <c r="F86" s="16" t="s">
        <v>20</v>
      </c>
      <c r="G86" s="18">
        <v>2</v>
      </c>
      <c r="H86" s="33">
        <v>1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1</v>
      </c>
      <c r="P86" s="33">
        <v>0</v>
      </c>
      <c r="Q86" s="33">
        <v>0</v>
      </c>
      <c r="R86" s="33">
        <v>0</v>
      </c>
      <c r="S86" s="34">
        <v>2</v>
      </c>
      <c r="T86" s="31"/>
    </row>
    <row r="87" spans="1:20" ht="11.25" customHeight="1">
      <c r="A87" s="12" t="s">
        <v>1407</v>
      </c>
      <c r="B87" s="13" t="s">
        <v>1428</v>
      </c>
      <c r="C87" s="14" t="s">
        <v>1429</v>
      </c>
      <c r="D87" s="32" t="s">
        <v>23</v>
      </c>
      <c r="E87" s="16" t="s">
        <v>68</v>
      </c>
      <c r="F87" s="16" t="s">
        <v>20</v>
      </c>
      <c r="G87" s="18">
        <v>10</v>
      </c>
      <c r="H87" s="33">
        <v>0</v>
      </c>
      <c r="I87" s="33">
        <v>3.2</v>
      </c>
      <c r="J87" s="33">
        <v>7</v>
      </c>
      <c r="K87" s="33">
        <v>0.1</v>
      </c>
      <c r="L87" s="33">
        <v>0.2</v>
      </c>
      <c r="M87" s="33">
        <v>0</v>
      </c>
      <c r="N87" s="33">
        <v>0</v>
      </c>
      <c r="O87" s="33">
        <v>10.5</v>
      </c>
      <c r="P87" s="33">
        <v>19</v>
      </c>
      <c r="Q87" s="33">
        <v>43</v>
      </c>
      <c r="R87" s="33">
        <v>62</v>
      </c>
      <c r="S87" s="34">
        <v>10.02</v>
      </c>
      <c r="T87" s="31"/>
    </row>
    <row r="88" spans="1:20" ht="11.25" customHeight="1">
      <c r="A88" s="12" t="s">
        <v>1407</v>
      </c>
      <c r="B88" s="13" t="s">
        <v>1432</v>
      </c>
      <c r="C88" s="14" t="s">
        <v>1433</v>
      </c>
      <c r="D88" s="32" t="s">
        <v>39</v>
      </c>
      <c r="E88" s="16" t="s">
        <v>128</v>
      </c>
      <c r="F88" s="16" t="s">
        <v>28</v>
      </c>
      <c r="G88" s="18">
        <v>7</v>
      </c>
      <c r="H88" s="33">
        <v>0</v>
      </c>
      <c r="I88" s="33">
        <v>33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33</v>
      </c>
      <c r="P88" s="33">
        <v>35</v>
      </c>
      <c r="Q88" s="33">
        <v>0</v>
      </c>
      <c r="R88" s="33">
        <v>35</v>
      </c>
      <c r="S88" s="34">
        <v>62.8</v>
      </c>
      <c r="T88" s="31"/>
    </row>
    <row r="89" spans="1:20" ht="11.25" customHeight="1">
      <c r="A89" s="12" t="s">
        <v>1438</v>
      </c>
      <c r="B89" s="13" t="s">
        <v>1445</v>
      </c>
      <c r="C89" s="14" t="s">
        <v>1446</v>
      </c>
      <c r="D89" s="32" t="s">
        <v>39</v>
      </c>
      <c r="E89" s="16" t="s">
        <v>251</v>
      </c>
      <c r="F89" s="16" t="s">
        <v>28</v>
      </c>
      <c r="G89" s="18">
        <v>4</v>
      </c>
      <c r="H89" s="33">
        <v>63.6</v>
      </c>
      <c r="I89" s="33">
        <v>0</v>
      </c>
      <c r="J89" s="33">
        <v>0</v>
      </c>
      <c r="K89" s="33">
        <v>1</v>
      </c>
      <c r="L89" s="33">
        <v>0</v>
      </c>
      <c r="M89" s="33">
        <v>0</v>
      </c>
      <c r="N89" s="33">
        <v>0</v>
      </c>
      <c r="O89" s="33">
        <v>64.599999999999994</v>
      </c>
      <c r="P89" s="33">
        <v>0</v>
      </c>
      <c r="Q89" s="33">
        <v>0</v>
      </c>
      <c r="R89" s="33">
        <v>0</v>
      </c>
      <c r="S89" s="34">
        <v>64.239999999999995</v>
      </c>
      <c r="T89" s="31"/>
    </row>
    <row r="90" spans="1:20" ht="11.25" customHeight="1">
      <c r="A90" s="12" t="s">
        <v>1438</v>
      </c>
      <c r="B90" s="13" t="s">
        <v>1475</v>
      </c>
      <c r="C90" s="14" t="s">
        <v>1476</v>
      </c>
      <c r="D90" s="32" t="s">
        <v>39</v>
      </c>
      <c r="E90" s="16" t="s">
        <v>128</v>
      </c>
      <c r="F90" s="16" t="s">
        <v>28</v>
      </c>
      <c r="G90" s="18">
        <v>23</v>
      </c>
      <c r="H90" s="33">
        <v>49.2</v>
      </c>
      <c r="I90" s="33">
        <v>0.5</v>
      </c>
      <c r="J90" s="33">
        <v>0</v>
      </c>
      <c r="K90" s="33">
        <v>5.6</v>
      </c>
      <c r="L90" s="33">
        <v>0</v>
      </c>
      <c r="M90" s="33">
        <v>0</v>
      </c>
      <c r="N90" s="33">
        <v>0</v>
      </c>
      <c r="O90" s="33">
        <v>55.3</v>
      </c>
      <c r="P90" s="33">
        <v>44</v>
      </c>
      <c r="Q90" s="33">
        <v>0</v>
      </c>
      <c r="R90" s="33">
        <v>44</v>
      </c>
      <c r="S90" s="34">
        <v>72.3</v>
      </c>
      <c r="T90" s="31"/>
    </row>
    <row r="91" spans="1:20" ht="11.25" customHeight="1">
      <c r="A91" s="12" t="s">
        <v>1438</v>
      </c>
      <c r="B91" s="13" t="s">
        <v>1475</v>
      </c>
      <c r="C91" s="14" t="s">
        <v>1476</v>
      </c>
      <c r="D91" s="32" t="s">
        <v>39</v>
      </c>
      <c r="E91" s="16" t="s">
        <v>97</v>
      </c>
      <c r="F91" s="16" t="s">
        <v>20</v>
      </c>
      <c r="G91" s="18">
        <v>100</v>
      </c>
      <c r="H91" s="33">
        <v>0</v>
      </c>
      <c r="I91" s="33">
        <v>101.6</v>
      </c>
      <c r="J91" s="33">
        <v>3</v>
      </c>
      <c r="K91" s="33">
        <v>62.3</v>
      </c>
      <c r="L91" s="33">
        <v>0</v>
      </c>
      <c r="M91" s="33">
        <v>2.2000000000000002</v>
      </c>
      <c r="N91" s="33">
        <v>6.2</v>
      </c>
      <c r="O91" s="33">
        <v>175.3</v>
      </c>
      <c r="P91" s="33">
        <v>138</v>
      </c>
      <c r="Q91" s="33">
        <v>24</v>
      </c>
      <c r="R91" s="33">
        <v>162</v>
      </c>
      <c r="S91" s="34">
        <v>155.1</v>
      </c>
      <c r="T91" s="31"/>
    </row>
    <row r="92" spans="1:20" ht="11.25" customHeight="1">
      <c r="A92" s="35"/>
      <c r="B92" s="36"/>
      <c r="C92" s="37" t="s">
        <v>1724</v>
      </c>
      <c r="D92" s="38" t="s">
        <v>1724</v>
      </c>
      <c r="E92" s="16" t="s">
        <v>1725</v>
      </c>
      <c r="F92" s="38"/>
      <c r="G92" s="18">
        <v>123</v>
      </c>
      <c r="H92" s="33">
        <v>49.2</v>
      </c>
      <c r="I92" s="33">
        <v>102.1</v>
      </c>
      <c r="J92" s="33">
        <v>3</v>
      </c>
      <c r="K92" s="33">
        <v>67.900000000000006</v>
      </c>
      <c r="L92" s="33">
        <v>0</v>
      </c>
      <c r="M92" s="33">
        <v>2.2000000000000002</v>
      </c>
      <c r="N92" s="33">
        <v>6.2</v>
      </c>
      <c r="O92" s="33">
        <v>230.6</v>
      </c>
      <c r="P92" s="33">
        <v>182</v>
      </c>
      <c r="Q92" s="33">
        <v>24</v>
      </c>
      <c r="R92" s="33">
        <v>206</v>
      </c>
      <c r="S92" s="34">
        <v>227.4</v>
      </c>
      <c r="T92" s="31"/>
    </row>
    <row r="93" spans="1:20" ht="11.25" customHeight="1">
      <c r="A93" s="12" t="s">
        <v>1438</v>
      </c>
      <c r="B93" s="13" t="s">
        <v>1477</v>
      </c>
      <c r="C93" s="14" t="s">
        <v>1478</v>
      </c>
      <c r="D93" s="32" t="s">
        <v>39</v>
      </c>
      <c r="E93" s="16" t="s">
        <v>128</v>
      </c>
      <c r="F93" s="16" t="s">
        <v>28</v>
      </c>
      <c r="G93" s="18">
        <v>8</v>
      </c>
      <c r="H93" s="33">
        <v>26.9</v>
      </c>
      <c r="I93" s="33">
        <v>1</v>
      </c>
      <c r="J93" s="33">
        <v>0</v>
      </c>
      <c r="K93" s="33">
        <v>0.8</v>
      </c>
      <c r="L93" s="33">
        <v>0</v>
      </c>
      <c r="M93" s="33">
        <v>0</v>
      </c>
      <c r="N93" s="33">
        <v>0</v>
      </c>
      <c r="O93" s="33">
        <v>28.7</v>
      </c>
      <c r="P93" s="33">
        <v>42</v>
      </c>
      <c r="Q93" s="33">
        <v>0</v>
      </c>
      <c r="R93" s="33">
        <v>42</v>
      </c>
      <c r="S93" s="34">
        <v>42.6</v>
      </c>
      <c r="T93" s="31"/>
    </row>
    <row r="94" spans="1:20" ht="11.25" customHeight="1">
      <c r="A94" s="12" t="s">
        <v>1438</v>
      </c>
      <c r="B94" s="13" t="s">
        <v>1507</v>
      </c>
      <c r="C94" s="14" t="s">
        <v>1508</v>
      </c>
      <c r="D94" s="32" t="s">
        <v>39</v>
      </c>
      <c r="E94" s="16" t="s">
        <v>97</v>
      </c>
      <c r="F94" s="16" t="s">
        <v>20</v>
      </c>
      <c r="G94" s="18">
        <v>18</v>
      </c>
      <c r="H94" s="33">
        <v>0</v>
      </c>
      <c r="I94" s="33">
        <v>18</v>
      </c>
      <c r="J94" s="33">
        <v>0.2</v>
      </c>
      <c r="K94" s="33">
        <v>0</v>
      </c>
      <c r="L94" s="33">
        <v>0</v>
      </c>
      <c r="M94" s="33">
        <v>0</v>
      </c>
      <c r="N94" s="33">
        <v>0</v>
      </c>
      <c r="O94" s="33">
        <v>18.2</v>
      </c>
      <c r="P94" s="33">
        <v>63</v>
      </c>
      <c r="Q94" s="33">
        <v>5</v>
      </c>
      <c r="R94" s="33">
        <v>68</v>
      </c>
      <c r="S94" s="34">
        <v>14.81</v>
      </c>
      <c r="T94" s="31"/>
    </row>
    <row r="95" spans="1:20" ht="11.25" customHeight="1">
      <c r="A95" s="12" t="s">
        <v>1537</v>
      </c>
      <c r="B95" s="13" t="s">
        <v>1542</v>
      </c>
      <c r="C95" s="14" t="s">
        <v>1543</v>
      </c>
      <c r="D95" s="32" t="s">
        <v>39</v>
      </c>
      <c r="E95" s="16" t="s">
        <v>128</v>
      </c>
      <c r="F95" s="16" t="s">
        <v>20</v>
      </c>
      <c r="G95" s="18">
        <v>36</v>
      </c>
      <c r="H95" s="33">
        <v>0</v>
      </c>
      <c r="I95" s="33">
        <v>112.6</v>
      </c>
      <c r="J95" s="33">
        <v>0</v>
      </c>
      <c r="K95" s="33">
        <v>1.2</v>
      </c>
      <c r="L95" s="33">
        <v>0</v>
      </c>
      <c r="M95" s="33">
        <v>0</v>
      </c>
      <c r="N95" s="33">
        <v>0</v>
      </c>
      <c r="O95" s="33">
        <v>113.8</v>
      </c>
      <c r="P95" s="33">
        <v>63</v>
      </c>
      <c r="Q95" s="33">
        <v>0</v>
      </c>
      <c r="R95" s="33">
        <v>63</v>
      </c>
      <c r="S95" s="34">
        <v>174.46</v>
      </c>
      <c r="T95" s="31"/>
    </row>
    <row r="96" spans="1:20" ht="11.25" customHeight="1">
      <c r="A96" s="12" t="s">
        <v>1537</v>
      </c>
      <c r="B96" s="13" t="s">
        <v>1542</v>
      </c>
      <c r="C96" s="14" t="s">
        <v>1543</v>
      </c>
      <c r="D96" s="32" t="s">
        <v>39</v>
      </c>
      <c r="E96" s="16" t="s">
        <v>97</v>
      </c>
      <c r="F96" s="16" t="s">
        <v>20</v>
      </c>
      <c r="G96" s="18">
        <v>82</v>
      </c>
      <c r="H96" s="33">
        <v>0</v>
      </c>
      <c r="I96" s="33">
        <v>54.8</v>
      </c>
      <c r="J96" s="33">
        <v>15</v>
      </c>
      <c r="K96" s="33">
        <v>1.4</v>
      </c>
      <c r="L96" s="33">
        <v>0</v>
      </c>
      <c r="M96" s="33">
        <v>0</v>
      </c>
      <c r="N96" s="33">
        <v>0</v>
      </c>
      <c r="O96" s="33">
        <v>71.2</v>
      </c>
      <c r="P96" s="33">
        <v>72</v>
      </c>
      <c r="Q96" s="33">
        <v>60</v>
      </c>
      <c r="R96" s="33">
        <v>132</v>
      </c>
      <c r="S96" s="34">
        <v>70.709999999999994</v>
      </c>
      <c r="T96" s="31"/>
    </row>
    <row r="97" spans="1:20" ht="11.25" customHeight="1">
      <c r="A97" s="35"/>
      <c r="B97" s="36"/>
      <c r="C97" s="37" t="s">
        <v>1724</v>
      </c>
      <c r="D97" s="38" t="s">
        <v>1724</v>
      </c>
      <c r="E97" s="16" t="s">
        <v>1725</v>
      </c>
      <c r="F97" s="38"/>
      <c r="G97" s="18">
        <v>118</v>
      </c>
      <c r="H97" s="33">
        <v>0</v>
      </c>
      <c r="I97" s="33">
        <v>167.4</v>
      </c>
      <c r="J97" s="33">
        <v>15</v>
      </c>
      <c r="K97" s="33">
        <v>2.6</v>
      </c>
      <c r="L97" s="33">
        <v>0</v>
      </c>
      <c r="M97" s="33">
        <v>0</v>
      </c>
      <c r="N97" s="33">
        <v>0</v>
      </c>
      <c r="O97" s="33">
        <v>185</v>
      </c>
      <c r="P97" s="33">
        <v>135</v>
      </c>
      <c r="Q97" s="33">
        <v>60</v>
      </c>
      <c r="R97" s="33">
        <v>195</v>
      </c>
      <c r="S97" s="34">
        <v>245.17</v>
      </c>
      <c r="T97" s="31"/>
    </row>
    <row r="98" spans="1:20" ht="11.25" customHeight="1">
      <c r="A98" s="12" t="s">
        <v>1544</v>
      </c>
      <c r="B98" s="13" t="s">
        <v>1585</v>
      </c>
      <c r="C98" s="14" t="s">
        <v>1586</v>
      </c>
      <c r="D98" s="32" t="s">
        <v>39</v>
      </c>
      <c r="E98" s="16" t="s">
        <v>97</v>
      </c>
      <c r="F98" s="16" t="s">
        <v>20</v>
      </c>
      <c r="G98" s="18">
        <v>7</v>
      </c>
      <c r="H98" s="33">
        <v>0</v>
      </c>
      <c r="I98" s="33">
        <v>4.2</v>
      </c>
      <c r="J98" s="33">
        <v>1.9</v>
      </c>
      <c r="K98" s="33">
        <v>1.3</v>
      </c>
      <c r="L98" s="33">
        <v>0</v>
      </c>
      <c r="M98" s="33">
        <v>0</v>
      </c>
      <c r="N98" s="33">
        <v>0</v>
      </c>
      <c r="O98" s="33">
        <v>7.4</v>
      </c>
      <c r="P98" s="33">
        <v>14</v>
      </c>
      <c r="Q98" s="33">
        <v>8</v>
      </c>
      <c r="R98" s="33">
        <v>22</v>
      </c>
      <c r="S98" s="34">
        <v>14.8</v>
      </c>
      <c r="T98" s="31"/>
    </row>
    <row r="99" spans="1:20" ht="11.25" customHeight="1">
      <c r="A99" s="12" t="s">
        <v>1544</v>
      </c>
      <c r="B99" s="13" t="s">
        <v>1587</v>
      </c>
      <c r="C99" s="14" t="s">
        <v>1588</v>
      </c>
      <c r="D99" s="32" t="s">
        <v>39</v>
      </c>
      <c r="E99" s="16" t="s">
        <v>128</v>
      </c>
      <c r="F99" s="16" t="s">
        <v>28</v>
      </c>
      <c r="G99" s="18">
        <v>87</v>
      </c>
      <c r="H99" s="33">
        <v>86.7</v>
      </c>
      <c r="I99" s="33">
        <v>71.7</v>
      </c>
      <c r="J99" s="33">
        <v>0</v>
      </c>
      <c r="K99" s="33">
        <v>2.2000000000000002</v>
      </c>
      <c r="L99" s="33">
        <v>0</v>
      </c>
      <c r="M99" s="33">
        <v>0</v>
      </c>
      <c r="N99" s="33">
        <v>0.9</v>
      </c>
      <c r="O99" s="33">
        <v>161.5</v>
      </c>
      <c r="P99" s="33">
        <v>20</v>
      </c>
      <c r="Q99" s="33">
        <v>0</v>
      </c>
      <c r="R99" s="33">
        <v>20</v>
      </c>
      <c r="S99" s="34">
        <v>161.47999999999999</v>
      </c>
      <c r="T99" s="31"/>
    </row>
    <row r="100" spans="1:20" ht="11.25" customHeight="1">
      <c r="A100" s="12" t="s">
        <v>1597</v>
      </c>
      <c r="B100" s="13" t="s">
        <v>1602</v>
      </c>
      <c r="C100" s="14" t="s">
        <v>1603</v>
      </c>
      <c r="D100" s="32" t="s">
        <v>39</v>
      </c>
      <c r="E100" s="16" t="s">
        <v>128</v>
      </c>
      <c r="F100" s="16" t="s">
        <v>28</v>
      </c>
      <c r="G100" s="18">
        <v>56</v>
      </c>
      <c r="H100" s="33">
        <v>154.9</v>
      </c>
      <c r="I100" s="33">
        <v>0.3</v>
      </c>
      <c r="J100" s="33">
        <v>0</v>
      </c>
      <c r="K100" s="33">
        <v>0.7</v>
      </c>
      <c r="L100" s="33">
        <v>0</v>
      </c>
      <c r="M100" s="33">
        <v>0.6</v>
      </c>
      <c r="N100" s="33">
        <v>2.4</v>
      </c>
      <c r="O100" s="33">
        <v>158.9</v>
      </c>
      <c r="P100" s="33">
        <v>117</v>
      </c>
      <c r="Q100" s="33">
        <v>0</v>
      </c>
      <c r="R100" s="33">
        <v>117</v>
      </c>
      <c r="S100" s="34">
        <v>163.84</v>
      </c>
      <c r="T100" s="31"/>
    </row>
    <row r="101" spans="1:20" ht="11.25" customHeight="1">
      <c r="A101" s="12" t="s">
        <v>1597</v>
      </c>
      <c r="B101" s="13" t="s">
        <v>1602</v>
      </c>
      <c r="C101" s="14" t="s">
        <v>1603</v>
      </c>
      <c r="D101" s="32" t="s">
        <v>39</v>
      </c>
      <c r="E101" s="16" t="s">
        <v>97</v>
      </c>
      <c r="F101" s="16" t="s">
        <v>20</v>
      </c>
      <c r="G101" s="18">
        <v>26</v>
      </c>
      <c r="H101" s="33">
        <v>5</v>
      </c>
      <c r="I101" s="33">
        <v>15.7</v>
      </c>
      <c r="J101" s="33">
        <v>0</v>
      </c>
      <c r="K101" s="33">
        <v>12.7</v>
      </c>
      <c r="L101" s="33">
        <v>0</v>
      </c>
      <c r="M101" s="33">
        <v>0</v>
      </c>
      <c r="N101" s="33">
        <v>5.0999999999999996</v>
      </c>
      <c r="O101" s="33">
        <v>38.5</v>
      </c>
      <c r="P101" s="33">
        <v>37</v>
      </c>
      <c r="Q101" s="33">
        <v>0</v>
      </c>
      <c r="R101" s="33">
        <v>37</v>
      </c>
      <c r="S101" s="34">
        <v>30.8</v>
      </c>
      <c r="T101" s="31"/>
    </row>
    <row r="102" spans="1:20" ht="11.25" customHeight="1">
      <c r="A102" s="12" t="s">
        <v>1597</v>
      </c>
      <c r="B102" s="13" t="s">
        <v>1602</v>
      </c>
      <c r="C102" s="14" t="s">
        <v>1603</v>
      </c>
      <c r="D102" s="32" t="s">
        <v>39</v>
      </c>
      <c r="E102" s="16" t="s">
        <v>68</v>
      </c>
      <c r="F102" s="16" t="s">
        <v>20</v>
      </c>
      <c r="G102" s="18">
        <v>2</v>
      </c>
      <c r="H102" s="33">
        <v>0</v>
      </c>
      <c r="I102" s="33">
        <v>1.7</v>
      </c>
      <c r="J102" s="33">
        <v>1</v>
      </c>
      <c r="K102" s="33">
        <v>0</v>
      </c>
      <c r="L102" s="33">
        <v>0</v>
      </c>
      <c r="M102" s="33">
        <v>0</v>
      </c>
      <c r="N102" s="33">
        <v>0</v>
      </c>
      <c r="O102" s="33">
        <v>2.7</v>
      </c>
      <c r="P102" s="33">
        <v>10</v>
      </c>
      <c r="Q102" s="33">
        <v>4</v>
      </c>
      <c r="R102" s="33">
        <v>14</v>
      </c>
      <c r="S102" s="34">
        <v>3.6</v>
      </c>
      <c r="T102" s="31"/>
    </row>
    <row r="103" spans="1:20" ht="11.25" customHeight="1">
      <c r="A103" s="35"/>
      <c r="B103" s="36"/>
      <c r="C103" s="37" t="s">
        <v>1724</v>
      </c>
      <c r="D103" s="38" t="s">
        <v>1724</v>
      </c>
      <c r="E103" s="16" t="s">
        <v>1725</v>
      </c>
      <c r="F103" s="38"/>
      <c r="G103" s="18">
        <v>84</v>
      </c>
      <c r="H103" s="33">
        <v>159.9</v>
      </c>
      <c r="I103" s="33">
        <v>17.7</v>
      </c>
      <c r="J103" s="33">
        <v>1</v>
      </c>
      <c r="K103" s="33">
        <v>13.4</v>
      </c>
      <c r="L103" s="33">
        <v>0</v>
      </c>
      <c r="M103" s="33">
        <v>0.6</v>
      </c>
      <c r="N103" s="33">
        <v>7.5</v>
      </c>
      <c r="O103" s="33">
        <v>200.1</v>
      </c>
      <c r="P103" s="33">
        <v>164</v>
      </c>
      <c r="Q103" s="33">
        <v>4</v>
      </c>
      <c r="R103" s="33">
        <v>168</v>
      </c>
      <c r="S103" s="34">
        <v>198.24</v>
      </c>
      <c r="T103" s="31"/>
    </row>
    <row r="104" spans="1:20" ht="11.25" customHeight="1">
      <c r="A104" s="12" t="s">
        <v>1597</v>
      </c>
      <c r="B104" s="13" t="s">
        <v>1604</v>
      </c>
      <c r="C104" s="14" t="s">
        <v>1605</v>
      </c>
      <c r="D104" s="32" t="s">
        <v>23</v>
      </c>
      <c r="E104" s="16" t="s">
        <v>441</v>
      </c>
      <c r="F104" s="16" t="s">
        <v>28</v>
      </c>
      <c r="G104" s="18">
        <v>8</v>
      </c>
      <c r="H104" s="33">
        <v>0</v>
      </c>
      <c r="I104" s="33">
        <v>0</v>
      </c>
      <c r="J104" s="33">
        <v>0</v>
      </c>
      <c r="K104" s="33">
        <v>1.8</v>
      </c>
      <c r="L104" s="33">
        <v>0</v>
      </c>
      <c r="M104" s="33">
        <v>0</v>
      </c>
      <c r="N104" s="33">
        <v>0</v>
      </c>
      <c r="O104" s="33">
        <v>1.8</v>
      </c>
      <c r="P104" s="33">
        <v>0</v>
      </c>
      <c r="Q104" s="33">
        <v>0</v>
      </c>
      <c r="R104" s="33">
        <v>0</v>
      </c>
      <c r="S104" s="34">
        <v>1.8</v>
      </c>
      <c r="T104" s="31"/>
    </row>
    <row r="105" spans="1:20" ht="11.25" customHeight="1">
      <c r="A105" s="12" t="s">
        <v>1597</v>
      </c>
      <c r="B105" s="13" t="s">
        <v>1612</v>
      </c>
      <c r="C105" s="14" t="s">
        <v>1613</v>
      </c>
      <c r="D105" s="32" t="s">
        <v>23</v>
      </c>
      <c r="E105" s="16" t="s">
        <v>68</v>
      </c>
      <c r="F105" s="16" t="s">
        <v>20</v>
      </c>
      <c r="G105" s="18">
        <v>3</v>
      </c>
      <c r="H105" s="33">
        <v>0.1</v>
      </c>
      <c r="I105" s="33">
        <v>0</v>
      </c>
      <c r="J105" s="33">
        <v>2.5</v>
      </c>
      <c r="K105" s="33">
        <v>0</v>
      </c>
      <c r="L105" s="33">
        <v>0</v>
      </c>
      <c r="M105" s="33">
        <v>0</v>
      </c>
      <c r="N105" s="33">
        <v>0</v>
      </c>
      <c r="O105" s="33">
        <v>2.6</v>
      </c>
      <c r="P105" s="33">
        <v>0</v>
      </c>
      <c r="Q105" s="33">
        <v>18</v>
      </c>
      <c r="R105" s="33">
        <v>18</v>
      </c>
      <c r="S105" s="34">
        <v>2.73</v>
      </c>
      <c r="T105" s="31"/>
    </row>
    <row r="106" spans="1:20" ht="11.25" customHeight="1">
      <c r="A106" s="12" t="s">
        <v>1644</v>
      </c>
      <c r="B106" s="13" t="s">
        <v>1669</v>
      </c>
      <c r="C106" s="14" t="s">
        <v>1670</v>
      </c>
      <c r="D106" s="32" t="s">
        <v>23</v>
      </c>
      <c r="E106" s="16" t="s">
        <v>68</v>
      </c>
      <c r="F106" s="16" t="s">
        <v>20</v>
      </c>
      <c r="G106" s="18">
        <v>1</v>
      </c>
      <c r="H106" s="33">
        <v>0</v>
      </c>
      <c r="I106" s="33">
        <v>0.5</v>
      </c>
      <c r="J106" s="33">
        <v>1.4</v>
      </c>
      <c r="K106" s="33">
        <v>0</v>
      </c>
      <c r="L106" s="33">
        <v>0</v>
      </c>
      <c r="M106" s="33">
        <v>0</v>
      </c>
      <c r="N106" s="33">
        <v>0</v>
      </c>
      <c r="O106" s="33">
        <v>1.9</v>
      </c>
      <c r="P106" s="33">
        <v>7</v>
      </c>
      <c r="Q106" s="33">
        <v>12</v>
      </c>
      <c r="R106" s="33">
        <v>19</v>
      </c>
      <c r="S106" s="34">
        <v>1.9</v>
      </c>
      <c r="T106" s="31"/>
    </row>
    <row r="107" spans="1:20" ht="11.25" customHeight="1">
      <c r="A107" s="12" t="s">
        <v>1687</v>
      </c>
      <c r="B107" s="13" t="s">
        <v>1726</v>
      </c>
      <c r="C107" s="14" t="s">
        <v>1703</v>
      </c>
      <c r="D107" s="32" t="s">
        <v>81</v>
      </c>
      <c r="E107" s="16" t="s">
        <v>441</v>
      </c>
      <c r="F107" s="16" t="s">
        <v>20</v>
      </c>
      <c r="G107" s="18">
        <v>51</v>
      </c>
      <c r="H107" s="33">
        <v>4</v>
      </c>
      <c r="I107" s="33">
        <v>0</v>
      </c>
      <c r="J107" s="33">
        <v>0</v>
      </c>
      <c r="K107" s="33">
        <v>4.7</v>
      </c>
      <c r="L107" s="33">
        <v>0</v>
      </c>
      <c r="M107" s="33">
        <v>0</v>
      </c>
      <c r="N107" s="33">
        <v>0</v>
      </c>
      <c r="O107" s="33">
        <v>8.6999999999999993</v>
      </c>
      <c r="P107" s="33">
        <v>0</v>
      </c>
      <c r="Q107" s="33">
        <v>0</v>
      </c>
      <c r="R107" s="33">
        <v>0</v>
      </c>
      <c r="S107" s="34">
        <v>6.3</v>
      </c>
      <c r="T107" s="31"/>
    </row>
    <row r="108" spans="1:20" ht="11.25" customHeight="1">
      <c r="A108" s="8" t="s">
        <v>1727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1"/>
    </row>
    <row r="109" spans="1:20" ht="11.25" customHeight="1">
      <c r="A109" s="39" t="s">
        <v>1728</v>
      </c>
      <c r="B109" s="40"/>
      <c r="C109" s="40"/>
      <c r="D109" s="40"/>
      <c r="E109" s="40"/>
      <c r="F109" s="41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31"/>
    </row>
    <row r="110" spans="1:20" ht="11.25" customHeight="1">
      <c r="A110" s="35"/>
      <c r="B110" s="43" t="s">
        <v>1729</v>
      </c>
      <c r="C110" s="44"/>
      <c r="D110" s="44"/>
      <c r="E110" s="38"/>
      <c r="F110" s="38"/>
      <c r="G110" s="18">
        <v>54</v>
      </c>
      <c r="H110" s="33">
        <v>4.3</v>
      </c>
      <c r="I110" s="33">
        <v>0.5</v>
      </c>
      <c r="J110" s="33">
        <v>1.4</v>
      </c>
      <c r="K110" s="33">
        <v>4.7</v>
      </c>
      <c r="L110" s="33">
        <v>0</v>
      </c>
      <c r="M110" s="33">
        <v>0</v>
      </c>
      <c r="N110" s="33">
        <v>0</v>
      </c>
      <c r="O110" s="33">
        <v>10.9</v>
      </c>
      <c r="P110" s="33">
        <v>7</v>
      </c>
      <c r="Q110" s="33">
        <v>12</v>
      </c>
      <c r="R110" s="33">
        <v>19</v>
      </c>
      <c r="S110" s="34">
        <v>8.5399999999999991</v>
      </c>
      <c r="T110" s="31"/>
    </row>
    <row r="111" spans="1:20" ht="11.25" customHeight="1">
      <c r="A111" s="35"/>
      <c r="B111" s="43" t="s">
        <v>1730</v>
      </c>
      <c r="C111" s="44"/>
      <c r="D111" s="44"/>
      <c r="E111" s="38"/>
      <c r="F111" s="38"/>
      <c r="G111" s="18">
        <v>179</v>
      </c>
      <c r="H111" s="33">
        <v>858.1</v>
      </c>
      <c r="I111" s="33">
        <v>136.1</v>
      </c>
      <c r="J111" s="33">
        <v>119.6</v>
      </c>
      <c r="K111" s="33">
        <v>5.6</v>
      </c>
      <c r="L111" s="33">
        <v>59.6</v>
      </c>
      <c r="M111" s="33">
        <v>9.1999999999999993</v>
      </c>
      <c r="N111" s="33">
        <v>15.3</v>
      </c>
      <c r="O111" s="33">
        <v>1203.5</v>
      </c>
      <c r="P111" s="33">
        <v>671</v>
      </c>
      <c r="Q111" s="33">
        <v>90</v>
      </c>
      <c r="R111" s="33">
        <v>761</v>
      </c>
      <c r="S111" s="34">
        <v>1805.53</v>
      </c>
      <c r="T111" s="31"/>
    </row>
    <row r="112" spans="1:20" ht="11.25" customHeight="1">
      <c r="A112" s="35"/>
      <c r="B112" s="43" t="s">
        <v>1731</v>
      </c>
      <c r="C112" s="44"/>
      <c r="D112" s="44"/>
      <c r="E112" s="38"/>
      <c r="F112" s="38"/>
      <c r="G112" s="18">
        <v>16883</v>
      </c>
      <c r="H112" s="33">
        <v>3881.3</v>
      </c>
      <c r="I112" s="33">
        <v>4625.8999999999996</v>
      </c>
      <c r="J112" s="33">
        <v>454.6</v>
      </c>
      <c r="K112" s="33">
        <v>755.6</v>
      </c>
      <c r="L112" s="33">
        <v>590.6</v>
      </c>
      <c r="M112" s="33">
        <v>181.1</v>
      </c>
      <c r="N112" s="33">
        <v>913.7</v>
      </c>
      <c r="O112" s="33">
        <v>11402.8</v>
      </c>
      <c r="P112" s="33">
        <v>4607</v>
      </c>
      <c r="Q112" s="33">
        <v>1513</v>
      </c>
      <c r="R112" s="33">
        <v>6120</v>
      </c>
      <c r="S112" s="34">
        <v>10258.030000000001</v>
      </c>
      <c r="T112" s="31"/>
    </row>
    <row r="113" spans="1:20" ht="11.25" customHeight="1">
      <c r="A113" s="45" t="s">
        <v>1732</v>
      </c>
      <c r="B113" s="44"/>
      <c r="C113" s="44"/>
      <c r="D113" s="44"/>
      <c r="E113" s="38"/>
      <c r="F113" s="38"/>
      <c r="G113" s="18">
        <v>17116</v>
      </c>
      <c r="H113" s="33">
        <v>4743.7</v>
      </c>
      <c r="I113" s="33">
        <v>4762.5</v>
      </c>
      <c r="J113" s="33">
        <v>575.6</v>
      </c>
      <c r="K113" s="33">
        <v>765.9</v>
      </c>
      <c r="L113" s="33">
        <v>650.20000000000005</v>
      </c>
      <c r="M113" s="33">
        <v>190.3</v>
      </c>
      <c r="N113" s="33">
        <v>929</v>
      </c>
      <c r="O113" s="33">
        <v>12617.2</v>
      </c>
      <c r="P113" s="33">
        <v>5285</v>
      </c>
      <c r="Q113" s="33">
        <v>1615</v>
      </c>
      <c r="R113" s="33">
        <v>6900</v>
      </c>
      <c r="S113" s="34">
        <v>12072.1</v>
      </c>
      <c r="T113" s="31"/>
    </row>
    <row r="114" spans="1:20" ht="11.25" customHeight="1">
      <c r="A114" s="8" t="s">
        <v>1733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1"/>
    </row>
    <row r="115" spans="1:20" ht="11.25" customHeight="1">
      <c r="A115" s="46" t="s">
        <v>6</v>
      </c>
      <c r="B115" s="30"/>
      <c r="C115" s="30"/>
      <c r="D115" s="30"/>
      <c r="E115" s="47"/>
      <c r="F115" s="47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31"/>
    </row>
    <row r="116" spans="1:20" ht="11.25" customHeight="1">
      <c r="A116" s="35"/>
      <c r="B116" s="43" t="s">
        <v>1734</v>
      </c>
      <c r="C116" s="44"/>
      <c r="D116" s="38"/>
      <c r="E116" s="16" t="s">
        <v>19</v>
      </c>
      <c r="F116" s="16" t="s">
        <v>20</v>
      </c>
      <c r="G116" s="18">
        <v>30</v>
      </c>
      <c r="H116" s="33">
        <v>677.2</v>
      </c>
      <c r="I116" s="33">
        <v>1.4</v>
      </c>
      <c r="J116" s="33">
        <v>2.6</v>
      </c>
      <c r="K116" s="33">
        <v>0</v>
      </c>
      <c r="L116" s="33">
        <v>0</v>
      </c>
      <c r="M116" s="33">
        <v>0</v>
      </c>
      <c r="N116" s="33">
        <v>4.0999999999999996</v>
      </c>
      <c r="O116" s="33">
        <v>685.3</v>
      </c>
      <c r="P116" s="33">
        <v>132</v>
      </c>
      <c r="Q116" s="33">
        <v>1</v>
      </c>
      <c r="R116" s="33">
        <v>133</v>
      </c>
      <c r="S116" s="34">
        <v>959.92</v>
      </c>
      <c r="T116" s="31"/>
    </row>
    <row r="117" spans="1:20" ht="11.25" customHeight="1">
      <c r="A117" s="35"/>
      <c r="B117" s="43" t="s">
        <v>1735</v>
      </c>
      <c r="C117" s="44"/>
      <c r="D117" s="38"/>
      <c r="E117" s="16" t="s">
        <v>288</v>
      </c>
      <c r="F117" s="16" t="s">
        <v>20</v>
      </c>
      <c r="G117" s="18">
        <v>27</v>
      </c>
      <c r="H117" s="33">
        <v>0</v>
      </c>
      <c r="I117" s="33">
        <v>0</v>
      </c>
      <c r="J117" s="33">
        <v>8.8000000000000007</v>
      </c>
      <c r="K117" s="33">
        <v>0</v>
      </c>
      <c r="L117" s="33">
        <v>0</v>
      </c>
      <c r="M117" s="33">
        <v>0</v>
      </c>
      <c r="N117" s="33">
        <v>0</v>
      </c>
      <c r="O117" s="33">
        <v>8.8000000000000007</v>
      </c>
      <c r="P117" s="33">
        <v>0</v>
      </c>
      <c r="Q117" s="33">
        <v>77</v>
      </c>
      <c r="R117" s="33">
        <v>77</v>
      </c>
      <c r="S117" s="34">
        <v>8.8000000000000007</v>
      </c>
      <c r="T117" s="31"/>
    </row>
    <row r="118" spans="1:20" ht="11.25" customHeight="1">
      <c r="A118" s="35"/>
      <c r="B118" s="43" t="s">
        <v>1736</v>
      </c>
      <c r="C118" s="44"/>
      <c r="D118" s="38"/>
      <c r="E118" s="16" t="s">
        <v>128</v>
      </c>
      <c r="F118" s="16" t="s">
        <v>20</v>
      </c>
      <c r="G118" s="18">
        <v>4918</v>
      </c>
      <c r="H118" s="33">
        <v>1810.2</v>
      </c>
      <c r="I118" s="33">
        <v>2086.9</v>
      </c>
      <c r="J118" s="33">
        <v>2</v>
      </c>
      <c r="K118" s="33">
        <v>53.9</v>
      </c>
      <c r="L118" s="33">
        <v>396.2</v>
      </c>
      <c r="M118" s="33">
        <v>57.5</v>
      </c>
      <c r="N118" s="33">
        <v>31.5</v>
      </c>
      <c r="O118" s="33">
        <v>4438.2</v>
      </c>
      <c r="P118" s="33">
        <v>1833</v>
      </c>
      <c r="Q118" s="33">
        <v>32</v>
      </c>
      <c r="R118" s="33">
        <v>1865</v>
      </c>
      <c r="S118" s="34">
        <v>3967.34</v>
      </c>
      <c r="T118" s="31"/>
    </row>
    <row r="119" spans="1:20" ht="11.25" customHeight="1">
      <c r="A119" s="35"/>
      <c r="B119" s="43" t="s">
        <v>1736</v>
      </c>
      <c r="C119" s="44"/>
      <c r="D119" s="38"/>
      <c r="E119" s="16" t="s">
        <v>128</v>
      </c>
      <c r="F119" s="16" t="s">
        <v>28</v>
      </c>
      <c r="G119" s="18">
        <v>1192</v>
      </c>
      <c r="H119" s="33">
        <v>1099.0999999999999</v>
      </c>
      <c r="I119" s="33">
        <v>1879.4</v>
      </c>
      <c r="J119" s="33">
        <v>215</v>
      </c>
      <c r="K119" s="33">
        <v>27.2</v>
      </c>
      <c r="L119" s="33">
        <v>63.9</v>
      </c>
      <c r="M119" s="33">
        <v>10.8</v>
      </c>
      <c r="N119" s="33">
        <v>4.8</v>
      </c>
      <c r="O119" s="33">
        <v>3300.2</v>
      </c>
      <c r="P119" s="33">
        <v>1365</v>
      </c>
      <c r="Q119" s="33">
        <v>108</v>
      </c>
      <c r="R119" s="33">
        <v>1473</v>
      </c>
      <c r="S119" s="34">
        <v>3754.46</v>
      </c>
      <c r="T119" s="31"/>
    </row>
    <row r="120" spans="1:20" ht="11.25" customHeight="1">
      <c r="A120" s="35"/>
      <c r="B120" s="43" t="s">
        <v>1737</v>
      </c>
      <c r="C120" s="44"/>
      <c r="D120" s="38"/>
      <c r="E120" s="16" t="s">
        <v>237</v>
      </c>
      <c r="F120" s="16" t="s">
        <v>20</v>
      </c>
      <c r="G120" s="18">
        <v>9177</v>
      </c>
      <c r="H120" s="33">
        <v>739.6</v>
      </c>
      <c r="I120" s="33">
        <v>32.200000000000003</v>
      </c>
      <c r="J120" s="33">
        <v>0</v>
      </c>
      <c r="K120" s="33">
        <v>496.8</v>
      </c>
      <c r="L120" s="33">
        <v>113.4</v>
      </c>
      <c r="M120" s="33">
        <v>67.5</v>
      </c>
      <c r="N120" s="33">
        <v>798.6</v>
      </c>
      <c r="O120" s="33">
        <v>2248.1</v>
      </c>
      <c r="P120" s="33">
        <v>27</v>
      </c>
      <c r="Q120" s="33">
        <v>0</v>
      </c>
      <c r="R120" s="33">
        <v>27</v>
      </c>
      <c r="S120" s="34">
        <v>1601.36</v>
      </c>
      <c r="T120" s="31"/>
    </row>
    <row r="121" spans="1:20" ht="11.25" customHeight="1">
      <c r="A121" s="35"/>
      <c r="B121" s="43" t="s">
        <v>1737</v>
      </c>
      <c r="C121" s="44"/>
      <c r="D121" s="38"/>
      <c r="E121" s="16" t="s">
        <v>237</v>
      </c>
      <c r="F121" s="16" t="s">
        <v>28</v>
      </c>
      <c r="G121" s="18">
        <v>32</v>
      </c>
      <c r="H121" s="33">
        <v>10.5</v>
      </c>
      <c r="I121" s="33">
        <v>0</v>
      </c>
      <c r="J121" s="33">
        <v>0</v>
      </c>
      <c r="K121" s="33">
        <v>11.7</v>
      </c>
      <c r="L121" s="33">
        <v>0</v>
      </c>
      <c r="M121" s="33">
        <v>1.5</v>
      </c>
      <c r="N121" s="33">
        <v>1.8</v>
      </c>
      <c r="O121" s="33">
        <v>25.5</v>
      </c>
      <c r="P121" s="33">
        <v>0</v>
      </c>
      <c r="Q121" s="33">
        <v>0</v>
      </c>
      <c r="R121" s="33">
        <v>0</v>
      </c>
      <c r="S121" s="34">
        <v>20.62</v>
      </c>
      <c r="T121" s="31"/>
    </row>
    <row r="122" spans="1:20" ht="11.25" customHeight="1">
      <c r="A122" s="35"/>
      <c r="B122" s="43" t="s">
        <v>1738</v>
      </c>
      <c r="C122" s="44"/>
      <c r="D122" s="38"/>
      <c r="E122" s="16" t="s">
        <v>1263</v>
      </c>
      <c r="F122" s="16" t="s">
        <v>20</v>
      </c>
      <c r="G122" s="18">
        <v>6</v>
      </c>
      <c r="H122" s="33">
        <v>1.5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1.5</v>
      </c>
      <c r="P122" s="33">
        <v>0</v>
      </c>
      <c r="Q122" s="33">
        <v>0</v>
      </c>
      <c r="R122" s="33">
        <v>0</v>
      </c>
      <c r="S122" s="34">
        <v>2.54</v>
      </c>
      <c r="T122" s="31"/>
    </row>
    <row r="123" spans="1:20" ht="11.25" customHeight="1">
      <c r="A123" s="35"/>
      <c r="B123" s="43" t="s">
        <v>1738</v>
      </c>
      <c r="C123" s="44"/>
      <c r="D123" s="38"/>
      <c r="E123" s="16" t="s">
        <v>1263</v>
      </c>
      <c r="F123" s="16" t="s">
        <v>28</v>
      </c>
      <c r="G123" s="18">
        <v>2</v>
      </c>
      <c r="H123" s="33">
        <v>0.3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0.3</v>
      </c>
      <c r="P123" s="33">
        <v>0</v>
      </c>
      <c r="Q123" s="33">
        <v>0</v>
      </c>
      <c r="R123" s="33">
        <v>0</v>
      </c>
      <c r="S123" s="34">
        <v>0.3</v>
      </c>
      <c r="T123" s="31"/>
    </row>
    <row r="124" spans="1:20" ht="11.25" customHeight="1">
      <c r="A124" s="35"/>
      <c r="B124" s="43" t="s">
        <v>1739</v>
      </c>
      <c r="C124" s="44"/>
      <c r="D124" s="38"/>
      <c r="E124" s="16" t="s">
        <v>97</v>
      </c>
      <c r="F124" s="16" t="s">
        <v>20</v>
      </c>
      <c r="G124" s="18">
        <v>1308</v>
      </c>
      <c r="H124" s="33">
        <v>310</v>
      </c>
      <c r="I124" s="33">
        <v>596.29999999999995</v>
      </c>
      <c r="J124" s="33">
        <v>79.099999999999994</v>
      </c>
      <c r="K124" s="33">
        <v>142.69999999999999</v>
      </c>
      <c r="L124" s="33">
        <v>74.8</v>
      </c>
      <c r="M124" s="33">
        <v>53</v>
      </c>
      <c r="N124" s="33">
        <v>83.2</v>
      </c>
      <c r="O124" s="33">
        <v>1339.1</v>
      </c>
      <c r="P124" s="33">
        <v>1333</v>
      </c>
      <c r="Q124" s="33">
        <v>496</v>
      </c>
      <c r="R124" s="33">
        <v>1829</v>
      </c>
      <c r="S124" s="34">
        <v>1274.53</v>
      </c>
      <c r="T124" s="31"/>
    </row>
    <row r="125" spans="1:20" ht="11.25" customHeight="1">
      <c r="A125" s="35"/>
      <c r="B125" s="43" t="s">
        <v>1739</v>
      </c>
      <c r="C125" s="44"/>
      <c r="D125" s="38"/>
      <c r="E125" s="16" t="s">
        <v>97</v>
      </c>
      <c r="F125" s="16" t="s">
        <v>28</v>
      </c>
      <c r="G125" s="18">
        <v>68</v>
      </c>
      <c r="H125" s="33">
        <v>23.3</v>
      </c>
      <c r="I125" s="33">
        <v>50.2</v>
      </c>
      <c r="J125" s="33">
        <v>1.7</v>
      </c>
      <c r="K125" s="33">
        <v>3.4</v>
      </c>
      <c r="L125" s="33">
        <v>0.9</v>
      </c>
      <c r="M125" s="33">
        <v>0</v>
      </c>
      <c r="N125" s="33">
        <v>0</v>
      </c>
      <c r="O125" s="33">
        <v>79.5</v>
      </c>
      <c r="P125" s="33">
        <v>163</v>
      </c>
      <c r="Q125" s="33">
        <v>10</v>
      </c>
      <c r="R125" s="33">
        <v>173</v>
      </c>
      <c r="S125" s="34">
        <v>73.260000000000005</v>
      </c>
      <c r="T125" s="31"/>
    </row>
    <row r="126" spans="1:20" ht="11.25" customHeight="1">
      <c r="A126" s="35"/>
      <c r="B126" s="43" t="s">
        <v>1740</v>
      </c>
      <c r="C126" s="44"/>
      <c r="D126" s="38"/>
      <c r="E126" s="16" t="s">
        <v>441</v>
      </c>
      <c r="F126" s="16" t="s">
        <v>20</v>
      </c>
      <c r="G126" s="18">
        <v>89</v>
      </c>
      <c r="H126" s="33">
        <v>4</v>
      </c>
      <c r="I126" s="33">
        <v>0</v>
      </c>
      <c r="J126" s="33">
        <v>0</v>
      </c>
      <c r="K126" s="33">
        <v>22.4</v>
      </c>
      <c r="L126" s="33">
        <v>0</v>
      </c>
      <c r="M126" s="33">
        <v>0</v>
      </c>
      <c r="N126" s="33">
        <v>0</v>
      </c>
      <c r="O126" s="33">
        <v>26.4</v>
      </c>
      <c r="P126" s="33">
        <v>0</v>
      </c>
      <c r="Q126" s="33">
        <v>0</v>
      </c>
      <c r="R126" s="33">
        <v>0</v>
      </c>
      <c r="S126" s="34">
        <v>23.14</v>
      </c>
      <c r="T126" s="31"/>
    </row>
    <row r="127" spans="1:20" ht="11.25" customHeight="1">
      <c r="A127" s="35"/>
      <c r="B127" s="43" t="s">
        <v>1740</v>
      </c>
      <c r="C127" s="44"/>
      <c r="D127" s="38"/>
      <c r="E127" s="16" t="s">
        <v>441</v>
      </c>
      <c r="F127" s="16" t="s">
        <v>28</v>
      </c>
      <c r="G127" s="18">
        <v>36</v>
      </c>
      <c r="H127" s="33">
        <v>0</v>
      </c>
      <c r="I127" s="33">
        <v>0</v>
      </c>
      <c r="J127" s="33">
        <v>0</v>
      </c>
      <c r="K127" s="33">
        <v>5.7</v>
      </c>
      <c r="L127" s="33">
        <v>0</v>
      </c>
      <c r="M127" s="33">
        <v>0</v>
      </c>
      <c r="N127" s="33">
        <v>0</v>
      </c>
      <c r="O127" s="33">
        <v>5.7</v>
      </c>
      <c r="P127" s="33">
        <v>0</v>
      </c>
      <c r="Q127" s="33">
        <v>0</v>
      </c>
      <c r="R127" s="33">
        <v>0</v>
      </c>
      <c r="S127" s="34">
        <v>9.5399999999999991</v>
      </c>
      <c r="T127" s="31"/>
    </row>
    <row r="128" spans="1:20" ht="11.25" customHeight="1">
      <c r="A128" s="35"/>
      <c r="B128" s="43" t="s">
        <v>1741</v>
      </c>
      <c r="C128" s="44"/>
      <c r="D128" s="38"/>
      <c r="E128" s="16" t="s">
        <v>68</v>
      </c>
      <c r="F128" s="16" t="s">
        <v>20</v>
      </c>
      <c r="G128" s="18">
        <v>179</v>
      </c>
      <c r="H128" s="33">
        <v>3.6</v>
      </c>
      <c r="I128" s="33">
        <v>28.5</v>
      </c>
      <c r="J128" s="33">
        <v>230.9</v>
      </c>
      <c r="K128" s="33">
        <v>0.6</v>
      </c>
      <c r="L128" s="33">
        <v>0.2</v>
      </c>
      <c r="M128" s="33">
        <v>0</v>
      </c>
      <c r="N128" s="33">
        <v>5</v>
      </c>
      <c r="O128" s="33">
        <v>268.8</v>
      </c>
      <c r="P128" s="33">
        <v>108</v>
      </c>
      <c r="Q128" s="33">
        <v>837</v>
      </c>
      <c r="R128" s="33">
        <v>945</v>
      </c>
      <c r="S128" s="34">
        <v>143.85</v>
      </c>
      <c r="T128" s="31"/>
    </row>
    <row r="129" spans="1:20" ht="11.25" customHeight="1">
      <c r="A129" s="35"/>
      <c r="B129" s="43" t="s">
        <v>1741</v>
      </c>
      <c r="C129" s="44"/>
      <c r="D129" s="38"/>
      <c r="E129" s="16" t="s">
        <v>68</v>
      </c>
      <c r="F129" s="16" t="s">
        <v>28</v>
      </c>
      <c r="G129" s="18">
        <v>21</v>
      </c>
      <c r="H129" s="33">
        <v>0</v>
      </c>
      <c r="I129" s="33">
        <v>16.8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16.8</v>
      </c>
      <c r="P129" s="33">
        <v>238</v>
      </c>
      <c r="Q129" s="33">
        <v>0</v>
      </c>
      <c r="R129" s="33">
        <v>238</v>
      </c>
      <c r="S129" s="34">
        <v>25.28</v>
      </c>
      <c r="T129" s="31"/>
    </row>
    <row r="130" spans="1:20" ht="11.25" customHeight="1">
      <c r="A130" s="35"/>
      <c r="B130" s="43" t="s">
        <v>1742</v>
      </c>
      <c r="C130" s="44"/>
      <c r="D130" s="38"/>
      <c r="E130" s="16" t="s">
        <v>251</v>
      </c>
      <c r="F130" s="16" t="s">
        <v>28</v>
      </c>
      <c r="G130" s="18">
        <v>31</v>
      </c>
      <c r="H130" s="33">
        <v>64.400000000000006</v>
      </c>
      <c r="I130" s="33">
        <v>70.8</v>
      </c>
      <c r="J130" s="33">
        <v>35.5</v>
      </c>
      <c r="K130" s="33">
        <v>1.5</v>
      </c>
      <c r="L130" s="33">
        <v>0.8</v>
      </c>
      <c r="M130" s="33">
        <v>0</v>
      </c>
      <c r="N130" s="33">
        <v>0</v>
      </c>
      <c r="O130" s="33">
        <v>173</v>
      </c>
      <c r="P130" s="33">
        <v>86</v>
      </c>
      <c r="Q130" s="33">
        <v>54</v>
      </c>
      <c r="R130" s="33">
        <v>140</v>
      </c>
      <c r="S130" s="34">
        <v>207.16</v>
      </c>
      <c r="T130" s="31"/>
    </row>
    <row r="131" spans="1:20" ht="11.25" customHeight="1">
      <c r="A131" s="8" t="s">
        <v>1743</v>
      </c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1"/>
    </row>
    <row r="132" spans="1:20" ht="11.25" customHeight="1">
      <c r="A132" s="39" t="s">
        <v>1744</v>
      </c>
      <c r="B132" s="40"/>
      <c r="C132" s="40"/>
      <c r="D132" s="40"/>
      <c r="E132" s="40"/>
      <c r="F132" s="41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31"/>
    </row>
    <row r="133" spans="1:20" ht="11.25" customHeight="1">
      <c r="A133" s="35"/>
      <c r="B133" s="43" t="s">
        <v>1745</v>
      </c>
      <c r="C133" s="44"/>
      <c r="D133" s="44"/>
      <c r="E133" s="38"/>
      <c r="F133" s="38"/>
      <c r="G133" s="18">
        <v>10902</v>
      </c>
      <c r="H133" s="33">
        <v>1682.7</v>
      </c>
      <c r="I133" s="33">
        <v>1728.1</v>
      </c>
      <c r="J133" s="33">
        <v>6.9</v>
      </c>
      <c r="K133" s="33">
        <v>368.2</v>
      </c>
      <c r="L133" s="33">
        <v>443.1</v>
      </c>
      <c r="M133" s="33">
        <v>89.7</v>
      </c>
      <c r="N133" s="33">
        <v>490.1</v>
      </c>
      <c r="O133" s="33">
        <v>4808.8</v>
      </c>
      <c r="P133" s="33">
        <v>1515</v>
      </c>
      <c r="Q133" s="33">
        <v>32</v>
      </c>
      <c r="R133" s="33">
        <v>1547</v>
      </c>
      <c r="S133" s="34">
        <v>3977.68</v>
      </c>
      <c r="T133" s="31"/>
    </row>
    <row r="134" spans="1:20" ht="11.25" customHeight="1">
      <c r="A134" s="35"/>
      <c r="B134" s="43" t="s">
        <v>1746</v>
      </c>
      <c r="C134" s="44"/>
      <c r="D134" s="44"/>
      <c r="E134" s="38"/>
      <c r="F134" s="38"/>
      <c r="G134" s="18">
        <v>3036</v>
      </c>
      <c r="H134" s="33">
        <v>756</v>
      </c>
      <c r="I134" s="33">
        <v>1026.5999999999999</v>
      </c>
      <c r="J134" s="33">
        <v>191.2</v>
      </c>
      <c r="K134" s="33">
        <v>100.5</v>
      </c>
      <c r="L134" s="33">
        <v>0.5</v>
      </c>
      <c r="M134" s="33">
        <v>13.1</v>
      </c>
      <c r="N134" s="33">
        <v>274.10000000000002</v>
      </c>
      <c r="O134" s="33">
        <v>2362</v>
      </c>
      <c r="P134" s="33">
        <v>646</v>
      </c>
      <c r="Q134" s="33">
        <v>655</v>
      </c>
      <c r="R134" s="33">
        <v>1301</v>
      </c>
      <c r="S134" s="34">
        <v>1928.99</v>
      </c>
      <c r="T134" s="31"/>
    </row>
    <row r="135" spans="1:20" ht="11.25" customHeight="1">
      <c r="A135" s="35"/>
      <c r="B135" s="43" t="s">
        <v>1747</v>
      </c>
      <c r="C135" s="44"/>
      <c r="D135" s="44"/>
      <c r="E135" s="38"/>
      <c r="F135" s="38"/>
      <c r="G135" s="18">
        <v>280</v>
      </c>
      <c r="H135" s="33">
        <v>12.6</v>
      </c>
      <c r="I135" s="33">
        <v>0.1</v>
      </c>
      <c r="J135" s="33">
        <v>0</v>
      </c>
      <c r="K135" s="33">
        <v>3.3</v>
      </c>
      <c r="L135" s="33">
        <v>5</v>
      </c>
      <c r="M135" s="33">
        <v>5.2</v>
      </c>
      <c r="N135" s="33">
        <v>16.899999999999999</v>
      </c>
      <c r="O135" s="33">
        <v>43.1</v>
      </c>
      <c r="P135" s="33">
        <v>2</v>
      </c>
      <c r="Q135" s="33">
        <v>0</v>
      </c>
      <c r="R135" s="33">
        <v>2</v>
      </c>
      <c r="S135" s="34">
        <v>28.6</v>
      </c>
      <c r="T135" s="31"/>
    </row>
    <row r="136" spans="1:20" ht="11.25" customHeight="1">
      <c r="A136" s="35"/>
      <c r="B136" s="43" t="s">
        <v>1748</v>
      </c>
      <c r="C136" s="44"/>
      <c r="D136" s="44"/>
      <c r="E136" s="38"/>
      <c r="F136" s="38"/>
      <c r="G136" s="18">
        <v>1521</v>
      </c>
      <c r="H136" s="33">
        <v>710.6</v>
      </c>
      <c r="I136" s="33">
        <v>1232.3</v>
      </c>
      <c r="J136" s="33">
        <v>79.8</v>
      </c>
      <c r="K136" s="33">
        <v>138.30000000000001</v>
      </c>
      <c r="L136" s="33">
        <v>50.8</v>
      </c>
      <c r="M136" s="33">
        <v>33.4</v>
      </c>
      <c r="N136" s="33">
        <v>98.3</v>
      </c>
      <c r="O136" s="33">
        <v>2343.5</v>
      </c>
      <c r="P136" s="33">
        <v>1352</v>
      </c>
      <c r="Q136" s="33">
        <v>527</v>
      </c>
      <c r="R136" s="33">
        <v>1879</v>
      </c>
      <c r="S136" s="34">
        <v>2451.1</v>
      </c>
      <c r="T136" s="31"/>
    </row>
    <row r="137" spans="1:20" ht="11.25" customHeight="1">
      <c r="A137" s="35"/>
      <c r="B137" s="43" t="s">
        <v>1749</v>
      </c>
      <c r="C137" s="44"/>
      <c r="D137" s="44"/>
      <c r="E137" s="38"/>
      <c r="F137" s="38"/>
      <c r="G137" s="18">
        <v>798</v>
      </c>
      <c r="H137" s="33">
        <v>408.7</v>
      </c>
      <c r="I137" s="33">
        <v>352.1</v>
      </c>
      <c r="J137" s="33">
        <v>24.2</v>
      </c>
      <c r="K137" s="33">
        <v>106.6</v>
      </c>
      <c r="L137" s="33">
        <v>72.099999999999994</v>
      </c>
      <c r="M137" s="33">
        <v>20.2</v>
      </c>
      <c r="N137" s="33">
        <v>28.2</v>
      </c>
      <c r="O137" s="33">
        <v>1012.1</v>
      </c>
      <c r="P137" s="33">
        <v>630</v>
      </c>
      <c r="Q137" s="33">
        <v>141</v>
      </c>
      <c r="R137" s="33">
        <v>771</v>
      </c>
      <c r="S137" s="34">
        <v>1042.3599999999999</v>
      </c>
      <c r="T137" s="31"/>
    </row>
    <row r="138" spans="1:20" ht="11.25" customHeight="1">
      <c r="A138" s="35"/>
      <c r="B138" s="43" t="s">
        <v>1750</v>
      </c>
      <c r="C138" s="44"/>
      <c r="D138" s="44"/>
      <c r="E138" s="38"/>
      <c r="F138" s="38"/>
      <c r="G138" s="18">
        <v>369</v>
      </c>
      <c r="H138" s="33">
        <v>981</v>
      </c>
      <c r="I138" s="33">
        <v>217</v>
      </c>
      <c r="J138" s="33">
        <v>135.4</v>
      </c>
      <c r="K138" s="33">
        <v>27.2</v>
      </c>
      <c r="L138" s="33">
        <v>67.2</v>
      </c>
      <c r="M138" s="33">
        <v>26.7</v>
      </c>
      <c r="N138" s="33">
        <v>11.2</v>
      </c>
      <c r="O138" s="33">
        <v>1465.7</v>
      </c>
      <c r="P138" s="33">
        <v>541</v>
      </c>
      <c r="Q138" s="33">
        <v>77</v>
      </c>
      <c r="R138" s="33">
        <v>618</v>
      </c>
      <c r="S138" s="34">
        <v>1789.9</v>
      </c>
      <c r="T138" s="31"/>
    </row>
    <row r="139" spans="1:20" ht="11.25" customHeight="1">
      <c r="A139" s="35"/>
      <c r="B139" s="43" t="s">
        <v>1751</v>
      </c>
      <c r="C139" s="44"/>
      <c r="D139" s="44"/>
      <c r="E139" s="38"/>
      <c r="F139" s="38"/>
      <c r="G139" s="18">
        <v>148</v>
      </c>
      <c r="H139" s="33">
        <v>100.2</v>
      </c>
      <c r="I139" s="33">
        <v>164.1</v>
      </c>
      <c r="J139" s="33">
        <v>121.2</v>
      </c>
      <c r="K139" s="33">
        <v>11</v>
      </c>
      <c r="L139" s="33">
        <v>11.5</v>
      </c>
      <c r="M139" s="33">
        <v>2</v>
      </c>
      <c r="N139" s="33">
        <v>10.199999999999999</v>
      </c>
      <c r="O139" s="33">
        <v>420.2</v>
      </c>
      <c r="P139" s="33">
        <v>478</v>
      </c>
      <c r="Q139" s="33">
        <v>113</v>
      </c>
      <c r="R139" s="33">
        <v>591</v>
      </c>
      <c r="S139" s="34">
        <v>630.85</v>
      </c>
      <c r="T139" s="31"/>
    </row>
    <row r="140" spans="1:20" ht="11.25" customHeight="1">
      <c r="A140" s="35"/>
      <c r="B140" s="43" t="s">
        <v>1752</v>
      </c>
      <c r="C140" s="44"/>
      <c r="D140" s="44"/>
      <c r="E140" s="38"/>
      <c r="F140" s="38"/>
      <c r="G140" s="18">
        <v>62</v>
      </c>
      <c r="H140" s="33">
        <v>91.9</v>
      </c>
      <c r="I140" s="33">
        <v>42.2</v>
      </c>
      <c r="J140" s="33">
        <v>16.899999999999999</v>
      </c>
      <c r="K140" s="33">
        <v>10.8</v>
      </c>
      <c r="L140" s="33">
        <v>0</v>
      </c>
      <c r="M140" s="33">
        <v>0</v>
      </c>
      <c r="N140" s="33">
        <v>0</v>
      </c>
      <c r="O140" s="33">
        <v>161.80000000000001</v>
      </c>
      <c r="P140" s="33">
        <v>121</v>
      </c>
      <c r="Q140" s="33">
        <v>70</v>
      </c>
      <c r="R140" s="33">
        <v>191</v>
      </c>
      <c r="S140" s="34">
        <v>222.62</v>
      </c>
      <c r="T140" s="31"/>
    </row>
    <row r="141" spans="1:20" ht="11.25" customHeight="1">
      <c r="A141" s="48" t="s">
        <v>1753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/>
      <c r="T141" s="31"/>
    </row>
  </sheetData>
  <mergeCells count="38">
    <mergeCell ref="B138:D138"/>
    <mergeCell ref="B139:D139"/>
    <mergeCell ref="B140:D140"/>
    <mergeCell ref="A141:S141"/>
    <mergeCell ref="A132:F132"/>
    <mergeCell ref="B133:D133"/>
    <mergeCell ref="B134:D134"/>
    <mergeCell ref="B135:D135"/>
    <mergeCell ref="B136:D136"/>
    <mergeCell ref="B137:D137"/>
    <mergeCell ref="B126:C126"/>
    <mergeCell ref="B127:C127"/>
    <mergeCell ref="B128:C128"/>
    <mergeCell ref="B129:C129"/>
    <mergeCell ref="B130:C130"/>
    <mergeCell ref="A131:S131"/>
    <mergeCell ref="B120:C120"/>
    <mergeCell ref="B121:C121"/>
    <mergeCell ref="B122:C122"/>
    <mergeCell ref="B123:C123"/>
    <mergeCell ref="B124:C124"/>
    <mergeCell ref="B125:C125"/>
    <mergeCell ref="A114:S114"/>
    <mergeCell ref="A115:D115"/>
    <mergeCell ref="B116:C116"/>
    <mergeCell ref="B117:C117"/>
    <mergeCell ref="B118:C118"/>
    <mergeCell ref="B119:C119"/>
    <mergeCell ref="A108:S108"/>
    <mergeCell ref="A109:F109"/>
    <mergeCell ref="B110:D110"/>
    <mergeCell ref="B111:D111"/>
    <mergeCell ref="B112:D112"/>
    <mergeCell ref="A113:D113"/>
    <mergeCell ref="H3:J3"/>
    <mergeCell ref="A1:S1"/>
    <mergeCell ref="H2:O2"/>
    <mergeCell ref="P2:R2"/>
  </mergeCells>
  <pageMargins left="0" right="0" top="0" bottom="0" header="0" footer="0"/>
  <pageSetup paperSize="9" firstPageNumber="0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workbookViewId="0">
      <selection activeCell="C23" sqref="C23"/>
    </sheetView>
  </sheetViews>
  <sheetFormatPr defaultRowHeight="12.75"/>
  <cols>
    <col min="1" max="1" width="10.5703125" bestFit="1" customWidth="1"/>
    <col min="2" max="2" width="10.140625" customWidth="1"/>
    <col min="3" max="3" width="27.140625" customWidth="1"/>
    <col min="4" max="4" width="22.5703125" customWidth="1"/>
    <col min="5" max="5" width="27.42578125" customWidth="1"/>
    <col min="6" max="6" width="25.7109375" bestFit="1" customWidth="1"/>
    <col min="7" max="7" width="20.28515625" bestFit="1" customWidth="1"/>
    <col min="8" max="8" width="15.42578125" bestFit="1" customWidth="1"/>
    <col min="9" max="9" width="14.7109375" bestFit="1" customWidth="1"/>
    <col min="10" max="10" width="16.5703125" bestFit="1" customWidth="1"/>
  </cols>
  <sheetData>
    <row r="3" spans="1:10">
      <c r="A3" s="68"/>
      <c r="B3" s="71" t="s">
        <v>1822</v>
      </c>
      <c r="C3" s="69"/>
      <c r="D3" s="69"/>
      <c r="E3" s="69"/>
      <c r="F3" s="69"/>
      <c r="G3" s="69"/>
      <c r="H3" s="69"/>
      <c r="I3" s="69"/>
      <c r="J3" s="70"/>
    </row>
    <row r="4" spans="1:10">
      <c r="A4" s="71" t="s">
        <v>1</v>
      </c>
      <c r="B4" s="68" t="s">
        <v>1821</v>
      </c>
      <c r="C4" s="87" t="s">
        <v>1826</v>
      </c>
      <c r="D4" s="87" t="s">
        <v>1827</v>
      </c>
      <c r="E4" s="87" t="s">
        <v>1828</v>
      </c>
      <c r="F4" s="87" t="s">
        <v>1829</v>
      </c>
      <c r="G4" s="87" t="s">
        <v>1830</v>
      </c>
      <c r="H4" s="87" t="s">
        <v>1831</v>
      </c>
      <c r="I4" s="87" t="s">
        <v>1825</v>
      </c>
      <c r="J4" s="74" t="s">
        <v>1824</v>
      </c>
    </row>
    <row r="5" spans="1:10">
      <c r="A5" s="68" t="s">
        <v>14</v>
      </c>
      <c r="B5" s="75">
        <v>1</v>
      </c>
      <c r="C5" s="88">
        <v>677.2</v>
      </c>
      <c r="D5" s="88">
        <v>1.4</v>
      </c>
      <c r="E5" s="88">
        <v>2.6</v>
      </c>
      <c r="F5" s="88">
        <v>0</v>
      </c>
      <c r="G5" s="88">
        <v>0</v>
      </c>
      <c r="H5" s="88">
        <v>0</v>
      </c>
      <c r="I5" s="88">
        <v>4.0999999999999996</v>
      </c>
      <c r="J5" s="76">
        <v>685.3</v>
      </c>
    </row>
    <row r="6" spans="1:10">
      <c r="A6" s="72" t="s">
        <v>19</v>
      </c>
      <c r="B6" s="77">
        <v>1</v>
      </c>
      <c r="C6" s="89">
        <v>0</v>
      </c>
      <c r="D6" s="89">
        <v>0</v>
      </c>
      <c r="E6" s="89">
        <v>3</v>
      </c>
      <c r="F6" s="89">
        <v>0.5</v>
      </c>
      <c r="G6" s="89">
        <v>0</v>
      </c>
      <c r="H6" s="89">
        <v>0</v>
      </c>
      <c r="I6" s="89">
        <v>0</v>
      </c>
      <c r="J6" s="78">
        <v>3.5</v>
      </c>
    </row>
    <row r="7" spans="1:10">
      <c r="A7" s="72" t="s">
        <v>82</v>
      </c>
      <c r="B7" s="77">
        <v>1</v>
      </c>
      <c r="C7" s="89">
        <v>5.9</v>
      </c>
      <c r="D7" s="89">
        <v>36.299999999999997</v>
      </c>
      <c r="E7" s="89">
        <v>0.1</v>
      </c>
      <c r="F7" s="89">
        <v>0.7</v>
      </c>
      <c r="G7" s="89">
        <v>0</v>
      </c>
      <c r="H7" s="89">
        <v>0</v>
      </c>
      <c r="I7" s="89">
        <v>0</v>
      </c>
      <c r="J7" s="78">
        <v>43</v>
      </c>
    </row>
    <row r="8" spans="1:10">
      <c r="A8" s="72" t="s">
        <v>121</v>
      </c>
      <c r="B8" s="77">
        <v>14</v>
      </c>
      <c r="C8" s="89">
        <v>212.60000000000002</v>
      </c>
      <c r="D8" s="89">
        <v>1115.4000000000001</v>
      </c>
      <c r="E8" s="89">
        <v>206</v>
      </c>
      <c r="F8" s="89">
        <v>93.9</v>
      </c>
      <c r="G8" s="89">
        <v>52.29999999999999</v>
      </c>
      <c r="H8" s="89">
        <v>22.899999999999995</v>
      </c>
      <c r="I8" s="89">
        <v>111.2</v>
      </c>
      <c r="J8" s="78">
        <v>1814.2999999999997</v>
      </c>
    </row>
    <row r="9" spans="1:10">
      <c r="A9" s="72" t="s">
        <v>338</v>
      </c>
      <c r="B9" s="77">
        <v>1</v>
      </c>
      <c r="C9" s="89">
        <v>42</v>
      </c>
      <c r="D9" s="89">
        <v>4.3</v>
      </c>
      <c r="E9" s="89">
        <v>0</v>
      </c>
      <c r="F9" s="89">
        <v>6.3</v>
      </c>
      <c r="G9" s="89">
        <v>17.100000000000001</v>
      </c>
      <c r="H9" s="89">
        <v>2.2000000000000002</v>
      </c>
      <c r="I9" s="89">
        <v>0.5</v>
      </c>
      <c r="J9" s="78">
        <v>72.400000000000006</v>
      </c>
    </row>
    <row r="10" spans="1:10">
      <c r="A10" s="72" t="s">
        <v>359</v>
      </c>
      <c r="B10" s="77">
        <v>1</v>
      </c>
      <c r="C10" s="89">
        <v>49</v>
      </c>
      <c r="D10" s="89">
        <v>3</v>
      </c>
      <c r="E10" s="89">
        <v>0</v>
      </c>
      <c r="F10" s="89">
        <v>3</v>
      </c>
      <c r="G10" s="89">
        <v>43</v>
      </c>
      <c r="H10" s="89">
        <v>7</v>
      </c>
      <c r="I10" s="89">
        <v>1</v>
      </c>
      <c r="J10" s="78">
        <v>106</v>
      </c>
    </row>
    <row r="11" spans="1:10">
      <c r="A11" s="72" t="s">
        <v>397</v>
      </c>
      <c r="B11" s="77">
        <v>1</v>
      </c>
      <c r="C11" s="89">
        <v>136.6</v>
      </c>
      <c r="D11" s="89">
        <v>0</v>
      </c>
      <c r="E11" s="89">
        <v>0</v>
      </c>
      <c r="F11" s="89">
        <v>18.399999999999999</v>
      </c>
      <c r="G11" s="89">
        <v>0.5</v>
      </c>
      <c r="H11" s="89">
        <v>3.1</v>
      </c>
      <c r="I11" s="89">
        <v>111.2</v>
      </c>
      <c r="J11" s="78">
        <v>269.8</v>
      </c>
    </row>
    <row r="12" spans="1:10">
      <c r="A12" s="72" t="s">
        <v>408</v>
      </c>
      <c r="B12" s="77">
        <v>5</v>
      </c>
      <c r="C12" s="89">
        <v>19.899999999999999</v>
      </c>
      <c r="D12" s="89">
        <v>145.69999999999999</v>
      </c>
      <c r="E12" s="89">
        <v>0</v>
      </c>
      <c r="F12" s="89">
        <v>61.599999999999994</v>
      </c>
      <c r="G12" s="89">
        <v>1.6</v>
      </c>
      <c r="H12" s="89">
        <v>0</v>
      </c>
      <c r="I12" s="89">
        <v>0</v>
      </c>
      <c r="J12" s="78">
        <v>228.8</v>
      </c>
    </row>
    <row r="13" spans="1:10">
      <c r="A13" s="72" t="s">
        <v>478</v>
      </c>
      <c r="B13" s="77">
        <v>1</v>
      </c>
      <c r="C13" s="89">
        <v>58.2</v>
      </c>
      <c r="D13" s="89">
        <v>0</v>
      </c>
      <c r="E13" s="89">
        <v>0</v>
      </c>
      <c r="F13" s="89">
        <v>24.4</v>
      </c>
      <c r="G13" s="89">
        <v>0</v>
      </c>
      <c r="H13" s="89">
        <v>0</v>
      </c>
      <c r="I13" s="89">
        <v>21.1</v>
      </c>
      <c r="J13" s="78">
        <v>103.7</v>
      </c>
    </row>
    <row r="14" spans="1:10">
      <c r="A14" s="72" t="s">
        <v>560</v>
      </c>
      <c r="B14" s="77">
        <v>2</v>
      </c>
      <c r="C14" s="89">
        <v>63.2</v>
      </c>
      <c r="D14" s="89">
        <v>878.30000000000007</v>
      </c>
      <c r="E14" s="89">
        <v>0</v>
      </c>
      <c r="F14" s="89">
        <v>116.5</v>
      </c>
      <c r="G14" s="89">
        <v>360.8</v>
      </c>
      <c r="H14" s="89">
        <v>51.6</v>
      </c>
      <c r="I14" s="89">
        <v>23.5</v>
      </c>
      <c r="J14" s="78">
        <v>1493.8999999999999</v>
      </c>
    </row>
    <row r="15" spans="1:10">
      <c r="A15" s="72" t="s">
        <v>599</v>
      </c>
      <c r="B15" s="77">
        <v>1</v>
      </c>
      <c r="C15" s="89">
        <v>15.8</v>
      </c>
      <c r="D15" s="89">
        <v>79.8</v>
      </c>
      <c r="E15" s="89">
        <v>2</v>
      </c>
      <c r="F15" s="89">
        <v>0</v>
      </c>
      <c r="G15" s="89">
        <v>32.799999999999997</v>
      </c>
      <c r="H15" s="89">
        <v>0</v>
      </c>
      <c r="I15" s="89">
        <v>0</v>
      </c>
      <c r="J15" s="78">
        <v>130.4</v>
      </c>
    </row>
    <row r="16" spans="1:10">
      <c r="A16" s="72" t="s">
        <v>678</v>
      </c>
      <c r="B16" s="77">
        <v>1</v>
      </c>
      <c r="C16" s="89">
        <v>0</v>
      </c>
      <c r="D16" s="89">
        <v>16.8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78">
        <v>16.8</v>
      </c>
    </row>
    <row r="17" spans="1:10">
      <c r="A17" s="72" t="s">
        <v>709</v>
      </c>
      <c r="B17" s="77">
        <v>3</v>
      </c>
      <c r="C17" s="89">
        <v>85</v>
      </c>
      <c r="D17" s="89">
        <v>740.5</v>
      </c>
      <c r="E17" s="89">
        <v>2</v>
      </c>
      <c r="F17" s="89">
        <v>8</v>
      </c>
      <c r="G17" s="89">
        <v>0</v>
      </c>
      <c r="H17" s="89">
        <v>10</v>
      </c>
      <c r="I17" s="89">
        <v>52</v>
      </c>
      <c r="J17" s="78">
        <v>897.5</v>
      </c>
    </row>
    <row r="18" spans="1:10">
      <c r="A18" s="72" t="s">
        <v>742</v>
      </c>
      <c r="B18" s="77">
        <v>3</v>
      </c>
      <c r="C18" s="89">
        <v>512.29999999999995</v>
      </c>
      <c r="D18" s="89">
        <v>26.4</v>
      </c>
      <c r="E18" s="89">
        <v>3</v>
      </c>
      <c r="F18" s="89">
        <v>9.9</v>
      </c>
      <c r="G18" s="89">
        <v>0</v>
      </c>
      <c r="H18" s="89">
        <v>0</v>
      </c>
      <c r="I18" s="89">
        <v>11</v>
      </c>
      <c r="J18" s="78">
        <v>562.6</v>
      </c>
    </row>
    <row r="19" spans="1:10">
      <c r="A19" s="72" t="s">
        <v>771</v>
      </c>
      <c r="B19" s="77">
        <v>1</v>
      </c>
      <c r="C19" s="89">
        <v>0</v>
      </c>
      <c r="D19" s="89">
        <v>0</v>
      </c>
      <c r="E19" s="89">
        <v>114</v>
      </c>
      <c r="F19" s="89">
        <v>0</v>
      </c>
      <c r="G19" s="89">
        <v>0</v>
      </c>
      <c r="H19" s="89">
        <v>0</v>
      </c>
      <c r="I19" s="89">
        <v>0</v>
      </c>
      <c r="J19" s="78">
        <v>114</v>
      </c>
    </row>
    <row r="20" spans="1:10">
      <c r="A20" s="72" t="s">
        <v>792</v>
      </c>
      <c r="B20" s="77">
        <v>1</v>
      </c>
      <c r="C20" s="89">
        <v>0</v>
      </c>
      <c r="D20" s="89">
        <v>0</v>
      </c>
      <c r="E20" s="89">
        <v>0</v>
      </c>
      <c r="F20" s="89">
        <v>2.9</v>
      </c>
      <c r="G20" s="89">
        <v>0</v>
      </c>
      <c r="H20" s="89">
        <v>0</v>
      </c>
      <c r="I20" s="89">
        <v>0</v>
      </c>
      <c r="J20" s="78">
        <v>2.9</v>
      </c>
    </row>
    <row r="21" spans="1:10">
      <c r="A21" s="72" t="s">
        <v>839</v>
      </c>
      <c r="B21" s="77">
        <v>2</v>
      </c>
      <c r="C21" s="89">
        <v>73</v>
      </c>
      <c r="D21" s="89">
        <v>19</v>
      </c>
      <c r="E21" s="89">
        <v>0</v>
      </c>
      <c r="F21" s="89">
        <v>2.2999999999999998</v>
      </c>
      <c r="G21" s="89">
        <v>0.4</v>
      </c>
      <c r="H21" s="89">
        <v>0.4</v>
      </c>
      <c r="I21" s="89">
        <v>3.5</v>
      </c>
      <c r="J21" s="78">
        <v>98.6</v>
      </c>
    </row>
    <row r="22" spans="1:10">
      <c r="A22" s="72" t="s">
        <v>856</v>
      </c>
      <c r="B22" s="77">
        <v>1</v>
      </c>
      <c r="C22" s="89">
        <v>53.9</v>
      </c>
      <c r="D22" s="89">
        <v>1</v>
      </c>
      <c r="E22" s="89">
        <v>0</v>
      </c>
      <c r="F22" s="89">
        <v>8.6</v>
      </c>
      <c r="G22" s="89">
        <v>12.4</v>
      </c>
      <c r="H22" s="89">
        <v>14.5</v>
      </c>
      <c r="I22" s="89">
        <v>5.9</v>
      </c>
      <c r="J22" s="78">
        <v>96.3</v>
      </c>
    </row>
    <row r="23" spans="1:10">
      <c r="A23" s="72" t="s">
        <v>891</v>
      </c>
      <c r="B23" s="77">
        <v>1</v>
      </c>
      <c r="C23" s="89">
        <v>2.4</v>
      </c>
      <c r="D23" s="89">
        <v>4.2</v>
      </c>
      <c r="E23" s="89">
        <v>0</v>
      </c>
      <c r="F23" s="89">
        <v>0.9</v>
      </c>
      <c r="G23" s="89">
        <v>1.8</v>
      </c>
      <c r="H23" s="89">
        <v>0</v>
      </c>
      <c r="I23" s="89">
        <v>0</v>
      </c>
      <c r="J23" s="78">
        <v>9.3000000000000007</v>
      </c>
    </row>
    <row r="24" spans="1:10">
      <c r="A24" s="72" t="s">
        <v>973</v>
      </c>
      <c r="B24" s="77">
        <v>6</v>
      </c>
      <c r="C24" s="89">
        <v>715.9</v>
      </c>
      <c r="D24" s="89">
        <v>215.29999999999998</v>
      </c>
      <c r="E24" s="89">
        <v>6.9</v>
      </c>
      <c r="F24" s="89">
        <v>20.5</v>
      </c>
      <c r="G24" s="89">
        <v>47.9</v>
      </c>
      <c r="H24" s="89">
        <v>16.100000000000001</v>
      </c>
      <c r="I24" s="89">
        <v>34</v>
      </c>
      <c r="J24" s="78">
        <v>1056.6000000000001</v>
      </c>
    </row>
    <row r="25" spans="1:10">
      <c r="A25" s="72" t="s">
        <v>1040</v>
      </c>
      <c r="B25" s="77">
        <v>1</v>
      </c>
      <c r="C25" s="89">
        <v>102.4</v>
      </c>
      <c r="D25" s="89">
        <v>0.6</v>
      </c>
      <c r="E25" s="89">
        <v>0</v>
      </c>
      <c r="F25" s="89">
        <v>0.8</v>
      </c>
      <c r="G25" s="89">
        <v>7.1</v>
      </c>
      <c r="H25" s="89">
        <v>0.2</v>
      </c>
      <c r="I25" s="89">
        <v>0</v>
      </c>
      <c r="J25" s="78">
        <v>111.1</v>
      </c>
    </row>
    <row r="26" spans="1:10">
      <c r="A26" s="72" t="s">
        <v>1051</v>
      </c>
      <c r="B26" s="77">
        <v>1</v>
      </c>
      <c r="C26" s="89">
        <v>0</v>
      </c>
      <c r="D26" s="89">
        <v>0</v>
      </c>
      <c r="E26" s="89">
        <v>0</v>
      </c>
      <c r="F26" s="89">
        <v>3.9</v>
      </c>
      <c r="G26" s="89">
        <v>0</v>
      </c>
      <c r="H26" s="89">
        <v>0</v>
      </c>
      <c r="I26" s="89">
        <v>0</v>
      </c>
      <c r="J26" s="78">
        <v>3.9</v>
      </c>
    </row>
    <row r="27" spans="1:10">
      <c r="A27" s="72" t="s">
        <v>1060</v>
      </c>
      <c r="B27" s="77">
        <v>5</v>
      </c>
      <c r="C27" s="89">
        <v>933.4</v>
      </c>
      <c r="D27" s="89">
        <v>637.39999999999986</v>
      </c>
      <c r="E27" s="89">
        <v>0</v>
      </c>
      <c r="F27" s="89">
        <v>240.6</v>
      </c>
      <c r="G27" s="89">
        <v>65</v>
      </c>
      <c r="H27" s="89">
        <v>44</v>
      </c>
      <c r="I27" s="89">
        <v>465.2</v>
      </c>
      <c r="J27" s="78">
        <v>2385.6</v>
      </c>
    </row>
    <row r="28" spans="1:10">
      <c r="A28" s="72" t="s">
        <v>1155</v>
      </c>
      <c r="B28" s="77">
        <v>2</v>
      </c>
      <c r="C28" s="89">
        <v>50</v>
      </c>
      <c r="D28" s="89">
        <v>14.5</v>
      </c>
      <c r="E28" s="89">
        <v>0</v>
      </c>
      <c r="F28" s="89">
        <v>2.8</v>
      </c>
      <c r="G28" s="89">
        <v>3.9</v>
      </c>
      <c r="H28" s="89">
        <v>3.1</v>
      </c>
      <c r="I28" s="89">
        <v>0.6</v>
      </c>
      <c r="J28" s="78">
        <v>74.900000000000006</v>
      </c>
    </row>
    <row r="29" spans="1:10">
      <c r="A29" s="72" t="s">
        <v>1227</v>
      </c>
      <c r="B29" s="77">
        <v>3</v>
      </c>
      <c r="C29" s="89">
        <v>21.5</v>
      </c>
      <c r="D29" s="89">
        <v>75.8</v>
      </c>
      <c r="E29" s="89">
        <v>8.1</v>
      </c>
      <c r="F29" s="89">
        <v>5.3</v>
      </c>
      <c r="G29" s="89">
        <v>3.4</v>
      </c>
      <c r="H29" s="89">
        <v>10.9</v>
      </c>
      <c r="I29" s="89">
        <v>6.4</v>
      </c>
      <c r="J29" s="78">
        <v>131.39999999999998</v>
      </c>
    </row>
    <row r="30" spans="1:10">
      <c r="A30" s="72" t="s">
        <v>1252</v>
      </c>
      <c r="B30" s="77">
        <v>8</v>
      </c>
      <c r="C30" s="89">
        <v>511.6</v>
      </c>
      <c r="D30" s="89">
        <v>328</v>
      </c>
      <c r="E30" s="89">
        <v>195.89999999999998</v>
      </c>
      <c r="F30" s="89">
        <v>26.6</v>
      </c>
      <c r="G30" s="89">
        <v>0</v>
      </c>
      <c r="H30" s="89">
        <v>0</v>
      </c>
      <c r="I30" s="89">
        <v>61.4</v>
      </c>
      <c r="J30" s="78">
        <v>1123.5</v>
      </c>
    </row>
    <row r="31" spans="1:10">
      <c r="A31" s="72" t="s">
        <v>1308</v>
      </c>
      <c r="B31" s="77">
        <v>1</v>
      </c>
      <c r="C31" s="89">
        <v>10.5</v>
      </c>
      <c r="D31" s="89">
        <v>0</v>
      </c>
      <c r="E31" s="89">
        <v>0</v>
      </c>
      <c r="F31" s="89">
        <v>11.7</v>
      </c>
      <c r="G31" s="89">
        <v>0</v>
      </c>
      <c r="H31" s="89">
        <v>1.5</v>
      </c>
      <c r="I31" s="89">
        <v>1.8</v>
      </c>
      <c r="J31" s="78">
        <v>25.5</v>
      </c>
    </row>
    <row r="32" spans="1:10">
      <c r="A32" s="72" t="s">
        <v>1407</v>
      </c>
      <c r="B32" s="77">
        <v>3</v>
      </c>
      <c r="C32" s="89">
        <v>1</v>
      </c>
      <c r="D32" s="89">
        <v>36.200000000000003</v>
      </c>
      <c r="E32" s="89">
        <v>7</v>
      </c>
      <c r="F32" s="89">
        <v>0.1</v>
      </c>
      <c r="G32" s="89">
        <v>0.2</v>
      </c>
      <c r="H32" s="89">
        <v>0</v>
      </c>
      <c r="I32" s="89">
        <v>0</v>
      </c>
      <c r="J32" s="78">
        <v>44.5</v>
      </c>
    </row>
    <row r="33" spans="1:10">
      <c r="A33" s="72" t="s">
        <v>1438</v>
      </c>
      <c r="B33" s="77">
        <v>5</v>
      </c>
      <c r="C33" s="89">
        <v>139.70000000000002</v>
      </c>
      <c r="D33" s="89">
        <v>121.1</v>
      </c>
      <c r="E33" s="89">
        <v>3.2</v>
      </c>
      <c r="F33" s="89">
        <v>69.699999999999989</v>
      </c>
      <c r="G33" s="89">
        <v>0</v>
      </c>
      <c r="H33" s="89">
        <v>2.2000000000000002</v>
      </c>
      <c r="I33" s="89">
        <v>6.2</v>
      </c>
      <c r="J33" s="78">
        <v>342.09999999999997</v>
      </c>
    </row>
    <row r="34" spans="1:10">
      <c r="A34" s="72" t="s">
        <v>1537</v>
      </c>
      <c r="B34" s="77">
        <v>2</v>
      </c>
      <c r="C34" s="89">
        <v>0</v>
      </c>
      <c r="D34" s="89">
        <v>167.39999999999998</v>
      </c>
      <c r="E34" s="89">
        <v>15</v>
      </c>
      <c r="F34" s="89">
        <v>2.5999999999999996</v>
      </c>
      <c r="G34" s="89">
        <v>0</v>
      </c>
      <c r="H34" s="89">
        <v>0</v>
      </c>
      <c r="I34" s="89">
        <v>0</v>
      </c>
      <c r="J34" s="78">
        <v>185</v>
      </c>
    </row>
    <row r="35" spans="1:10">
      <c r="A35" s="72" t="s">
        <v>1544</v>
      </c>
      <c r="B35" s="77">
        <v>2</v>
      </c>
      <c r="C35" s="89">
        <v>86.7</v>
      </c>
      <c r="D35" s="89">
        <v>75.900000000000006</v>
      </c>
      <c r="E35" s="89">
        <v>1.9</v>
      </c>
      <c r="F35" s="89">
        <v>3.5</v>
      </c>
      <c r="G35" s="89">
        <v>0</v>
      </c>
      <c r="H35" s="89">
        <v>0</v>
      </c>
      <c r="I35" s="89">
        <v>0.9</v>
      </c>
      <c r="J35" s="78">
        <v>168.9</v>
      </c>
    </row>
    <row r="36" spans="1:10">
      <c r="A36" s="72" t="s">
        <v>1597</v>
      </c>
      <c r="B36" s="77">
        <v>5</v>
      </c>
      <c r="C36" s="89">
        <v>160</v>
      </c>
      <c r="D36" s="89">
        <v>17.7</v>
      </c>
      <c r="E36" s="89">
        <v>3.5</v>
      </c>
      <c r="F36" s="89">
        <v>15.2</v>
      </c>
      <c r="G36" s="89">
        <v>0</v>
      </c>
      <c r="H36" s="89">
        <v>0.6</v>
      </c>
      <c r="I36" s="89">
        <v>7.5</v>
      </c>
      <c r="J36" s="78">
        <v>204.5</v>
      </c>
    </row>
    <row r="37" spans="1:10">
      <c r="A37" s="72" t="s">
        <v>1644</v>
      </c>
      <c r="B37" s="77">
        <v>1</v>
      </c>
      <c r="C37" s="89">
        <v>0</v>
      </c>
      <c r="D37" s="89">
        <v>0.5</v>
      </c>
      <c r="E37" s="89">
        <v>1.4</v>
      </c>
      <c r="F37" s="89">
        <v>0</v>
      </c>
      <c r="G37" s="89">
        <v>0</v>
      </c>
      <c r="H37" s="89">
        <v>0</v>
      </c>
      <c r="I37" s="89">
        <v>0</v>
      </c>
      <c r="J37" s="78">
        <v>1.9</v>
      </c>
    </row>
    <row r="38" spans="1:10">
      <c r="A38" s="72" t="s">
        <v>1687</v>
      </c>
      <c r="B38" s="77">
        <v>1</v>
      </c>
      <c r="C38" s="89">
        <v>4</v>
      </c>
      <c r="D38" s="89">
        <v>0</v>
      </c>
      <c r="E38" s="89">
        <v>0</v>
      </c>
      <c r="F38" s="89">
        <v>4.7</v>
      </c>
      <c r="G38" s="89">
        <v>0</v>
      </c>
      <c r="H38" s="89">
        <v>0</v>
      </c>
      <c r="I38" s="89">
        <v>0</v>
      </c>
      <c r="J38" s="78">
        <v>8.6999999999999993</v>
      </c>
    </row>
    <row r="39" spans="1:10">
      <c r="A39" s="73" t="s">
        <v>1820</v>
      </c>
      <c r="B39" s="79">
        <v>88</v>
      </c>
      <c r="C39" s="90">
        <v>4743.7</v>
      </c>
      <c r="D39" s="90">
        <v>4762.5</v>
      </c>
      <c r="E39" s="90">
        <v>575.60000000000014</v>
      </c>
      <c r="F39" s="90">
        <v>765.90000000000009</v>
      </c>
      <c r="G39" s="90">
        <v>650.19999999999993</v>
      </c>
      <c r="H39" s="90">
        <v>190.29999999999998</v>
      </c>
      <c r="I39" s="90">
        <v>929</v>
      </c>
      <c r="J39" s="80">
        <v>12617.199999999999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5"/>
  <sheetViews>
    <sheetView workbookViewId="0">
      <pane xSplit="7" ySplit="3" topLeftCell="H567" activePane="bottomRight" state="frozen"/>
      <selection pane="topRight" activeCell="H1" sqref="H1"/>
      <selection pane="bottomLeft" activeCell="A4" sqref="A4"/>
      <selection pane="bottomRight" activeCell="K567" sqref="K567"/>
    </sheetView>
  </sheetViews>
  <sheetFormatPr defaultRowHeight="11.25"/>
  <cols>
    <col min="1" max="1" width="4.7109375" style="11" customWidth="1"/>
    <col min="2" max="2" width="32.7109375" style="25" customWidth="1"/>
    <col min="3" max="3" width="4.7109375" style="26" customWidth="1"/>
    <col min="4" max="4" width="13.7109375" style="27" customWidth="1"/>
    <col min="5" max="5" width="5.28515625" style="27" customWidth="1"/>
    <col min="6" max="6" width="4.7109375" style="27" customWidth="1"/>
    <col min="7" max="7" width="6.85546875" style="11" customWidth="1"/>
    <col min="8" max="9" width="12.28515625" style="11" customWidth="1"/>
    <col min="10" max="10" width="11.28515625" style="20" customWidth="1"/>
    <col min="11" max="11" width="12.5703125" style="20" customWidth="1"/>
    <col min="12" max="12" width="10.85546875" style="20" customWidth="1"/>
    <col min="13" max="13" width="5" style="11" bestFit="1" customWidth="1"/>
    <col min="14" max="16384" width="9.140625" style="11"/>
  </cols>
  <sheetData>
    <row r="1" spans="1:13" ht="12.95" customHeight="1">
      <c r="A1" s="1" t="s">
        <v>1754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10"/>
    </row>
    <row r="2" spans="1:13" ht="12.95" customHeight="1">
      <c r="H2" s="8" t="s">
        <v>1755</v>
      </c>
      <c r="I2" s="9"/>
      <c r="J2" s="50" t="s">
        <v>1713</v>
      </c>
      <c r="K2" s="51"/>
      <c r="L2" s="51"/>
      <c r="M2" s="10"/>
    </row>
    <row r="3" spans="1:13" ht="36.950000000000003" customHeight="1">
      <c r="A3" s="82" t="s">
        <v>1</v>
      </c>
      <c r="B3" s="83" t="s">
        <v>2</v>
      </c>
      <c r="C3" s="84" t="s">
        <v>3</v>
      </c>
      <c r="D3" s="82" t="s">
        <v>4</v>
      </c>
      <c r="E3" s="82" t="s">
        <v>6</v>
      </c>
      <c r="F3" s="82" t="s">
        <v>7</v>
      </c>
      <c r="G3" s="82" t="s">
        <v>8</v>
      </c>
      <c r="H3" s="5" t="s">
        <v>1756</v>
      </c>
      <c r="I3" s="5" t="s">
        <v>1757</v>
      </c>
      <c r="J3" s="52" t="s">
        <v>1756</v>
      </c>
      <c r="K3" s="52" t="s">
        <v>1757</v>
      </c>
      <c r="L3" s="52" t="s">
        <v>1758</v>
      </c>
      <c r="M3" s="10"/>
    </row>
    <row r="4" spans="1:13" ht="11.25" customHeight="1">
      <c r="A4" s="12" t="s">
        <v>14</v>
      </c>
      <c r="B4" s="13" t="s">
        <v>29</v>
      </c>
      <c r="C4" s="14" t="s">
        <v>30</v>
      </c>
      <c r="D4" s="32" t="s">
        <v>23</v>
      </c>
      <c r="E4" s="16" t="s">
        <v>26</v>
      </c>
      <c r="F4" s="16" t="s">
        <v>20</v>
      </c>
      <c r="G4" s="18">
        <v>43</v>
      </c>
      <c r="H4" s="53">
        <v>0</v>
      </c>
      <c r="I4" s="33">
        <v>0</v>
      </c>
      <c r="J4" s="33">
        <v>0</v>
      </c>
      <c r="K4" s="33">
        <v>0</v>
      </c>
      <c r="L4" s="54">
        <v>247.8</v>
      </c>
      <c r="M4" s="10"/>
    </row>
    <row r="5" spans="1:13" ht="11.25" customHeight="1">
      <c r="A5" s="12" t="s">
        <v>34</v>
      </c>
      <c r="B5" s="13" t="s">
        <v>37</v>
      </c>
      <c r="C5" s="14" t="s">
        <v>38</v>
      </c>
      <c r="D5" s="32" t="s">
        <v>39</v>
      </c>
      <c r="E5" s="16" t="s">
        <v>26</v>
      </c>
      <c r="F5" s="16" t="s">
        <v>20</v>
      </c>
      <c r="G5" s="18">
        <v>68</v>
      </c>
      <c r="H5" s="53">
        <v>0</v>
      </c>
      <c r="I5" s="33">
        <v>0</v>
      </c>
      <c r="J5" s="33">
        <v>0</v>
      </c>
      <c r="K5" s="33">
        <v>0</v>
      </c>
      <c r="L5" s="54">
        <v>752.4</v>
      </c>
      <c r="M5" s="10"/>
    </row>
    <row r="6" spans="1:13" ht="11.25" customHeight="1">
      <c r="A6" s="12" t="s">
        <v>34</v>
      </c>
      <c r="B6" s="13" t="s">
        <v>40</v>
      </c>
      <c r="C6" s="14" t="s">
        <v>41</v>
      </c>
      <c r="D6" s="32" t="s">
        <v>23</v>
      </c>
      <c r="E6" s="16" t="s">
        <v>26</v>
      </c>
      <c r="F6" s="16" t="s">
        <v>20</v>
      </c>
      <c r="G6" s="18">
        <v>13</v>
      </c>
      <c r="H6" s="53">
        <v>0</v>
      </c>
      <c r="I6" s="33">
        <v>0</v>
      </c>
      <c r="J6" s="33">
        <v>0</v>
      </c>
      <c r="K6" s="33">
        <v>0</v>
      </c>
      <c r="L6" s="54">
        <v>187</v>
      </c>
      <c r="M6" s="10"/>
    </row>
    <row r="7" spans="1:13" ht="11.25" customHeight="1">
      <c r="A7" s="12" t="s">
        <v>34</v>
      </c>
      <c r="B7" s="13" t="s">
        <v>42</v>
      </c>
      <c r="C7" s="14" t="s">
        <v>43</v>
      </c>
      <c r="D7" s="32" t="s">
        <v>23</v>
      </c>
      <c r="E7" s="16" t="s">
        <v>26</v>
      </c>
      <c r="F7" s="16" t="s">
        <v>20</v>
      </c>
      <c r="G7" s="18">
        <v>21</v>
      </c>
      <c r="H7" s="53">
        <v>0</v>
      </c>
      <c r="I7" s="33">
        <v>0</v>
      </c>
      <c r="J7" s="33">
        <v>0</v>
      </c>
      <c r="K7" s="33">
        <v>0</v>
      </c>
      <c r="L7" s="54">
        <v>300</v>
      </c>
      <c r="M7" s="10"/>
    </row>
    <row r="8" spans="1:13" ht="11.25" customHeight="1">
      <c r="A8" s="12" t="s">
        <v>34</v>
      </c>
      <c r="B8" s="13" t="s">
        <v>59</v>
      </c>
      <c r="C8" s="14" t="s">
        <v>60</v>
      </c>
      <c r="D8" s="32" t="s">
        <v>23</v>
      </c>
      <c r="E8" s="16" t="s">
        <v>26</v>
      </c>
      <c r="F8" s="16" t="s">
        <v>20</v>
      </c>
      <c r="G8" s="18">
        <v>23</v>
      </c>
      <c r="H8" s="53">
        <v>0</v>
      </c>
      <c r="I8" s="33">
        <v>0</v>
      </c>
      <c r="J8" s="33">
        <v>0</v>
      </c>
      <c r="K8" s="33">
        <v>0</v>
      </c>
      <c r="L8" s="54">
        <v>233</v>
      </c>
      <c r="M8" s="10"/>
    </row>
    <row r="9" spans="1:13" ht="11.25" customHeight="1">
      <c r="A9" s="12" t="s">
        <v>19</v>
      </c>
      <c r="B9" s="13" t="s">
        <v>66</v>
      </c>
      <c r="C9" s="14" t="s">
        <v>67</v>
      </c>
      <c r="D9" s="32" t="s">
        <v>39</v>
      </c>
      <c r="E9" s="16" t="s">
        <v>26</v>
      </c>
      <c r="F9" s="16" t="s">
        <v>20</v>
      </c>
      <c r="G9" s="18">
        <v>47</v>
      </c>
      <c r="H9" s="53">
        <v>0</v>
      </c>
      <c r="I9" s="33">
        <v>0</v>
      </c>
      <c r="J9" s="33">
        <v>0</v>
      </c>
      <c r="K9" s="33">
        <v>0</v>
      </c>
      <c r="L9" s="54">
        <v>309</v>
      </c>
      <c r="M9" s="10"/>
    </row>
    <row r="10" spans="1:13" ht="11.25" customHeight="1">
      <c r="A10" s="12" t="s">
        <v>19</v>
      </c>
      <c r="B10" s="13" t="s">
        <v>75</v>
      </c>
      <c r="C10" s="14" t="s">
        <v>76</v>
      </c>
      <c r="D10" s="32" t="s">
        <v>39</v>
      </c>
      <c r="E10" s="16" t="s">
        <v>26</v>
      </c>
      <c r="F10" s="16" t="s">
        <v>20</v>
      </c>
      <c r="G10" s="18">
        <v>10</v>
      </c>
      <c r="H10" s="53">
        <v>0</v>
      </c>
      <c r="I10" s="33">
        <v>0</v>
      </c>
      <c r="J10" s="33">
        <v>0</v>
      </c>
      <c r="K10" s="33">
        <v>0</v>
      </c>
      <c r="L10" s="54">
        <v>124.1</v>
      </c>
      <c r="M10" s="10"/>
    </row>
    <row r="11" spans="1:13" ht="11.25" customHeight="1">
      <c r="A11" s="12" t="s">
        <v>82</v>
      </c>
      <c r="B11" s="13" t="s">
        <v>83</v>
      </c>
      <c r="C11" s="14" t="s">
        <v>84</v>
      </c>
      <c r="D11" s="32" t="s">
        <v>23</v>
      </c>
      <c r="E11" s="16" t="s">
        <v>26</v>
      </c>
      <c r="F11" s="16" t="s">
        <v>20</v>
      </c>
      <c r="G11" s="18">
        <v>3</v>
      </c>
      <c r="H11" s="53">
        <v>0</v>
      </c>
      <c r="I11" s="33">
        <v>0</v>
      </c>
      <c r="J11" s="33">
        <v>0</v>
      </c>
      <c r="K11" s="33">
        <v>0</v>
      </c>
      <c r="L11" s="54">
        <v>22.4</v>
      </c>
      <c r="M11" s="10"/>
    </row>
    <row r="12" spans="1:13" ht="11.25" customHeight="1">
      <c r="A12" s="12" t="s">
        <v>82</v>
      </c>
      <c r="B12" s="13" t="s">
        <v>87</v>
      </c>
      <c r="C12" s="14" t="s">
        <v>88</v>
      </c>
      <c r="D12" s="32" t="s">
        <v>23</v>
      </c>
      <c r="E12" s="16" t="s">
        <v>26</v>
      </c>
      <c r="F12" s="16" t="s">
        <v>28</v>
      </c>
      <c r="G12" s="18">
        <v>446</v>
      </c>
      <c r="H12" s="53">
        <v>0</v>
      </c>
      <c r="I12" s="33">
        <v>117.8</v>
      </c>
      <c r="J12" s="33">
        <v>0</v>
      </c>
      <c r="K12" s="33">
        <v>117.76</v>
      </c>
      <c r="L12" s="54">
        <v>1631.6</v>
      </c>
      <c r="M12" s="10"/>
    </row>
    <row r="13" spans="1:13" ht="11.25" customHeight="1">
      <c r="A13" s="12" t="s">
        <v>82</v>
      </c>
      <c r="B13" s="13" t="s">
        <v>89</v>
      </c>
      <c r="C13" s="14" t="s">
        <v>90</v>
      </c>
      <c r="D13" s="32" t="s">
        <v>23</v>
      </c>
      <c r="E13" s="16" t="s">
        <v>26</v>
      </c>
      <c r="F13" s="16" t="s">
        <v>28</v>
      </c>
      <c r="G13" s="18">
        <v>17</v>
      </c>
      <c r="H13" s="53">
        <v>0</v>
      </c>
      <c r="I13" s="33">
        <v>0</v>
      </c>
      <c r="J13" s="33">
        <v>0</v>
      </c>
      <c r="K13" s="33">
        <v>0</v>
      </c>
      <c r="L13" s="54">
        <v>65.400000000000006</v>
      </c>
      <c r="M13" s="10"/>
    </row>
    <row r="14" spans="1:13" ht="11.25" customHeight="1">
      <c r="A14" s="12" t="s">
        <v>82</v>
      </c>
      <c r="B14" s="13" t="s">
        <v>93</v>
      </c>
      <c r="C14" s="14" t="s">
        <v>94</v>
      </c>
      <c r="D14" s="32" t="s">
        <v>23</v>
      </c>
      <c r="E14" s="16" t="s">
        <v>26</v>
      </c>
      <c r="F14" s="16" t="s">
        <v>28</v>
      </c>
      <c r="G14" s="18">
        <v>123</v>
      </c>
      <c r="H14" s="53">
        <v>0</v>
      </c>
      <c r="I14" s="33">
        <v>42.9</v>
      </c>
      <c r="J14" s="33">
        <v>0</v>
      </c>
      <c r="K14" s="33">
        <v>42.9</v>
      </c>
      <c r="L14" s="54">
        <v>453.8</v>
      </c>
      <c r="M14" s="10"/>
    </row>
    <row r="15" spans="1:13" ht="11.25" customHeight="1">
      <c r="A15" s="12" t="s">
        <v>82</v>
      </c>
      <c r="B15" s="13" t="s">
        <v>95</v>
      </c>
      <c r="C15" s="14" t="s">
        <v>96</v>
      </c>
      <c r="D15" s="32" t="s">
        <v>23</v>
      </c>
      <c r="E15" s="16" t="s">
        <v>26</v>
      </c>
      <c r="F15" s="16" t="s">
        <v>20</v>
      </c>
      <c r="G15" s="18">
        <v>200</v>
      </c>
      <c r="H15" s="53">
        <v>0</v>
      </c>
      <c r="I15" s="33">
        <v>0</v>
      </c>
      <c r="J15" s="33">
        <v>0</v>
      </c>
      <c r="K15" s="33">
        <v>0</v>
      </c>
      <c r="L15" s="54">
        <v>1134</v>
      </c>
      <c r="M15" s="10"/>
    </row>
    <row r="16" spans="1:13" ht="11.25" customHeight="1">
      <c r="A16" s="12" t="s">
        <v>82</v>
      </c>
      <c r="B16" s="13" t="s">
        <v>98</v>
      </c>
      <c r="C16" s="14" t="s">
        <v>99</v>
      </c>
      <c r="D16" s="32" t="s">
        <v>39</v>
      </c>
      <c r="E16" s="16" t="s">
        <v>26</v>
      </c>
      <c r="F16" s="16" t="s">
        <v>20</v>
      </c>
      <c r="G16" s="18">
        <v>15</v>
      </c>
      <c r="H16" s="53">
        <v>0</v>
      </c>
      <c r="I16" s="33">
        <v>0</v>
      </c>
      <c r="J16" s="33">
        <v>0</v>
      </c>
      <c r="K16" s="33">
        <v>0</v>
      </c>
      <c r="L16" s="54">
        <v>77.2</v>
      </c>
      <c r="M16" s="10"/>
    </row>
    <row r="17" spans="1:13" ht="11.25" customHeight="1">
      <c r="A17" s="12" t="s">
        <v>82</v>
      </c>
      <c r="B17" s="13" t="s">
        <v>104</v>
      </c>
      <c r="C17" s="14" t="s">
        <v>105</v>
      </c>
      <c r="D17" s="32" t="s">
        <v>39</v>
      </c>
      <c r="E17" s="16" t="s">
        <v>26</v>
      </c>
      <c r="F17" s="16" t="s">
        <v>28</v>
      </c>
      <c r="G17" s="18">
        <v>168</v>
      </c>
      <c r="H17" s="53">
        <v>0</v>
      </c>
      <c r="I17" s="33">
        <v>188.5</v>
      </c>
      <c r="J17" s="33">
        <v>0</v>
      </c>
      <c r="K17" s="33">
        <v>169.04</v>
      </c>
      <c r="L17" s="54">
        <v>1201</v>
      </c>
      <c r="M17" s="10"/>
    </row>
    <row r="18" spans="1:13" ht="11.25" customHeight="1">
      <c r="A18" s="12" t="s">
        <v>82</v>
      </c>
      <c r="B18" s="13" t="s">
        <v>115</v>
      </c>
      <c r="C18" s="14" t="s">
        <v>116</v>
      </c>
      <c r="D18" s="32" t="s">
        <v>46</v>
      </c>
      <c r="E18" s="16" t="s">
        <v>26</v>
      </c>
      <c r="F18" s="16" t="s">
        <v>28</v>
      </c>
      <c r="G18" s="18">
        <v>12</v>
      </c>
      <c r="H18" s="53">
        <v>0</v>
      </c>
      <c r="I18" s="33">
        <v>0</v>
      </c>
      <c r="J18" s="33">
        <v>0</v>
      </c>
      <c r="K18" s="33">
        <v>0</v>
      </c>
      <c r="L18" s="54">
        <v>340</v>
      </c>
      <c r="M18" s="10"/>
    </row>
    <row r="19" spans="1:13" ht="11.25" customHeight="1">
      <c r="A19" s="12" t="s">
        <v>121</v>
      </c>
      <c r="B19" s="13" t="s">
        <v>124</v>
      </c>
      <c r="C19" s="14" t="s">
        <v>125</v>
      </c>
      <c r="D19" s="32" t="s">
        <v>39</v>
      </c>
      <c r="E19" s="16" t="s">
        <v>26</v>
      </c>
      <c r="F19" s="16" t="s">
        <v>20</v>
      </c>
      <c r="G19" s="18">
        <v>483</v>
      </c>
      <c r="H19" s="53">
        <v>0.3</v>
      </c>
      <c r="I19" s="33">
        <v>53.9</v>
      </c>
      <c r="J19" s="33">
        <v>0.3</v>
      </c>
      <c r="K19" s="33">
        <v>53.88</v>
      </c>
      <c r="L19" s="54">
        <v>1200</v>
      </c>
      <c r="M19" s="10"/>
    </row>
    <row r="20" spans="1:13" ht="11.25" customHeight="1">
      <c r="A20" s="12" t="s">
        <v>121</v>
      </c>
      <c r="B20" s="13" t="s">
        <v>129</v>
      </c>
      <c r="C20" s="14" t="s">
        <v>130</v>
      </c>
      <c r="D20" s="32" t="s">
        <v>131</v>
      </c>
      <c r="E20" s="16" t="s">
        <v>26</v>
      </c>
      <c r="F20" s="16" t="s">
        <v>28</v>
      </c>
      <c r="G20" s="18">
        <v>49</v>
      </c>
      <c r="H20" s="53">
        <v>0</v>
      </c>
      <c r="I20" s="33">
        <v>0</v>
      </c>
      <c r="J20" s="33">
        <v>0</v>
      </c>
      <c r="K20" s="33">
        <v>0</v>
      </c>
      <c r="L20" s="54">
        <v>94.9</v>
      </c>
      <c r="M20" s="10"/>
    </row>
    <row r="21" spans="1:13" ht="11.25" customHeight="1">
      <c r="A21" s="12" t="s">
        <v>121</v>
      </c>
      <c r="B21" s="13" t="s">
        <v>132</v>
      </c>
      <c r="C21" s="14" t="s">
        <v>133</v>
      </c>
      <c r="D21" s="32" t="s">
        <v>39</v>
      </c>
      <c r="E21" s="16" t="s">
        <v>134</v>
      </c>
      <c r="F21" s="16" t="s">
        <v>28</v>
      </c>
      <c r="G21" s="18">
        <v>25</v>
      </c>
      <c r="H21" s="53">
        <v>29.9</v>
      </c>
      <c r="I21" s="33">
        <v>0</v>
      </c>
      <c r="J21" s="33">
        <v>29.88</v>
      </c>
      <c r="K21" s="33">
        <v>68.959999999999994</v>
      </c>
      <c r="L21" s="54">
        <v>69.3</v>
      </c>
      <c r="M21" s="10"/>
    </row>
    <row r="22" spans="1:13" ht="11.25" customHeight="1">
      <c r="A22" s="12" t="s">
        <v>121</v>
      </c>
      <c r="B22" s="13" t="s">
        <v>132</v>
      </c>
      <c r="C22" s="14" t="s">
        <v>133</v>
      </c>
      <c r="D22" s="32" t="s">
        <v>39</v>
      </c>
      <c r="E22" s="16" t="s">
        <v>26</v>
      </c>
      <c r="F22" s="16" t="s">
        <v>28</v>
      </c>
      <c r="G22" s="18">
        <v>43</v>
      </c>
      <c r="H22" s="53">
        <v>0</v>
      </c>
      <c r="I22" s="33">
        <v>0</v>
      </c>
      <c r="J22" s="33">
        <v>0</v>
      </c>
      <c r="K22" s="33">
        <v>0</v>
      </c>
      <c r="L22" s="54">
        <v>358</v>
      </c>
      <c r="M22" s="10"/>
    </row>
    <row r="23" spans="1:13" ht="11.25" customHeight="1">
      <c r="A23" s="55"/>
      <c r="B23" s="56"/>
      <c r="C23" s="57" t="s">
        <v>1724</v>
      </c>
      <c r="D23" s="58" t="s">
        <v>1724</v>
      </c>
      <c r="E23" s="16" t="s">
        <v>1725</v>
      </c>
      <c r="F23" s="58"/>
      <c r="G23" s="18">
        <v>68</v>
      </c>
      <c r="H23" s="33">
        <v>29.9</v>
      </c>
      <c r="I23" s="33">
        <v>0</v>
      </c>
      <c r="J23" s="33">
        <v>29.88</v>
      </c>
      <c r="K23" s="33">
        <v>68.959999999999994</v>
      </c>
      <c r="L23" s="54">
        <v>427.3</v>
      </c>
      <c r="M23" s="10"/>
    </row>
    <row r="24" spans="1:13" ht="11.25" customHeight="1">
      <c r="A24" s="12" t="s">
        <v>121</v>
      </c>
      <c r="B24" s="13" t="s">
        <v>135</v>
      </c>
      <c r="C24" s="14" t="s">
        <v>136</v>
      </c>
      <c r="D24" s="32" t="s">
        <v>46</v>
      </c>
      <c r="E24" s="16" t="s">
        <v>26</v>
      </c>
      <c r="F24" s="16" t="s">
        <v>28</v>
      </c>
      <c r="G24" s="18">
        <v>26</v>
      </c>
      <c r="H24" s="53">
        <v>0</v>
      </c>
      <c r="I24" s="33">
        <v>0</v>
      </c>
      <c r="J24" s="33">
        <v>0</v>
      </c>
      <c r="K24" s="33">
        <v>0</v>
      </c>
      <c r="L24" s="54">
        <v>367.6</v>
      </c>
      <c r="M24" s="10"/>
    </row>
    <row r="25" spans="1:13" ht="11.25" customHeight="1">
      <c r="A25" s="12" t="s">
        <v>121</v>
      </c>
      <c r="B25" s="13" t="s">
        <v>141</v>
      </c>
      <c r="C25" s="14" t="s">
        <v>142</v>
      </c>
      <c r="D25" s="32" t="s">
        <v>39</v>
      </c>
      <c r="E25" s="16" t="s">
        <v>26</v>
      </c>
      <c r="F25" s="16" t="s">
        <v>20</v>
      </c>
      <c r="G25" s="18">
        <v>82</v>
      </c>
      <c r="H25" s="53">
        <v>0</v>
      </c>
      <c r="I25" s="33">
        <v>0</v>
      </c>
      <c r="J25" s="33">
        <v>0</v>
      </c>
      <c r="K25" s="33">
        <v>0</v>
      </c>
      <c r="L25" s="54">
        <v>498</v>
      </c>
      <c r="M25" s="10"/>
    </row>
    <row r="26" spans="1:13" ht="11.25" customHeight="1">
      <c r="A26" s="12" t="s">
        <v>121</v>
      </c>
      <c r="B26" s="13" t="s">
        <v>143</v>
      </c>
      <c r="C26" s="14" t="s">
        <v>144</v>
      </c>
      <c r="D26" s="32" t="s">
        <v>23</v>
      </c>
      <c r="E26" s="16" t="s">
        <v>26</v>
      </c>
      <c r="F26" s="16" t="s">
        <v>28</v>
      </c>
      <c r="G26" s="18">
        <v>32</v>
      </c>
      <c r="H26" s="53">
        <v>0</v>
      </c>
      <c r="I26" s="33">
        <v>0</v>
      </c>
      <c r="J26" s="33">
        <v>0</v>
      </c>
      <c r="K26" s="33">
        <v>0</v>
      </c>
      <c r="L26" s="54">
        <v>102.1</v>
      </c>
      <c r="M26" s="10"/>
    </row>
    <row r="27" spans="1:13" ht="11.25" customHeight="1">
      <c r="A27" s="12" t="s">
        <v>121</v>
      </c>
      <c r="B27" s="13" t="s">
        <v>149</v>
      </c>
      <c r="C27" s="14" t="s">
        <v>150</v>
      </c>
      <c r="D27" s="32" t="s">
        <v>23</v>
      </c>
      <c r="E27" s="16" t="s">
        <v>26</v>
      </c>
      <c r="F27" s="16" t="s">
        <v>20</v>
      </c>
      <c r="G27" s="18">
        <v>6</v>
      </c>
      <c r="H27" s="53">
        <v>0</v>
      </c>
      <c r="I27" s="33">
        <v>0</v>
      </c>
      <c r="J27" s="33">
        <v>0</v>
      </c>
      <c r="K27" s="33">
        <v>0</v>
      </c>
      <c r="L27" s="54">
        <v>135</v>
      </c>
      <c r="M27" s="10"/>
    </row>
    <row r="28" spans="1:13" ht="11.25" customHeight="1">
      <c r="A28" s="12" t="s">
        <v>121</v>
      </c>
      <c r="B28" s="13" t="s">
        <v>155</v>
      </c>
      <c r="C28" s="14" t="s">
        <v>156</v>
      </c>
      <c r="D28" s="32" t="s">
        <v>23</v>
      </c>
      <c r="E28" s="16" t="s">
        <v>134</v>
      </c>
      <c r="F28" s="16" t="s">
        <v>28</v>
      </c>
      <c r="G28" s="18">
        <v>26</v>
      </c>
      <c r="H28" s="53">
        <v>0</v>
      </c>
      <c r="I28" s="33">
        <v>0</v>
      </c>
      <c r="J28" s="33">
        <v>0</v>
      </c>
      <c r="K28" s="33">
        <v>0</v>
      </c>
      <c r="L28" s="54">
        <v>152</v>
      </c>
      <c r="M28" s="10"/>
    </row>
    <row r="29" spans="1:13" ht="11.25" customHeight="1">
      <c r="A29" s="12" t="s">
        <v>121</v>
      </c>
      <c r="B29" s="13" t="s">
        <v>155</v>
      </c>
      <c r="C29" s="14" t="s">
        <v>156</v>
      </c>
      <c r="D29" s="32" t="s">
        <v>23</v>
      </c>
      <c r="E29" s="16" t="s">
        <v>26</v>
      </c>
      <c r="F29" s="16" t="s">
        <v>28</v>
      </c>
      <c r="G29" s="18">
        <v>15</v>
      </c>
      <c r="H29" s="53">
        <v>0</v>
      </c>
      <c r="I29" s="33">
        <v>0</v>
      </c>
      <c r="J29" s="33">
        <v>0</v>
      </c>
      <c r="K29" s="33">
        <v>0</v>
      </c>
      <c r="L29" s="54">
        <v>109</v>
      </c>
      <c r="M29" s="10"/>
    </row>
    <row r="30" spans="1:13" ht="11.25" customHeight="1">
      <c r="A30" s="55"/>
      <c r="B30" s="56"/>
      <c r="C30" s="57" t="s">
        <v>1724</v>
      </c>
      <c r="D30" s="58" t="s">
        <v>1724</v>
      </c>
      <c r="E30" s="16" t="s">
        <v>1725</v>
      </c>
      <c r="F30" s="58"/>
      <c r="G30" s="18">
        <v>41</v>
      </c>
      <c r="H30" s="33">
        <v>0</v>
      </c>
      <c r="I30" s="33">
        <v>0</v>
      </c>
      <c r="J30" s="33">
        <v>0</v>
      </c>
      <c r="K30" s="33">
        <v>0</v>
      </c>
      <c r="L30" s="54">
        <v>261</v>
      </c>
      <c r="M30" s="10"/>
    </row>
    <row r="31" spans="1:13" ht="11.25" customHeight="1">
      <c r="A31" s="12" t="s">
        <v>121</v>
      </c>
      <c r="B31" s="13" t="s">
        <v>157</v>
      </c>
      <c r="C31" s="14" t="s">
        <v>158</v>
      </c>
      <c r="D31" s="32" t="s">
        <v>23</v>
      </c>
      <c r="E31" s="16" t="s">
        <v>26</v>
      </c>
      <c r="F31" s="16" t="s">
        <v>28</v>
      </c>
      <c r="G31" s="18">
        <v>36</v>
      </c>
      <c r="H31" s="53">
        <v>0</v>
      </c>
      <c r="I31" s="33">
        <v>0</v>
      </c>
      <c r="J31" s="33">
        <v>0</v>
      </c>
      <c r="K31" s="33">
        <v>0</v>
      </c>
      <c r="L31" s="54">
        <v>569</v>
      </c>
      <c r="M31" s="10"/>
    </row>
    <row r="32" spans="1:13" ht="11.25" customHeight="1">
      <c r="A32" s="12" t="s">
        <v>121</v>
      </c>
      <c r="B32" s="13" t="s">
        <v>161</v>
      </c>
      <c r="C32" s="14" t="s">
        <v>162</v>
      </c>
      <c r="D32" s="32" t="s">
        <v>23</v>
      </c>
      <c r="E32" s="16" t="s">
        <v>26</v>
      </c>
      <c r="F32" s="16" t="s">
        <v>20</v>
      </c>
      <c r="G32" s="18">
        <v>43</v>
      </c>
      <c r="H32" s="53">
        <v>10</v>
      </c>
      <c r="I32" s="33">
        <v>0</v>
      </c>
      <c r="J32" s="33">
        <v>10</v>
      </c>
      <c r="K32" s="33">
        <v>0</v>
      </c>
      <c r="L32" s="54">
        <v>144.1</v>
      </c>
      <c r="M32" s="10"/>
    </row>
    <row r="33" spans="1:13" ht="11.25" customHeight="1">
      <c r="A33" s="12" t="s">
        <v>121</v>
      </c>
      <c r="B33" s="13" t="s">
        <v>169</v>
      </c>
      <c r="C33" s="14" t="s">
        <v>170</v>
      </c>
      <c r="D33" s="32" t="s">
        <v>23</v>
      </c>
      <c r="E33" s="16" t="s">
        <v>26</v>
      </c>
      <c r="F33" s="16" t="s">
        <v>28</v>
      </c>
      <c r="G33" s="18">
        <v>9</v>
      </c>
      <c r="H33" s="53">
        <v>0</v>
      </c>
      <c r="I33" s="33">
        <v>0</v>
      </c>
      <c r="J33" s="33">
        <v>0</v>
      </c>
      <c r="K33" s="33">
        <v>0</v>
      </c>
      <c r="L33" s="54">
        <v>25</v>
      </c>
      <c r="M33" s="10"/>
    </row>
    <row r="34" spans="1:13" ht="11.25" customHeight="1">
      <c r="A34" s="12" t="s">
        <v>121</v>
      </c>
      <c r="B34" s="13" t="s">
        <v>173</v>
      </c>
      <c r="C34" s="14" t="s">
        <v>174</v>
      </c>
      <c r="D34" s="32" t="s">
        <v>23</v>
      </c>
      <c r="E34" s="16" t="s">
        <v>134</v>
      </c>
      <c r="F34" s="16" t="s">
        <v>28</v>
      </c>
      <c r="G34" s="18">
        <v>83</v>
      </c>
      <c r="H34" s="53">
        <v>57.6</v>
      </c>
      <c r="I34" s="33">
        <v>0</v>
      </c>
      <c r="J34" s="33">
        <v>57.56</v>
      </c>
      <c r="K34" s="33">
        <v>0</v>
      </c>
      <c r="L34" s="54">
        <v>895.6</v>
      </c>
      <c r="M34" s="10"/>
    </row>
    <row r="35" spans="1:13" ht="11.25" customHeight="1">
      <c r="A35" s="12" t="s">
        <v>121</v>
      </c>
      <c r="B35" s="13" t="s">
        <v>173</v>
      </c>
      <c r="C35" s="14" t="s">
        <v>174</v>
      </c>
      <c r="D35" s="32" t="s">
        <v>23</v>
      </c>
      <c r="E35" s="16" t="s">
        <v>26</v>
      </c>
      <c r="F35" s="16" t="s">
        <v>28</v>
      </c>
      <c r="G35" s="18">
        <v>169</v>
      </c>
      <c r="H35" s="53">
        <v>0</v>
      </c>
      <c r="I35" s="33">
        <v>0</v>
      </c>
      <c r="J35" s="33">
        <v>0</v>
      </c>
      <c r="K35" s="33">
        <v>0</v>
      </c>
      <c r="L35" s="54">
        <v>895.6</v>
      </c>
      <c r="M35" s="10"/>
    </row>
    <row r="36" spans="1:13" ht="11.25" customHeight="1">
      <c r="A36" s="55"/>
      <c r="B36" s="56"/>
      <c r="C36" s="57" t="s">
        <v>1724</v>
      </c>
      <c r="D36" s="58" t="s">
        <v>1724</v>
      </c>
      <c r="E36" s="16" t="s">
        <v>1725</v>
      </c>
      <c r="F36" s="58"/>
      <c r="G36" s="18">
        <v>252</v>
      </c>
      <c r="H36" s="33">
        <v>57.6</v>
      </c>
      <c r="I36" s="33">
        <v>0</v>
      </c>
      <c r="J36" s="33">
        <v>57.56</v>
      </c>
      <c r="K36" s="33">
        <v>0</v>
      </c>
      <c r="L36" s="54">
        <v>1791.2</v>
      </c>
      <c r="M36" s="10"/>
    </row>
    <row r="37" spans="1:13" ht="11.25" customHeight="1">
      <c r="A37" s="12" t="s">
        <v>121</v>
      </c>
      <c r="B37" s="13" t="s">
        <v>181</v>
      </c>
      <c r="C37" s="14" t="s">
        <v>182</v>
      </c>
      <c r="D37" s="32" t="s">
        <v>23</v>
      </c>
      <c r="E37" s="16" t="s">
        <v>26</v>
      </c>
      <c r="F37" s="16" t="s">
        <v>28</v>
      </c>
      <c r="G37" s="18">
        <v>7</v>
      </c>
      <c r="H37" s="53">
        <v>0</v>
      </c>
      <c r="I37" s="33">
        <v>0</v>
      </c>
      <c r="J37" s="33">
        <v>0</v>
      </c>
      <c r="K37" s="33">
        <v>0</v>
      </c>
      <c r="L37" s="54">
        <v>43.5</v>
      </c>
      <c r="M37" s="10"/>
    </row>
    <row r="38" spans="1:13" ht="11.25" customHeight="1">
      <c r="A38" s="12" t="s">
        <v>121</v>
      </c>
      <c r="B38" s="13" t="s">
        <v>185</v>
      </c>
      <c r="C38" s="14" t="s">
        <v>186</v>
      </c>
      <c r="D38" s="32" t="s">
        <v>23</v>
      </c>
      <c r="E38" s="16" t="s">
        <v>26</v>
      </c>
      <c r="F38" s="16" t="s">
        <v>28</v>
      </c>
      <c r="G38" s="18">
        <v>10</v>
      </c>
      <c r="H38" s="53">
        <v>0</v>
      </c>
      <c r="I38" s="33">
        <v>0</v>
      </c>
      <c r="J38" s="33">
        <v>0</v>
      </c>
      <c r="K38" s="33">
        <v>0</v>
      </c>
      <c r="L38" s="54">
        <v>63</v>
      </c>
      <c r="M38" s="10"/>
    </row>
    <row r="39" spans="1:13" ht="11.25" customHeight="1">
      <c r="A39" s="12" t="s">
        <v>121</v>
      </c>
      <c r="B39" s="13" t="s">
        <v>189</v>
      </c>
      <c r="C39" s="14" t="s">
        <v>190</v>
      </c>
      <c r="D39" s="32" t="s">
        <v>23</v>
      </c>
      <c r="E39" s="16" t="s">
        <v>26</v>
      </c>
      <c r="F39" s="16" t="s">
        <v>28</v>
      </c>
      <c r="G39" s="18">
        <v>10</v>
      </c>
      <c r="H39" s="53">
        <v>0</v>
      </c>
      <c r="I39" s="33">
        <v>0</v>
      </c>
      <c r="J39" s="33">
        <v>0</v>
      </c>
      <c r="K39" s="33">
        <v>0</v>
      </c>
      <c r="L39" s="54">
        <v>35.299999999999997</v>
      </c>
      <c r="M39" s="10"/>
    </row>
    <row r="40" spans="1:13" ht="11.25" customHeight="1">
      <c r="A40" s="12" t="s">
        <v>121</v>
      </c>
      <c r="B40" s="13" t="s">
        <v>191</v>
      </c>
      <c r="C40" s="14" t="s">
        <v>192</v>
      </c>
      <c r="D40" s="32" t="s">
        <v>23</v>
      </c>
      <c r="E40" s="16" t="s">
        <v>26</v>
      </c>
      <c r="F40" s="16" t="s">
        <v>20</v>
      </c>
      <c r="G40" s="18">
        <v>25</v>
      </c>
      <c r="H40" s="53">
        <v>0</v>
      </c>
      <c r="I40" s="33">
        <v>0</v>
      </c>
      <c r="J40" s="33">
        <v>0</v>
      </c>
      <c r="K40" s="33">
        <v>0</v>
      </c>
      <c r="L40" s="54">
        <v>156</v>
      </c>
      <c r="M40" s="10"/>
    </row>
    <row r="41" spans="1:13" ht="11.25" customHeight="1">
      <c r="A41" s="12" t="s">
        <v>121</v>
      </c>
      <c r="B41" s="13" t="s">
        <v>191</v>
      </c>
      <c r="C41" s="14" t="s">
        <v>192</v>
      </c>
      <c r="D41" s="32" t="s">
        <v>23</v>
      </c>
      <c r="E41" s="16" t="s">
        <v>26</v>
      </c>
      <c r="F41" s="16" t="s">
        <v>28</v>
      </c>
      <c r="G41" s="18">
        <v>1</v>
      </c>
      <c r="H41" s="53">
        <v>0</v>
      </c>
      <c r="I41" s="33">
        <v>0</v>
      </c>
      <c r="J41" s="33">
        <v>0</v>
      </c>
      <c r="K41" s="33">
        <v>0</v>
      </c>
      <c r="L41" s="54">
        <v>31</v>
      </c>
      <c r="M41" s="10"/>
    </row>
    <row r="42" spans="1:13" ht="11.25" customHeight="1">
      <c r="A42" s="55"/>
      <c r="B42" s="56"/>
      <c r="C42" s="57" t="s">
        <v>1724</v>
      </c>
      <c r="D42" s="58" t="s">
        <v>1724</v>
      </c>
      <c r="E42" s="16" t="s">
        <v>1725</v>
      </c>
      <c r="F42" s="58"/>
      <c r="G42" s="18">
        <v>26</v>
      </c>
      <c r="H42" s="33">
        <v>0</v>
      </c>
      <c r="I42" s="33">
        <v>0</v>
      </c>
      <c r="J42" s="33">
        <v>0</v>
      </c>
      <c r="K42" s="33">
        <v>0</v>
      </c>
      <c r="L42" s="54">
        <v>187</v>
      </c>
      <c r="M42" s="10"/>
    </row>
    <row r="43" spans="1:13" ht="11.25" customHeight="1">
      <c r="A43" s="12" t="s">
        <v>121</v>
      </c>
      <c r="B43" s="13" t="s">
        <v>195</v>
      </c>
      <c r="C43" s="14" t="s">
        <v>196</v>
      </c>
      <c r="D43" s="32" t="s">
        <v>23</v>
      </c>
      <c r="E43" s="16" t="s">
        <v>26</v>
      </c>
      <c r="F43" s="16" t="s">
        <v>28</v>
      </c>
      <c r="G43" s="18">
        <v>4</v>
      </c>
      <c r="H43" s="53">
        <v>0</v>
      </c>
      <c r="I43" s="33">
        <v>0</v>
      </c>
      <c r="J43" s="33">
        <v>0</v>
      </c>
      <c r="K43" s="33">
        <v>0</v>
      </c>
      <c r="L43" s="54">
        <v>34.5</v>
      </c>
      <c r="M43" s="10"/>
    </row>
    <row r="44" spans="1:13" ht="11.25" customHeight="1">
      <c r="A44" s="12" t="s">
        <v>121</v>
      </c>
      <c r="B44" s="13" t="s">
        <v>201</v>
      </c>
      <c r="C44" s="14" t="s">
        <v>202</v>
      </c>
      <c r="D44" s="32" t="s">
        <v>23</v>
      </c>
      <c r="E44" s="16" t="s">
        <v>203</v>
      </c>
      <c r="F44" s="16" t="s">
        <v>28</v>
      </c>
      <c r="G44" s="18">
        <v>3</v>
      </c>
      <c r="H44" s="53">
        <v>0</v>
      </c>
      <c r="I44" s="33">
        <v>0</v>
      </c>
      <c r="J44" s="33">
        <v>56.8</v>
      </c>
      <c r="K44" s="33">
        <v>0</v>
      </c>
      <c r="L44" s="54">
        <v>0</v>
      </c>
      <c r="M44" s="10"/>
    </row>
    <row r="45" spans="1:13" ht="11.25" customHeight="1">
      <c r="A45" s="12" t="s">
        <v>121</v>
      </c>
      <c r="B45" s="13" t="s">
        <v>204</v>
      </c>
      <c r="C45" s="14" t="s">
        <v>205</v>
      </c>
      <c r="D45" s="32" t="s">
        <v>23</v>
      </c>
      <c r="E45" s="16" t="s">
        <v>26</v>
      </c>
      <c r="F45" s="16" t="s">
        <v>28</v>
      </c>
      <c r="G45" s="18">
        <v>33</v>
      </c>
      <c r="H45" s="53">
        <v>0</v>
      </c>
      <c r="I45" s="33">
        <v>0</v>
      </c>
      <c r="J45" s="33">
        <v>0</v>
      </c>
      <c r="K45" s="33">
        <v>0</v>
      </c>
      <c r="L45" s="54">
        <v>420</v>
      </c>
      <c r="M45" s="10"/>
    </row>
    <row r="46" spans="1:13" ht="11.25" customHeight="1">
      <c r="A46" s="12" t="s">
        <v>121</v>
      </c>
      <c r="B46" s="13" t="s">
        <v>206</v>
      </c>
      <c r="C46" s="14" t="s">
        <v>207</v>
      </c>
      <c r="D46" s="32" t="s">
        <v>23</v>
      </c>
      <c r="E46" s="16" t="s">
        <v>26</v>
      </c>
      <c r="F46" s="16" t="s">
        <v>20</v>
      </c>
      <c r="G46" s="18">
        <v>39</v>
      </c>
      <c r="H46" s="53">
        <v>0</v>
      </c>
      <c r="I46" s="33">
        <v>0</v>
      </c>
      <c r="J46" s="33">
        <v>0</v>
      </c>
      <c r="K46" s="33">
        <v>0</v>
      </c>
      <c r="L46" s="54">
        <v>107</v>
      </c>
      <c r="M46" s="10"/>
    </row>
    <row r="47" spans="1:13" ht="11.25" customHeight="1">
      <c r="A47" s="12" t="s">
        <v>121</v>
      </c>
      <c r="B47" s="13" t="s">
        <v>210</v>
      </c>
      <c r="C47" s="14" t="s">
        <v>211</v>
      </c>
      <c r="D47" s="32" t="s">
        <v>39</v>
      </c>
      <c r="E47" s="16" t="s">
        <v>134</v>
      </c>
      <c r="F47" s="16" t="s">
        <v>20</v>
      </c>
      <c r="G47" s="18">
        <v>10</v>
      </c>
      <c r="H47" s="53">
        <v>0</v>
      </c>
      <c r="I47" s="33">
        <v>0</v>
      </c>
      <c r="J47" s="33">
        <v>0</v>
      </c>
      <c r="K47" s="33">
        <v>0</v>
      </c>
      <c r="L47" s="54">
        <v>1915.9</v>
      </c>
      <c r="M47" s="10"/>
    </row>
    <row r="48" spans="1:13" ht="11.25" customHeight="1">
      <c r="A48" s="12" t="s">
        <v>121</v>
      </c>
      <c r="B48" s="13" t="s">
        <v>212</v>
      </c>
      <c r="C48" s="14" t="s">
        <v>213</v>
      </c>
      <c r="D48" s="32" t="s">
        <v>39</v>
      </c>
      <c r="E48" s="16" t="s">
        <v>26</v>
      </c>
      <c r="F48" s="16" t="s">
        <v>28</v>
      </c>
      <c r="G48" s="18">
        <v>266</v>
      </c>
      <c r="H48" s="53">
        <v>63.9</v>
      </c>
      <c r="I48" s="33">
        <v>0</v>
      </c>
      <c r="J48" s="33">
        <v>63.86</v>
      </c>
      <c r="K48" s="33">
        <v>0</v>
      </c>
      <c r="L48" s="54">
        <v>772</v>
      </c>
      <c r="M48" s="10"/>
    </row>
    <row r="49" spans="1:13" ht="11.25" customHeight="1">
      <c r="A49" s="12" t="s">
        <v>121</v>
      </c>
      <c r="B49" s="13" t="s">
        <v>214</v>
      </c>
      <c r="C49" s="14" t="s">
        <v>215</v>
      </c>
      <c r="D49" s="32" t="s">
        <v>23</v>
      </c>
      <c r="E49" s="16" t="s">
        <v>26</v>
      </c>
      <c r="F49" s="16" t="s">
        <v>20</v>
      </c>
      <c r="G49" s="18">
        <v>81</v>
      </c>
      <c r="H49" s="53">
        <v>0</v>
      </c>
      <c r="I49" s="33">
        <v>0</v>
      </c>
      <c r="J49" s="33">
        <v>0</v>
      </c>
      <c r="K49" s="33">
        <v>0</v>
      </c>
      <c r="L49" s="54">
        <v>420</v>
      </c>
      <c r="M49" s="10"/>
    </row>
    <row r="50" spans="1:13" ht="11.25" customHeight="1">
      <c r="A50" s="12" t="s">
        <v>121</v>
      </c>
      <c r="B50" s="13" t="s">
        <v>216</v>
      </c>
      <c r="C50" s="14" t="s">
        <v>217</v>
      </c>
      <c r="D50" s="32" t="s">
        <v>39</v>
      </c>
      <c r="E50" s="16" t="s">
        <v>26</v>
      </c>
      <c r="F50" s="16" t="s">
        <v>20</v>
      </c>
      <c r="G50" s="18">
        <v>41</v>
      </c>
      <c r="H50" s="53">
        <v>0</v>
      </c>
      <c r="I50" s="33">
        <v>0</v>
      </c>
      <c r="J50" s="33">
        <v>0</v>
      </c>
      <c r="K50" s="33">
        <v>0</v>
      </c>
      <c r="L50" s="54">
        <v>370</v>
      </c>
      <c r="M50" s="10"/>
    </row>
    <row r="51" spans="1:13" ht="11.25" customHeight="1">
      <c r="A51" s="12" t="s">
        <v>121</v>
      </c>
      <c r="B51" s="13" t="s">
        <v>218</v>
      </c>
      <c r="C51" s="14" t="s">
        <v>219</v>
      </c>
      <c r="D51" s="32" t="s">
        <v>39</v>
      </c>
      <c r="E51" s="16" t="s">
        <v>26</v>
      </c>
      <c r="F51" s="16" t="s">
        <v>20</v>
      </c>
      <c r="G51" s="18">
        <v>70</v>
      </c>
      <c r="H51" s="53">
        <v>0</v>
      </c>
      <c r="I51" s="33">
        <v>0</v>
      </c>
      <c r="J51" s="33">
        <v>0</v>
      </c>
      <c r="K51" s="33">
        <v>0</v>
      </c>
      <c r="L51" s="54">
        <v>378.3</v>
      </c>
      <c r="M51" s="10"/>
    </row>
    <row r="52" spans="1:13" ht="11.25" customHeight="1">
      <c r="A52" s="12" t="s">
        <v>121</v>
      </c>
      <c r="B52" s="13" t="s">
        <v>220</v>
      </c>
      <c r="C52" s="14" t="s">
        <v>221</v>
      </c>
      <c r="D52" s="32" t="s">
        <v>39</v>
      </c>
      <c r="E52" s="16" t="s">
        <v>203</v>
      </c>
      <c r="F52" s="16" t="s">
        <v>20</v>
      </c>
      <c r="G52" s="18">
        <v>5</v>
      </c>
      <c r="H52" s="53">
        <v>0</v>
      </c>
      <c r="I52" s="33">
        <v>0</v>
      </c>
      <c r="J52" s="33">
        <v>38.56</v>
      </c>
      <c r="K52" s="33">
        <v>0</v>
      </c>
      <c r="L52" s="54">
        <v>0</v>
      </c>
      <c r="M52" s="10"/>
    </row>
    <row r="53" spans="1:13" ht="11.25" customHeight="1">
      <c r="A53" s="12" t="s">
        <v>121</v>
      </c>
      <c r="B53" s="13" t="s">
        <v>220</v>
      </c>
      <c r="C53" s="14" t="s">
        <v>221</v>
      </c>
      <c r="D53" s="32" t="s">
        <v>39</v>
      </c>
      <c r="E53" s="16" t="s">
        <v>26</v>
      </c>
      <c r="F53" s="16" t="s">
        <v>20</v>
      </c>
      <c r="G53" s="18">
        <v>165</v>
      </c>
      <c r="H53" s="53">
        <v>0</v>
      </c>
      <c r="I53" s="33">
        <v>42.9</v>
      </c>
      <c r="J53" s="33">
        <v>0</v>
      </c>
      <c r="K53" s="33">
        <v>42.86</v>
      </c>
      <c r="L53" s="54">
        <v>421.8</v>
      </c>
      <c r="M53" s="10"/>
    </row>
    <row r="54" spans="1:13" ht="11.25" customHeight="1">
      <c r="A54" s="12" t="s">
        <v>121</v>
      </c>
      <c r="B54" s="13" t="s">
        <v>220</v>
      </c>
      <c r="C54" s="14" t="s">
        <v>221</v>
      </c>
      <c r="D54" s="32" t="s">
        <v>39</v>
      </c>
      <c r="E54" s="16" t="s">
        <v>26</v>
      </c>
      <c r="F54" s="16" t="s">
        <v>28</v>
      </c>
      <c r="G54" s="18">
        <v>3</v>
      </c>
      <c r="H54" s="53">
        <v>0</v>
      </c>
      <c r="I54" s="33">
        <v>29.1</v>
      </c>
      <c r="J54" s="33">
        <v>0</v>
      </c>
      <c r="K54" s="33">
        <v>29.06</v>
      </c>
      <c r="L54" s="54">
        <v>45.8</v>
      </c>
      <c r="M54" s="10"/>
    </row>
    <row r="55" spans="1:13" ht="11.25" customHeight="1">
      <c r="A55" s="55"/>
      <c r="B55" s="56"/>
      <c r="C55" s="57" t="s">
        <v>1724</v>
      </c>
      <c r="D55" s="58" t="s">
        <v>1724</v>
      </c>
      <c r="E55" s="16" t="s">
        <v>1725</v>
      </c>
      <c r="F55" s="58"/>
      <c r="G55" s="18">
        <v>173</v>
      </c>
      <c r="H55" s="33">
        <v>0</v>
      </c>
      <c r="I55" s="33">
        <v>72</v>
      </c>
      <c r="J55" s="33">
        <v>38.56</v>
      </c>
      <c r="K55" s="33">
        <v>71.92</v>
      </c>
      <c r="L55" s="54">
        <v>467.6</v>
      </c>
      <c r="M55" s="10"/>
    </row>
    <row r="56" spans="1:13" ht="11.25" customHeight="1">
      <c r="A56" s="12" t="s">
        <v>121</v>
      </c>
      <c r="B56" s="13" t="s">
        <v>222</v>
      </c>
      <c r="C56" s="14" t="s">
        <v>223</v>
      </c>
      <c r="D56" s="32" t="s">
        <v>39</v>
      </c>
      <c r="E56" s="16" t="s">
        <v>26</v>
      </c>
      <c r="F56" s="16" t="s">
        <v>28</v>
      </c>
      <c r="G56" s="18">
        <v>15</v>
      </c>
      <c r="H56" s="53">
        <v>0</v>
      </c>
      <c r="I56" s="33">
        <v>0</v>
      </c>
      <c r="J56" s="33">
        <v>0</v>
      </c>
      <c r="K56" s="33">
        <v>0</v>
      </c>
      <c r="L56" s="54">
        <v>623</v>
      </c>
      <c r="M56" s="10"/>
    </row>
    <row r="57" spans="1:13" ht="11.25" customHeight="1">
      <c r="A57" s="12" t="s">
        <v>121</v>
      </c>
      <c r="B57" s="13" t="s">
        <v>224</v>
      </c>
      <c r="C57" s="14" t="s">
        <v>225</v>
      </c>
      <c r="D57" s="32" t="s">
        <v>39</v>
      </c>
      <c r="E57" s="16" t="s">
        <v>26</v>
      </c>
      <c r="F57" s="16" t="s">
        <v>28</v>
      </c>
      <c r="G57" s="18">
        <v>16</v>
      </c>
      <c r="H57" s="53">
        <v>0</v>
      </c>
      <c r="I57" s="33">
        <v>0</v>
      </c>
      <c r="J57" s="33">
        <v>0</v>
      </c>
      <c r="K57" s="33">
        <v>0</v>
      </c>
      <c r="L57" s="54">
        <v>193.4</v>
      </c>
      <c r="M57" s="10"/>
    </row>
    <row r="58" spans="1:13" ht="11.25" customHeight="1">
      <c r="A58" s="12" t="s">
        <v>121</v>
      </c>
      <c r="B58" s="13" t="s">
        <v>226</v>
      </c>
      <c r="C58" s="14" t="s">
        <v>227</v>
      </c>
      <c r="D58" s="32" t="s">
        <v>228</v>
      </c>
      <c r="E58" s="16" t="s">
        <v>26</v>
      </c>
      <c r="F58" s="16" t="s">
        <v>28</v>
      </c>
      <c r="G58" s="18">
        <v>196</v>
      </c>
      <c r="H58" s="53">
        <v>0</v>
      </c>
      <c r="I58" s="33">
        <v>0</v>
      </c>
      <c r="J58" s="33">
        <v>0</v>
      </c>
      <c r="K58" s="33">
        <v>0</v>
      </c>
      <c r="L58" s="54">
        <v>1054</v>
      </c>
      <c r="M58" s="10"/>
    </row>
    <row r="59" spans="1:13" ht="11.25" customHeight="1">
      <c r="A59" s="12" t="s">
        <v>121</v>
      </c>
      <c r="B59" s="13" t="s">
        <v>229</v>
      </c>
      <c r="C59" s="14" t="s">
        <v>230</v>
      </c>
      <c r="D59" s="32" t="s">
        <v>23</v>
      </c>
      <c r="E59" s="16" t="s">
        <v>26</v>
      </c>
      <c r="F59" s="16" t="s">
        <v>20</v>
      </c>
      <c r="G59" s="18">
        <v>24</v>
      </c>
      <c r="H59" s="53">
        <v>0</v>
      </c>
      <c r="I59" s="33">
        <v>0</v>
      </c>
      <c r="J59" s="33">
        <v>0</v>
      </c>
      <c r="K59" s="33">
        <v>0</v>
      </c>
      <c r="L59" s="54">
        <v>42</v>
      </c>
      <c r="M59" s="10"/>
    </row>
    <row r="60" spans="1:13" ht="11.25" customHeight="1">
      <c r="A60" s="12" t="s">
        <v>121</v>
      </c>
      <c r="B60" s="13" t="s">
        <v>231</v>
      </c>
      <c r="C60" s="14" t="s">
        <v>232</v>
      </c>
      <c r="D60" s="32" t="s">
        <v>39</v>
      </c>
      <c r="E60" s="16" t="s">
        <v>26</v>
      </c>
      <c r="F60" s="16" t="s">
        <v>28</v>
      </c>
      <c r="G60" s="18">
        <v>51</v>
      </c>
      <c r="H60" s="53">
        <v>0</v>
      </c>
      <c r="I60" s="33">
        <v>0</v>
      </c>
      <c r="J60" s="33">
        <v>0</v>
      </c>
      <c r="K60" s="33">
        <v>0</v>
      </c>
      <c r="L60" s="54">
        <v>327.10000000000002</v>
      </c>
      <c r="M60" s="10"/>
    </row>
    <row r="61" spans="1:13" ht="11.25" customHeight="1">
      <c r="A61" s="12" t="s">
        <v>121</v>
      </c>
      <c r="B61" s="13" t="s">
        <v>233</v>
      </c>
      <c r="C61" s="14" t="s">
        <v>234</v>
      </c>
      <c r="D61" s="32" t="s">
        <v>112</v>
      </c>
      <c r="E61" s="16" t="s">
        <v>26</v>
      </c>
      <c r="F61" s="16" t="s">
        <v>20</v>
      </c>
      <c r="G61" s="18">
        <v>182</v>
      </c>
      <c r="H61" s="53">
        <v>0.5</v>
      </c>
      <c r="I61" s="33">
        <v>0</v>
      </c>
      <c r="J61" s="33">
        <v>0.46</v>
      </c>
      <c r="K61" s="33">
        <v>0</v>
      </c>
      <c r="L61" s="54">
        <v>401.9</v>
      </c>
      <c r="M61" s="10"/>
    </row>
    <row r="62" spans="1:13" ht="11.25" customHeight="1">
      <c r="A62" s="12" t="s">
        <v>121</v>
      </c>
      <c r="B62" s="13" t="s">
        <v>235</v>
      </c>
      <c r="C62" s="14" t="s">
        <v>236</v>
      </c>
      <c r="D62" s="32" t="s">
        <v>39</v>
      </c>
      <c r="E62" s="16" t="s">
        <v>26</v>
      </c>
      <c r="F62" s="16" t="s">
        <v>20</v>
      </c>
      <c r="G62" s="18">
        <v>1743</v>
      </c>
      <c r="H62" s="53">
        <v>84.9</v>
      </c>
      <c r="I62" s="33">
        <v>0</v>
      </c>
      <c r="J62" s="33">
        <v>103.34</v>
      </c>
      <c r="K62" s="33">
        <v>0</v>
      </c>
      <c r="L62" s="54">
        <v>2991</v>
      </c>
      <c r="M62" s="10"/>
    </row>
    <row r="63" spans="1:13" ht="11.25" customHeight="1">
      <c r="A63" s="12" t="s">
        <v>121</v>
      </c>
      <c r="B63" s="13" t="s">
        <v>235</v>
      </c>
      <c r="C63" s="14" t="s">
        <v>236</v>
      </c>
      <c r="D63" s="32" t="s">
        <v>39</v>
      </c>
      <c r="E63" s="16" t="s">
        <v>26</v>
      </c>
      <c r="F63" s="16" t="s">
        <v>28</v>
      </c>
      <c r="G63" s="18">
        <v>125</v>
      </c>
      <c r="H63" s="53">
        <v>38.5</v>
      </c>
      <c r="I63" s="33">
        <v>0</v>
      </c>
      <c r="J63" s="33">
        <v>38.520000000000003</v>
      </c>
      <c r="K63" s="33">
        <v>0</v>
      </c>
      <c r="L63" s="54">
        <v>548</v>
      </c>
      <c r="M63" s="10"/>
    </row>
    <row r="64" spans="1:13" ht="11.25" customHeight="1">
      <c r="A64" s="12" t="s">
        <v>121</v>
      </c>
      <c r="B64" s="13" t="s">
        <v>235</v>
      </c>
      <c r="C64" s="14" t="s">
        <v>236</v>
      </c>
      <c r="D64" s="32" t="s">
        <v>39</v>
      </c>
      <c r="E64" s="16" t="s">
        <v>238</v>
      </c>
      <c r="F64" s="16" t="s">
        <v>20</v>
      </c>
      <c r="G64" s="18">
        <v>32</v>
      </c>
      <c r="H64" s="53">
        <v>35.4</v>
      </c>
      <c r="I64" s="33">
        <v>0</v>
      </c>
      <c r="J64" s="33">
        <v>35.42</v>
      </c>
      <c r="K64" s="33">
        <v>0</v>
      </c>
      <c r="L64" s="54">
        <v>39.700000000000003</v>
      </c>
      <c r="M64" s="10"/>
    </row>
    <row r="65" spans="1:13" ht="11.25" customHeight="1">
      <c r="A65" s="55"/>
      <c r="B65" s="56"/>
      <c r="C65" s="57" t="s">
        <v>1724</v>
      </c>
      <c r="D65" s="58" t="s">
        <v>1724</v>
      </c>
      <c r="E65" s="16" t="s">
        <v>1725</v>
      </c>
      <c r="F65" s="58"/>
      <c r="G65" s="18">
        <v>1900</v>
      </c>
      <c r="H65" s="33">
        <v>158.80000000000001</v>
      </c>
      <c r="I65" s="33">
        <v>0</v>
      </c>
      <c r="J65" s="33">
        <v>177.28</v>
      </c>
      <c r="K65" s="33">
        <v>0</v>
      </c>
      <c r="L65" s="54">
        <v>3578.7</v>
      </c>
      <c r="M65" s="10"/>
    </row>
    <row r="66" spans="1:13" ht="11.25" customHeight="1">
      <c r="A66" s="12" t="s">
        <v>121</v>
      </c>
      <c r="B66" s="13" t="s">
        <v>239</v>
      </c>
      <c r="C66" s="14" t="s">
        <v>240</v>
      </c>
      <c r="D66" s="32" t="s">
        <v>39</v>
      </c>
      <c r="E66" s="16" t="s">
        <v>26</v>
      </c>
      <c r="F66" s="16" t="s">
        <v>28</v>
      </c>
      <c r="G66" s="18">
        <v>27</v>
      </c>
      <c r="H66" s="53">
        <v>0</v>
      </c>
      <c r="I66" s="33">
        <v>0</v>
      </c>
      <c r="J66" s="33">
        <v>0</v>
      </c>
      <c r="K66" s="33">
        <v>0</v>
      </c>
      <c r="L66" s="54">
        <v>806</v>
      </c>
      <c r="M66" s="10"/>
    </row>
    <row r="67" spans="1:13" ht="11.25" customHeight="1">
      <c r="A67" s="12" t="s">
        <v>121</v>
      </c>
      <c r="B67" s="13" t="s">
        <v>241</v>
      </c>
      <c r="C67" s="14" t="s">
        <v>242</v>
      </c>
      <c r="D67" s="32" t="s">
        <v>23</v>
      </c>
      <c r="E67" s="16" t="s">
        <v>26</v>
      </c>
      <c r="F67" s="16" t="s">
        <v>28</v>
      </c>
      <c r="G67" s="18">
        <v>44</v>
      </c>
      <c r="H67" s="53">
        <v>0</v>
      </c>
      <c r="I67" s="33">
        <v>0</v>
      </c>
      <c r="J67" s="33">
        <v>0</v>
      </c>
      <c r="K67" s="33">
        <v>0</v>
      </c>
      <c r="L67" s="54">
        <v>210</v>
      </c>
      <c r="M67" s="10"/>
    </row>
    <row r="68" spans="1:13" ht="11.25" customHeight="1">
      <c r="A68" s="12" t="s">
        <v>121</v>
      </c>
      <c r="B68" s="13" t="s">
        <v>243</v>
      </c>
      <c r="C68" s="14" t="s">
        <v>244</v>
      </c>
      <c r="D68" s="32" t="s">
        <v>23</v>
      </c>
      <c r="E68" s="16" t="s">
        <v>134</v>
      </c>
      <c r="F68" s="16" t="s">
        <v>20</v>
      </c>
      <c r="G68" s="18">
        <v>4</v>
      </c>
      <c r="H68" s="53">
        <v>0</v>
      </c>
      <c r="I68" s="33">
        <v>0</v>
      </c>
      <c r="J68" s="33">
        <v>0</v>
      </c>
      <c r="K68" s="33">
        <v>0</v>
      </c>
      <c r="L68" s="54">
        <v>57.5</v>
      </c>
      <c r="M68" s="10"/>
    </row>
    <row r="69" spans="1:13" ht="11.25" customHeight="1">
      <c r="A69" s="12" t="s">
        <v>121</v>
      </c>
      <c r="B69" s="13" t="s">
        <v>243</v>
      </c>
      <c r="C69" s="14" t="s">
        <v>244</v>
      </c>
      <c r="D69" s="32" t="s">
        <v>23</v>
      </c>
      <c r="E69" s="16" t="s">
        <v>26</v>
      </c>
      <c r="F69" s="16" t="s">
        <v>20</v>
      </c>
      <c r="G69" s="18">
        <v>51</v>
      </c>
      <c r="H69" s="53">
        <v>0</v>
      </c>
      <c r="I69" s="33">
        <v>0</v>
      </c>
      <c r="J69" s="33">
        <v>0</v>
      </c>
      <c r="K69" s="33">
        <v>0</v>
      </c>
      <c r="L69" s="54">
        <v>167.4</v>
      </c>
      <c r="M69" s="10"/>
    </row>
    <row r="70" spans="1:13" ht="11.25" customHeight="1">
      <c r="A70" s="12" t="s">
        <v>121</v>
      </c>
      <c r="B70" s="13" t="s">
        <v>243</v>
      </c>
      <c r="C70" s="14" t="s">
        <v>244</v>
      </c>
      <c r="D70" s="32" t="s">
        <v>23</v>
      </c>
      <c r="E70" s="16" t="s">
        <v>26</v>
      </c>
      <c r="F70" s="16" t="s">
        <v>28</v>
      </c>
      <c r="G70" s="18">
        <v>5</v>
      </c>
      <c r="H70" s="53">
        <v>0</v>
      </c>
      <c r="I70" s="33">
        <v>0</v>
      </c>
      <c r="J70" s="33">
        <v>0</v>
      </c>
      <c r="K70" s="33">
        <v>0</v>
      </c>
      <c r="L70" s="54">
        <v>38</v>
      </c>
      <c r="M70" s="10"/>
    </row>
    <row r="71" spans="1:13" ht="11.25" customHeight="1">
      <c r="A71" s="55"/>
      <c r="B71" s="56"/>
      <c r="C71" s="57" t="s">
        <v>1724</v>
      </c>
      <c r="D71" s="58" t="s">
        <v>1724</v>
      </c>
      <c r="E71" s="16" t="s">
        <v>1725</v>
      </c>
      <c r="F71" s="58"/>
      <c r="G71" s="18">
        <v>60</v>
      </c>
      <c r="H71" s="33">
        <v>0</v>
      </c>
      <c r="I71" s="33">
        <v>0</v>
      </c>
      <c r="J71" s="33">
        <v>0</v>
      </c>
      <c r="K71" s="33">
        <v>0</v>
      </c>
      <c r="L71" s="54">
        <v>262.89999999999998</v>
      </c>
      <c r="M71" s="10"/>
    </row>
    <row r="72" spans="1:13" ht="11.25" customHeight="1">
      <c r="A72" s="12" t="s">
        <v>121</v>
      </c>
      <c r="B72" s="13" t="s">
        <v>245</v>
      </c>
      <c r="C72" s="14" t="s">
        <v>246</v>
      </c>
      <c r="D72" s="32" t="s">
        <v>39</v>
      </c>
      <c r="E72" s="16" t="s">
        <v>26</v>
      </c>
      <c r="F72" s="16" t="s">
        <v>20</v>
      </c>
      <c r="G72" s="18">
        <v>63</v>
      </c>
      <c r="H72" s="53">
        <v>0</v>
      </c>
      <c r="I72" s="33">
        <v>0</v>
      </c>
      <c r="J72" s="33">
        <v>0</v>
      </c>
      <c r="K72" s="33">
        <v>0</v>
      </c>
      <c r="L72" s="54">
        <v>1488.4</v>
      </c>
      <c r="M72" s="10"/>
    </row>
    <row r="73" spans="1:13" ht="11.25" customHeight="1">
      <c r="A73" s="12" t="s">
        <v>121</v>
      </c>
      <c r="B73" s="13" t="s">
        <v>245</v>
      </c>
      <c r="C73" s="14" t="s">
        <v>246</v>
      </c>
      <c r="D73" s="32" t="s">
        <v>39</v>
      </c>
      <c r="E73" s="16" t="s">
        <v>26</v>
      </c>
      <c r="F73" s="16" t="s">
        <v>28</v>
      </c>
      <c r="G73" s="18">
        <v>28</v>
      </c>
      <c r="H73" s="53">
        <v>0</v>
      </c>
      <c r="I73" s="33">
        <v>0</v>
      </c>
      <c r="J73" s="33">
        <v>0</v>
      </c>
      <c r="K73" s="33">
        <v>0</v>
      </c>
      <c r="L73" s="54">
        <v>440.6</v>
      </c>
      <c r="M73" s="10"/>
    </row>
    <row r="74" spans="1:13" ht="11.25" customHeight="1">
      <c r="A74" s="55"/>
      <c r="B74" s="56"/>
      <c r="C74" s="57" t="s">
        <v>1724</v>
      </c>
      <c r="D74" s="58" t="s">
        <v>1724</v>
      </c>
      <c r="E74" s="16" t="s">
        <v>1725</v>
      </c>
      <c r="F74" s="58"/>
      <c r="G74" s="18">
        <v>91</v>
      </c>
      <c r="H74" s="33">
        <v>0</v>
      </c>
      <c r="I74" s="33">
        <v>0</v>
      </c>
      <c r="J74" s="33">
        <v>0</v>
      </c>
      <c r="K74" s="33">
        <v>0</v>
      </c>
      <c r="L74" s="54">
        <v>1929</v>
      </c>
      <c r="M74" s="10"/>
    </row>
    <row r="75" spans="1:13" ht="11.25" customHeight="1">
      <c r="A75" s="12" t="s">
        <v>121</v>
      </c>
      <c r="B75" s="13" t="s">
        <v>247</v>
      </c>
      <c r="C75" s="14" t="s">
        <v>248</v>
      </c>
      <c r="D75" s="32" t="s">
        <v>39</v>
      </c>
      <c r="E75" s="16" t="s">
        <v>134</v>
      </c>
      <c r="F75" s="16" t="s">
        <v>28</v>
      </c>
      <c r="G75" s="18">
        <v>4</v>
      </c>
      <c r="H75" s="53">
        <v>0</v>
      </c>
      <c r="I75" s="33">
        <v>0</v>
      </c>
      <c r="J75" s="33">
        <v>0</v>
      </c>
      <c r="K75" s="33">
        <v>0</v>
      </c>
      <c r="L75" s="54">
        <v>150</v>
      </c>
      <c r="M75" s="10"/>
    </row>
    <row r="76" spans="1:13" ht="11.25" customHeight="1">
      <c r="A76" s="12" t="s">
        <v>121</v>
      </c>
      <c r="B76" s="13" t="s">
        <v>247</v>
      </c>
      <c r="C76" s="14" t="s">
        <v>248</v>
      </c>
      <c r="D76" s="32" t="s">
        <v>39</v>
      </c>
      <c r="E76" s="16" t="s">
        <v>26</v>
      </c>
      <c r="F76" s="16" t="s">
        <v>28</v>
      </c>
      <c r="G76" s="18">
        <v>15</v>
      </c>
      <c r="H76" s="53">
        <v>0</v>
      </c>
      <c r="I76" s="33">
        <v>0</v>
      </c>
      <c r="J76" s="33">
        <v>0</v>
      </c>
      <c r="K76" s="33">
        <v>0</v>
      </c>
      <c r="L76" s="54">
        <v>164</v>
      </c>
      <c r="M76" s="10"/>
    </row>
    <row r="77" spans="1:13" ht="11.25" customHeight="1">
      <c r="A77" s="55"/>
      <c r="B77" s="56"/>
      <c r="C77" s="57" t="s">
        <v>1724</v>
      </c>
      <c r="D77" s="58" t="s">
        <v>1724</v>
      </c>
      <c r="E77" s="16" t="s">
        <v>1725</v>
      </c>
      <c r="F77" s="58"/>
      <c r="G77" s="18">
        <v>19</v>
      </c>
      <c r="H77" s="33">
        <v>0</v>
      </c>
      <c r="I77" s="33">
        <v>0</v>
      </c>
      <c r="J77" s="33">
        <v>0</v>
      </c>
      <c r="K77" s="33">
        <v>0</v>
      </c>
      <c r="L77" s="54">
        <v>314</v>
      </c>
      <c r="M77" s="10"/>
    </row>
    <row r="78" spans="1:13" ht="11.25" customHeight="1">
      <c r="A78" s="12" t="s">
        <v>121</v>
      </c>
      <c r="B78" s="13" t="s">
        <v>249</v>
      </c>
      <c r="C78" s="14" t="s">
        <v>250</v>
      </c>
      <c r="D78" s="32" t="s">
        <v>39</v>
      </c>
      <c r="E78" s="16" t="s">
        <v>26</v>
      </c>
      <c r="F78" s="16" t="s">
        <v>28</v>
      </c>
      <c r="G78" s="18">
        <v>125</v>
      </c>
      <c r="H78" s="53">
        <v>0</v>
      </c>
      <c r="I78" s="33">
        <v>0</v>
      </c>
      <c r="J78" s="33">
        <v>0</v>
      </c>
      <c r="K78" s="33">
        <v>0</v>
      </c>
      <c r="L78" s="54">
        <v>773</v>
      </c>
      <c r="M78" s="10"/>
    </row>
    <row r="79" spans="1:13" ht="11.25" customHeight="1">
      <c r="A79" s="12" t="s">
        <v>121</v>
      </c>
      <c r="B79" s="13" t="s">
        <v>252</v>
      </c>
      <c r="C79" s="14" t="s">
        <v>253</v>
      </c>
      <c r="D79" s="32" t="s">
        <v>23</v>
      </c>
      <c r="E79" s="16" t="s">
        <v>26</v>
      </c>
      <c r="F79" s="16" t="s">
        <v>20</v>
      </c>
      <c r="G79" s="18">
        <v>22</v>
      </c>
      <c r="H79" s="53">
        <v>0</v>
      </c>
      <c r="I79" s="33">
        <v>0</v>
      </c>
      <c r="J79" s="33">
        <v>0</v>
      </c>
      <c r="K79" s="33">
        <v>0</v>
      </c>
      <c r="L79" s="54">
        <v>158</v>
      </c>
      <c r="M79" s="10"/>
    </row>
    <row r="80" spans="1:13" ht="11.25" customHeight="1">
      <c r="A80" s="12" t="s">
        <v>121</v>
      </c>
      <c r="B80" s="13" t="s">
        <v>254</v>
      </c>
      <c r="C80" s="14" t="s">
        <v>255</v>
      </c>
      <c r="D80" s="32" t="s">
        <v>39</v>
      </c>
      <c r="E80" s="16" t="s">
        <v>26</v>
      </c>
      <c r="F80" s="16" t="s">
        <v>20</v>
      </c>
      <c r="G80" s="18">
        <v>137</v>
      </c>
      <c r="H80" s="53">
        <v>0</v>
      </c>
      <c r="I80" s="33">
        <v>0</v>
      </c>
      <c r="J80" s="33">
        <v>0</v>
      </c>
      <c r="K80" s="33">
        <v>0</v>
      </c>
      <c r="L80" s="54">
        <v>764</v>
      </c>
      <c r="M80" s="10"/>
    </row>
    <row r="81" spans="1:13" ht="11.25" customHeight="1">
      <c r="A81" s="12" t="s">
        <v>121</v>
      </c>
      <c r="B81" s="13" t="s">
        <v>254</v>
      </c>
      <c r="C81" s="14" t="s">
        <v>255</v>
      </c>
      <c r="D81" s="32" t="s">
        <v>39</v>
      </c>
      <c r="E81" s="16" t="s">
        <v>26</v>
      </c>
      <c r="F81" s="16" t="s">
        <v>28</v>
      </c>
      <c r="G81" s="18">
        <v>8</v>
      </c>
      <c r="H81" s="53">
        <v>0</v>
      </c>
      <c r="I81" s="33">
        <v>0</v>
      </c>
      <c r="J81" s="33">
        <v>0</v>
      </c>
      <c r="K81" s="33">
        <v>0</v>
      </c>
      <c r="L81" s="54">
        <v>89.3</v>
      </c>
      <c r="M81" s="10"/>
    </row>
    <row r="82" spans="1:13" ht="11.25" customHeight="1">
      <c r="A82" s="55"/>
      <c r="B82" s="56"/>
      <c r="C82" s="57" t="s">
        <v>1724</v>
      </c>
      <c r="D82" s="58" t="s">
        <v>1724</v>
      </c>
      <c r="E82" s="16" t="s">
        <v>1725</v>
      </c>
      <c r="F82" s="58"/>
      <c r="G82" s="18">
        <v>145</v>
      </c>
      <c r="H82" s="33">
        <v>0</v>
      </c>
      <c r="I82" s="33">
        <v>0</v>
      </c>
      <c r="J82" s="33">
        <v>0</v>
      </c>
      <c r="K82" s="33">
        <v>0</v>
      </c>
      <c r="L82" s="54">
        <v>853.3</v>
      </c>
      <c r="M82" s="10"/>
    </row>
    <row r="83" spans="1:13" ht="11.25" customHeight="1">
      <c r="A83" s="12" t="s">
        <v>121</v>
      </c>
      <c r="B83" s="13" t="s">
        <v>256</v>
      </c>
      <c r="C83" s="14" t="s">
        <v>257</v>
      </c>
      <c r="D83" s="32" t="s">
        <v>39</v>
      </c>
      <c r="E83" s="16" t="s">
        <v>26</v>
      </c>
      <c r="F83" s="16" t="s">
        <v>20</v>
      </c>
      <c r="G83" s="18">
        <v>329</v>
      </c>
      <c r="H83" s="53">
        <v>43.1</v>
      </c>
      <c r="I83" s="33">
        <v>92.1</v>
      </c>
      <c r="J83" s="33">
        <v>43.14</v>
      </c>
      <c r="K83" s="33">
        <v>92.06</v>
      </c>
      <c r="L83" s="54">
        <v>1304.8</v>
      </c>
      <c r="M83" s="10"/>
    </row>
    <row r="84" spans="1:13" ht="11.25" customHeight="1">
      <c r="A84" s="12" t="s">
        <v>121</v>
      </c>
      <c r="B84" s="13" t="s">
        <v>256</v>
      </c>
      <c r="C84" s="14" t="s">
        <v>257</v>
      </c>
      <c r="D84" s="32" t="s">
        <v>39</v>
      </c>
      <c r="E84" s="16" t="s">
        <v>26</v>
      </c>
      <c r="F84" s="16" t="s">
        <v>28</v>
      </c>
      <c r="G84" s="18">
        <v>126</v>
      </c>
      <c r="H84" s="53">
        <v>0</v>
      </c>
      <c r="I84" s="33">
        <v>91.3</v>
      </c>
      <c r="J84" s="33">
        <v>0</v>
      </c>
      <c r="K84" s="33">
        <v>91.34</v>
      </c>
      <c r="L84" s="54">
        <v>825</v>
      </c>
      <c r="M84" s="10"/>
    </row>
    <row r="85" spans="1:13" ht="11.25" customHeight="1">
      <c r="A85" s="55"/>
      <c r="B85" s="56"/>
      <c r="C85" s="57" t="s">
        <v>1724</v>
      </c>
      <c r="D85" s="58" t="s">
        <v>1724</v>
      </c>
      <c r="E85" s="16" t="s">
        <v>1725</v>
      </c>
      <c r="F85" s="58"/>
      <c r="G85" s="18">
        <v>455</v>
      </c>
      <c r="H85" s="33">
        <v>43.1</v>
      </c>
      <c r="I85" s="33">
        <v>183.4</v>
      </c>
      <c r="J85" s="33">
        <v>43.14</v>
      </c>
      <c r="K85" s="33">
        <v>183.4</v>
      </c>
      <c r="L85" s="54">
        <v>2129.8000000000002</v>
      </c>
      <c r="M85" s="10"/>
    </row>
    <row r="86" spans="1:13" ht="11.25" customHeight="1">
      <c r="A86" s="12" t="s">
        <v>121</v>
      </c>
      <c r="B86" s="13" t="s">
        <v>264</v>
      </c>
      <c r="C86" s="14" t="s">
        <v>265</v>
      </c>
      <c r="D86" s="32" t="s">
        <v>39</v>
      </c>
      <c r="E86" s="16" t="s">
        <v>26</v>
      </c>
      <c r="F86" s="16" t="s">
        <v>28</v>
      </c>
      <c r="G86" s="18">
        <v>42</v>
      </c>
      <c r="H86" s="53">
        <v>0</v>
      </c>
      <c r="I86" s="33">
        <v>0</v>
      </c>
      <c r="J86" s="33">
        <v>0</v>
      </c>
      <c r="K86" s="33">
        <v>0</v>
      </c>
      <c r="L86" s="54">
        <v>280</v>
      </c>
      <c r="M86" s="10"/>
    </row>
    <row r="87" spans="1:13" ht="11.25" customHeight="1">
      <c r="A87" s="12" t="s">
        <v>121</v>
      </c>
      <c r="B87" s="13" t="s">
        <v>266</v>
      </c>
      <c r="C87" s="14" t="s">
        <v>267</v>
      </c>
      <c r="D87" s="32" t="s">
        <v>23</v>
      </c>
      <c r="E87" s="16" t="s">
        <v>134</v>
      </c>
      <c r="F87" s="16" t="s">
        <v>20</v>
      </c>
      <c r="G87" s="18">
        <v>1</v>
      </c>
      <c r="H87" s="53">
        <v>0</v>
      </c>
      <c r="I87" s="33">
        <v>0</v>
      </c>
      <c r="J87" s="33">
        <v>0</v>
      </c>
      <c r="K87" s="33">
        <v>0</v>
      </c>
      <c r="L87" s="54">
        <v>95</v>
      </c>
      <c r="M87" s="10"/>
    </row>
    <row r="88" spans="1:13" ht="11.25" customHeight="1">
      <c r="A88" s="12" t="s">
        <v>121</v>
      </c>
      <c r="B88" s="13" t="s">
        <v>266</v>
      </c>
      <c r="C88" s="14" t="s">
        <v>267</v>
      </c>
      <c r="D88" s="32" t="s">
        <v>23</v>
      </c>
      <c r="E88" s="16" t="s">
        <v>134</v>
      </c>
      <c r="F88" s="16" t="s">
        <v>28</v>
      </c>
      <c r="G88" s="18">
        <v>3</v>
      </c>
      <c r="H88" s="53">
        <v>0</v>
      </c>
      <c r="I88" s="33">
        <v>0</v>
      </c>
      <c r="J88" s="33">
        <v>0</v>
      </c>
      <c r="K88" s="33">
        <v>0</v>
      </c>
      <c r="L88" s="54">
        <v>111</v>
      </c>
      <c r="M88" s="10"/>
    </row>
    <row r="89" spans="1:13" ht="11.25" customHeight="1">
      <c r="A89" s="12" t="s">
        <v>121</v>
      </c>
      <c r="B89" s="13" t="s">
        <v>266</v>
      </c>
      <c r="C89" s="14" t="s">
        <v>267</v>
      </c>
      <c r="D89" s="32" t="s">
        <v>23</v>
      </c>
      <c r="E89" s="16" t="s">
        <v>26</v>
      </c>
      <c r="F89" s="16" t="s">
        <v>20</v>
      </c>
      <c r="G89" s="18">
        <v>15</v>
      </c>
      <c r="H89" s="53">
        <v>0</v>
      </c>
      <c r="I89" s="33">
        <v>0</v>
      </c>
      <c r="J89" s="33">
        <v>0</v>
      </c>
      <c r="K89" s="33">
        <v>0</v>
      </c>
      <c r="L89" s="54">
        <v>313</v>
      </c>
      <c r="M89" s="10"/>
    </row>
    <row r="90" spans="1:13" ht="11.25" customHeight="1">
      <c r="A90" s="12" t="s">
        <v>121</v>
      </c>
      <c r="B90" s="13" t="s">
        <v>266</v>
      </c>
      <c r="C90" s="14" t="s">
        <v>267</v>
      </c>
      <c r="D90" s="32" t="s">
        <v>23</v>
      </c>
      <c r="E90" s="16" t="s">
        <v>26</v>
      </c>
      <c r="F90" s="16" t="s">
        <v>28</v>
      </c>
      <c r="G90" s="18">
        <v>1</v>
      </c>
      <c r="H90" s="53">
        <v>0</v>
      </c>
      <c r="I90" s="33">
        <v>0</v>
      </c>
      <c r="J90" s="33">
        <v>0</v>
      </c>
      <c r="K90" s="33">
        <v>0</v>
      </c>
      <c r="L90" s="54">
        <v>27</v>
      </c>
      <c r="M90" s="10"/>
    </row>
    <row r="91" spans="1:13" ht="11.25" customHeight="1">
      <c r="A91" s="55"/>
      <c r="B91" s="56"/>
      <c r="C91" s="57" t="s">
        <v>1724</v>
      </c>
      <c r="D91" s="58" t="s">
        <v>1724</v>
      </c>
      <c r="E91" s="16" t="s">
        <v>1725</v>
      </c>
      <c r="F91" s="58"/>
      <c r="G91" s="18">
        <v>20</v>
      </c>
      <c r="H91" s="33">
        <v>0</v>
      </c>
      <c r="I91" s="33">
        <v>0</v>
      </c>
      <c r="J91" s="33">
        <v>0</v>
      </c>
      <c r="K91" s="33">
        <v>0</v>
      </c>
      <c r="L91" s="54">
        <v>546</v>
      </c>
      <c r="M91" s="10"/>
    </row>
    <row r="92" spans="1:13" ht="11.25" customHeight="1">
      <c r="A92" s="12" t="s">
        <v>121</v>
      </c>
      <c r="B92" s="13" t="s">
        <v>268</v>
      </c>
      <c r="C92" s="14" t="s">
        <v>269</v>
      </c>
      <c r="D92" s="32" t="s">
        <v>39</v>
      </c>
      <c r="E92" s="16" t="s">
        <v>26</v>
      </c>
      <c r="F92" s="16" t="s">
        <v>28</v>
      </c>
      <c r="G92" s="18">
        <v>12</v>
      </c>
      <c r="H92" s="53">
        <v>0</v>
      </c>
      <c r="I92" s="33">
        <v>0</v>
      </c>
      <c r="J92" s="33">
        <v>0</v>
      </c>
      <c r="K92" s="33">
        <v>0</v>
      </c>
      <c r="L92" s="54">
        <v>179</v>
      </c>
      <c r="M92" s="10"/>
    </row>
    <row r="93" spans="1:13" ht="11.25" customHeight="1">
      <c r="A93" s="12" t="s">
        <v>121</v>
      </c>
      <c r="B93" s="13" t="s">
        <v>272</v>
      </c>
      <c r="C93" s="14" t="s">
        <v>273</v>
      </c>
      <c r="D93" s="32" t="s">
        <v>39</v>
      </c>
      <c r="E93" s="16" t="s">
        <v>134</v>
      </c>
      <c r="F93" s="16" t="s">
        <v>20</v>
      </c>
      <c r="G93" s="18">
        <v>12</v>
      </c>
      <c r="H93" s="53">
        <v>0</v>
      </c>
      <c r="I93" s="33">
        <v>0</v>
      </c>
      <c r="J93" s="33">
        <v>0</v>
      </c>
      <c r="K93" s="33">
        <v>0</v>
      </c>
      <c r="L93" s="54">
        <v>296.8</v>
      </c>
      <c r="M93" s="10"/>
    </row>
    <row r="94" spans="1:13" ht="11.25" customHeight="1">
      <c r="A94" s="12" t="s">
        <v>121</v>
      </c>
      <c r="B94" s="13" t="s">
        <v>272</v>
      </c>
      <c r="C94" s="14" t="s">
        <v>273</v>
      </c>
      <c r="D94" s="32" t="s">
        <v>39</v>
      </c>
      <c r="E94" s="16" t="s">
        <v>134</v>
      </c>
      <c r="F94" s="16" t="s">
        <v>28</v>
      </c>
      <c r="G94" s="18">
        <v>20</v>
      </c>
      <c r="H94" s="53">
        <v>0</v>
      </c>
      <c r="I94" s="33">
        <v>0</v>
      </c>
      <c r="J94" s="33">
        <v>0</v>
      </c>
      <c r="K94" s="33">
        <v>0</v>
      </c>
      <c r="L94" s="54">
        <v>335.4</v>
      </c>
      <c r="M94" s="10"/>
    </row>
    <row r="95" spans="1:13" ht="11.25" customHeight="1">
      <c r="A95" s="12" t="s">
        <v>121</v>
      </c>
      <c r="B95" s="13" t="s">
        <v>272</v>
      </c>
      <c r="C95" s="14" t="s">
        <v>273</v>
      </c>
      <c r="D95" s="32" t="s">
        <v>39</v>
      </c>
      <c r="E95" s="16" t="s">
        <v>26</v>
      </c>
      <c r="F95" s="16" t="s">
        <v>20</v>
      </c>
      <c r="G95" s="18">
        <v>68</v>
      </c>
      <c r="H95" s="53">
        <v>0</v>
      </c>
      <c r="I95" s="33">
        <v>0</v>
      </c>
      <c r="J95" s="33">
        <v>0</v>
      </c>
      <c r="K95" s="33">
        <v>0</v>
      </c>
      <c r="L95" s="54">
        <v>542.5</v>
      </c>
      <c r="M95" s="10"/>
    </row>
    <row r="96" spans="1:13" ht="11.25" customHeight="1">
      <c r="A96" s="12" t="s">
        <v>121</v>
      </c>
      <c r="B96" s="13" t="s">
        <v>272</v>
      </c>
      <c r="C96" s="14" t="s">
        <v>273</v>
      </c>
      <c r="D96" s="32" t="s">
        <v>39</v>
      </c>
      <c r="E96" s="16" t="s">
        <v>26</v>
      </c>
      <c r="F96" s="16" t="s">
        <v>28</v>
      </c>
      <c r="G96" s="18">
        <v>46</v>
      </c>
      <c r="H96" s="53">
        <v>0</v>
      </c>
      <c r="I96" s="33">
        <v>0</v>
      </c>
      <c r="J96" s="33">
        <v>0</v>
      </c>
      <c r="K96" s="33">
        <v>0</v>
      </c>
      <c r="L96" s="54">
        <v>503.5</v>
      </c>
      <c r="M96" s="10"/>
    </row>
    <row r="97" spans="1:13" ht="11.25" customHeight="1">
      <c r="A97" s="55"/>
      <c r="B97" s="56"/>
      <c r="C97" s="57" t="s">
        <v>1724</v>
      </c>
      <c r="D97" s="58" t="s">
        <v>1724</v>
      </c>
      <c r="E97" s="16" t="s">
        <v>1725</v>
      </c>
      <c r="F97" s="58"/>
      <c r="G97" s="18">
        <v>146</v>
      </c>
      <c r="H97" s="33">
        <v>0</v>
      </c>
      <c r="I97" s="33">
        <v>0</v>
      </c>
      <c r="J97" s="33">
        <v>0</v>
      </c>
      <c r="K97" s="33">
        <v>0</v>
      </c>
      <c r="L97" s="54">
        <v>1678.2</v>
      </c>
      <c r="M97" s="10"/>
    </row>
    <row r="98" spans="1:13" ht="11.25" customHeight="1">
      <c r="A98" s="12" t="s">
        <v>121</v>
      </c>
      <c r="B98" s="13" t="s">
        <v>276</v>
      </c>
      <c r="C98" s="14" t="s">
        <v>277</v>
      </c>
      <c r="D98" s="32" t="s">
        <v>39</v>
      </c>
      <c r="E98" s="16" t="s">
        <v>26</v>
      </c>
      <c r="F98" s="16" t="s">
        <v>20</v>
      </c>
      <c r="G98" s="18">
        <v>151</v>
      </c>
      <c r="H98" s="53">
        <v>0</v>
      </c>
      <c r="I98" s="33">
        <v>0</v>
      </c>
      <c r="J98" s="33">
        <v>0</v>
      </c>
      <c r="K98" s="33">
        <v>0</v>
      </c>
      <c r="L98" s="54">
        <v>782.4</v>
      </c>
      <c r="M98" s="10"/>
    </row>
    <row r="99" spans="1:13" ht="11.25" customHeight="1">
      <c r="A99" s="12" t="s">
        <v>121</v>
      </c>
      <c r="B99" s="13" t="s">
        <v>280</v>
      </c>
      <c r="C99" s="14" t="s">
        <v>281</v>
      </c>
      <c r="D99" s="32" t="s">
        <v>39</v>
      </c>
      <c r="E99" s="16" t="s">
        <v>134</v>
      </c>
      <c r="F99" s="16" t="s">
        <v>28</v>
      </c>
      <c r="G99" s="18">
        <v>20</v>
      </c>
      <c r="H99" s="53">
        <v>0.5</v>
      </c>
      <c r="I99" s="33">
        <v>15.4</v>
      </c>
      <c r="J99" s="33">
        <v>15.9</v>
      </c>
      <c r="K99" s="33">
        <v>0</v>
      </c>
      <c r="L99" s="54">
        <v>130.1</v>
      </c>
      <c r="M99" s="10"/>
    </row>
    <row r="100" spans="1:13" ht="11.25" customHeight="1">
      <c r="A100" s="12" t="s">
        <v>121</v>
      </c>
      <c r="B100" s="13" t="s">
        <v>280</v>
      </c>
      <c r="C100" s="14" t="s">
        <v>281</v>
      </c>
      <c r="D100" s="32" t="s">
        <v>39</v>
      </c>
      <c r="E100" s="16" t="s">
        <v>26</v>
      </c>
      <c r="F100" s="16" t="s">
        <v>20</v>
      </c>
      <c r="G100" s="18">
        <v>199</v>
      </c>
      <c r="H100" s="53">
        <v>0.8</v>
      </c>
      <c r="I100" s="33">
        <v>0.2</v>
      </c>
      <c r="J100" s="33">
        <v>0.8</v>
      </c>
      <c r="K100" s="33">
        <v>0.19</v>
      </c>
      <c r="L100" s="54">
        <v>449.3</v>
      </c>
      <c r="M100" s="10"/>
    </row>
    <row r="101" spans="1:13" ht="11.25" customHeight="1">
      <c r="A101" s="12" t="s">
        <v>121</v>
      </c>
      <c r="B101" s="13" t="s">
        <v>280</v>
      </c>
      <c r="C101" s="14" t="s">
        <v>281</v>
      </c>
      <c r="D101" s="32" t="s">
        <v>39</v>
      </c>
      <c r="E101" s="16" t="s">
        <v>26</v>
      </c>
      <c r="F101" s="16" t="s">
        <v>28</v>
      </c>
      <c r="G101" s="18">
        <v>194</v>
      </c>
      <c r="H101" s="53">
        <v>0.3</v>
      </c>
      <c r="I101" s="33">
        <v>0</v>
      </c>
      <c r="J101" s="33">
        <v>16.2</v>
      </c>
      <c r="K101" s="33">
        <v>0</v>
      </c>
      <c r="L101" s="54">
        <v>1212.7</v>
      </c>
      <c r="M101" s="10"/>
    </row>
    <row r="102" spans="1:13" ht="11.25" customHeight="1">
      <c r="A102" s="55"/>
      <c r="B102" s="56"/>
      <c r="C102" s="57" t="s">
        <v>1724</v>
      </c>
      <c r="D102" s="58" t="s">
        <v>1724</v>
      </c>
      <c r="E102" s="16" t="s">
        <v>1725</v>
      </c>
      <c r="F102" s="58"/>
      <c r="G102" s="18">
        <v>413</v>
      </c>
      <c r="H102" s="33">
        <v>1.6</v>
      </c>
      <c r="I102" s="33">
        <v>15.6</v>
      </c>
      <c r="J102" s="33">
        <v>32.9</v>
      </c>
      <c r="K102" s="33">
        <v>0.19</v>
      </c>
      <c r="L102" s="54">
        <v>1792.1</v>
      </c>
      <c r="M102" s="10"/>
    </row>
    <row r="103" spans="1:13" ht="11.25" customHeight="1">
      <c r="A103" s="12" t="s">
        <v>121</v>
      </c>
      <c r="B103" s="13" t="s">
        <v>284</v>
      </c>
      <c r="C103" s="14" t="s">
        <v>285</v>
      </c>
      <c r="D103" s="32" t="s">
        <v>39</v>
      </c>
      <c r="E103" s="16" t="s">
        <v>203</v>
      </c>
      <c r="F103" s="16" t="s">
        <v>28</v>
      </c>
      <c r="G103" s="18">
        <v>5</v>
      </c>
      <c r="H103" s="53">
        <v>0</v>
      </c>
      <c r="I103" s="33">
        <v>0</v>
      </c>
      <c r="J103" s="33">
        <v>56.1</v>
      </c>
      <c r="K103" s="33">
        <v>0</v>
      </c>
      <c r="L103" s="54">
        <v>0</v>
      </c>
      <c r="M103" s="10"/>
    </row>
    <row r="104" spans="1:13" ht="11.25" customHeight="1">
      <c r="A104" s="12" t="s">
        <v>121</v>
      </c>
      <c r="B104" s="13" t="s">
        <v>286</v>
      </c>
      <c r="C104" s="14" t="s">
        <v>287</v>
      </c>
      <c r="D104" s="32" t="s">
        <v>23</v>
      </c>
      <c r="E104" s="16" t="s">
        <v>26</v>
      </c>
      <c r="F104" s="16" t="s">
        <v>20</v>
      </c>
      <c r="G104" s="18">
        <v>397</v>
      </c>
      <c r="H104" s="53">
        <v>0</v>
      </c>
      <c r="I104" s="33">
        <v>8.5</v>
      </c>
      <c r="J104" s="33">
        <v>0</v>
      </c>
      <c r="K104" s="33">
        <v>8.49</v>
      </c>
      <c r="L104" s="54">
        <v>685</v>
      </c>
      <c r="M104" s="10"/>
    </row>
    <row r="105" spans="1:13" ht="11.25" customHeight="1">
      <c r="A105" s="12" t="s">
        <v>121</v>
      </c>
      <c r="B105" s="13" t="s">
        <v>286</v>
      </c>
      <c r="C105" s="14" t="s">
        <v>287</v>
      </c>
      <c r="D105" s="32" t="s">
        <v>23</v>
      </c>
      <c r="E105" s="16" t="s">
        <v>289</v>
      </c>
      <c r="F105" s="16" t="s">
        <v>20</v>
      </c>
      <c r="G105" s="18">
        <v>220</v>
      </c>
      <c r="H105" s="53">
        <v>0</v>
      </c>
      <c r="I105" s="33">
        <v>0</v>
      </c>
      <c r="J105" s="33">
        <v>0</v>
      </c>
      <c r="K105" s="33">
        <v>0</v>
      </c>
      <c r="L105" s="54">
        <v>163.30000000000001</v>
      </c>
      <c r="M105" s="10"/>
    </row>
    <row r="106" spans="1:13" ht="11.25" customHeight="1">
      <c r="A106" s="55"/>
      <c r="B106" s="56"/>
      <c r="C106" s="57" t="s">
        <v>1724</v>
      </c>
      <c r="D106" s="58" t="s">
        <v>1724</v>
      </c>
      <c r="E106" s="16" t="s">
        <v>1725</v>
      </c>
      <c r="F106" s="58"/>
      <c r="G106" s="18">
        <v>617</v>
      </c>
      <c r="H106" s="33">
        <v>0</v>
      </c>
      <c r="I106" s="33">
        <v>8.5</v>
      </c>
      <c r="J106" s="33">
        <v>0</v>
      </c>
      <c r="K106" s="33">
        <v>8.49</v>
      </c>
      <c r="L106" s="54">
        <v>848.3</v>
      </c>
      <c r="M106" s="10"/>
    </row>
    <row r="107" spans="1:13" ht="11.25" customHeight="1">
      <c r="A107" s="12" t="s">
        <v>121</v>
      </c>
      <c r="B107" s="13" t="s">
        <v>290</v>
      </c>
      <c r="C107" s="14" t="s">
        <v>291</v>
      </c>
      <c r="D107" s="32" t="s">
        <v>39</v>
      </c>
      <c r="E107" s="16" t="s">
        <v>134</v>
      </c>
      <c r="F107" s="16" t="s">
        <v>28</v>
      </c>
      <c r="G107" s="18">
        <v>16</v>
      </c>
      <c r="H107" s="53">
        <v>0</v>
      </c>
      <c r="I107" s="33">
        <v>0</v>
      </c>
      <c r="J107" s="33">
        <v>0</v>
      </c>
      <c r="K107" s="33">
        <v>0</v>
      </c>
      <c r="L107" s="54">
        <v>1105.3</v>
      </c>
      <c r="M107" s="10"/>
    </row>
    <row r="108" spans="1:13" ht="11.25" customHeight="1">
      <c r="A108" s="12" t="s">
        <v>121</v>
      </c>
      <c r="B108" s="13" t="s">
        <v>290</v>
      </c>
      <c r="C108" s="14" t="s">
        <v>291</v>
      </c>
      <c r="D108" s="32" t="s">
        <v>39</v>
      </c>
      <c r="E108" s="16" t="s">
        <v>26</v>
      </c>
      <c r="F108" s="16" t="s">
        <v>20</v>
      </c>
      <c r="G108" s="18">
        <v>52</v>
      </c>
      <c r="H108" s="53">
        <v>0</v>
      </c>
      <c r="I108" s="33">
        <v>0</v>
      </c>
      <c r="J108" s="33">
        <v>0</v>
      </c>
      <c r="K108" s="33">
        <v>0</v>
      </c>
      <c r="L108" s="54">
        <v>498</v>
      </c>
      <c r="M108" s="10"/>
    </row>
    <row r="109" spans="1:13" ht="11.25" customHeight="1">
      <c r="A109" s="12" t="s">
        <v>121</v>
      </c>
      <c r="B109" s="13" t="s">
        <v>290</v>
      </c>
      <c r="C109" s="14" t="s">
        <v>291</v>
      </c>
      <c r="D109" s="32" t="s">
        <v>39</v>
      </c>
      <c r="E109" s="16" t="s">
        <v>26</v>
      </c>
      <c r="F109" s="16" t="s">
        <v>28</v>
      </c>
      <c r="G109" s="18">
        <v>22</v>
      </c>
      <c r="H109" s="53">
        <v>0</v>
      </c>
      <c r="I109" s="33">
        <v>0</v>
      </c>
      <c r="J109" s="33">
        <v>0</v>
      </c>
      <c r="K109" s="33">
        <v>0</v>
      </c>
      <c r="L109" s="54">
        <v>368.8</v>
      </c>
      <c r="M109" s="10"/>
    </row>
    <row r="110" spans="1:13" ht="11.25" customHeight="1">
      <c r="A110" s="55"/>
      <c r="B110" s="56"/>
      <c r="C110" s="57" t="s">
        <v>1724</v>
      </c>
      <c r="D110" s="58" t="s">
        <v>1724</v>
      </c>
      <c r="E110" s="16" t="s">
        <v>1725</v>
      </c>
      <c r="F110" s="58"/>
      <c r="G110" s="18">
        <v>90</v>
      </c>
      <c r="H110" s="33">
        <v>0</v>
      </c>
      <c r="I110" s="33">
        <v>0</v>
      </c>
      <c r="J110" s="33">
        <v>0</v>
      </c>
      <c r="K110" s="33">
        <v>0</v>
      </c>
      <c r="L110" s="54">
        <v>1972.1</v>
      </c>
      <c r="M110" s="10"/>
    </row>
    <row r="111" spans="1:13" ht="11.25" customHeight="1">
      <c r="A111" s="12" t="s">
        <v>121</v>
      </c>
      <c r="B111" s="13" t="s">
        <v>292</v>
      </c>
      <c r="C111" s="14" t="s">
        <v>293</v>
      </c>
      <c r="D111" s="32" t="s">
        <v>39</v>
      </c>
      <c r="E111" s="16" t="s">
        <v>134</v>
      </c>
      <c r="F111" s="16" t="s">
        <v>20</v>
      </c>
      <c r="G111" s="18">
        <v>1</v>
      </c>
      <c r="H111" s="53">
        <v>0</v>
      </c>
      <c r="I111" s="33">
        <v>0</v>
      </c>
      <c r="J111" s="33">
        <v>0</v>
      </c>
      <c r="K111" s="33">
        <v>0</v>
      </c>
      <c r="L111" s="54">
        <v>102</v>
      </c>
      <c r="M111" s="10"/>
    </row>
    <row r="112" spans="1:13" ht="11.25" customHeight="1">
      <c r="A112" s="12" t="s">
        <v>121</v>
      </c>
      <c r="B112" s="13" t="s">
        <v>292</v>
      </c>
      <c r="C112" s="14" t="s">
        <v>293</v>
      </c>
      <c r="D112" s="32" t="s">
        <v>39</v>
      </c>
      <c r="E112" s="16" t="s">
        <v>26</v>
      </c>
      <c r="F112" s="16" t="s">
        <v>20</v>
      </c>
      <c r="G112" s="18">
        <v>19</v>
      </c>
      <c r="H112" s="53">
        <v>0</v>
      </c>
      <c r="I112" s="33">
        <v>0</v>
      </c>
      <c r="J112" s="33">
        <v>0</v>
      </c>
      <c r="K112" s="33">
        <v>0</v>
      </c>
      <c r="L112" s="54">
        <v>401.4</v>
      </c>
      <c r="M112" s="10"/>
    </row>
    <row r="113" spans="1:13" ht="11.25" customHeight="1">
      <c r="A113" s="55"/>
      <c r="B113" s="56"/>
      <c r="C113" s="57" t="s">
        <v>1724</v>
      </c>
      <c r="D113" s="58" t="s">
        <v>1724</v>
      </c>
      <c r="E113" s="16" t="s">
        <v>1725</v>
      </c>
      <c r="F113" s="58"/>
      <c r="G113" s="18">
        <v>20</v>
      </c>
      <c r="H113" s="33">
        <v>0</v>
      </c>
      <c r="I113" s="33">
        <v>0</v>
      </c>
      <c r="J113" s="33">
        <v>0</v>
      </c>
      <c r="K113" s="33">
        <v>0</v>
      </c>
      <c r="L113" s="54">
        <v>503.4</v>
      </c>
      <c r="M113" s="10"/>
    </row>
    <row r="114" spans="1:13" ht="11.25" customHeight="1">
      <c r="A114" s="12" t="s">
        <v>121</v>
      </c>
      <c r="B114" s="13" t="s">
        <v>294</v>
      </c>
      <c r="C114" s="14" t="s">
        <v>295</v>
      </c>
      <c r="D114" s="32" t="s">
        <v>39</v>
      </c>
      <c r="E114" s="16" t="s">
        <v>26</v>
      </c>
      <c r="F114" s="16" t="s">
        <v>20</v>
      </c>
      <c r="G114" s="18">
        <v>195</v>
      </c>
      <c r="H114" s="53">
        <v>0</v>
      </c>
      <c r="I114" s="33">
        <v>0</v>
      </c>
      <c r="J114" s="33">
        <v>0</v>
      </c>
      <c r="K114" s="33">
        <v>0</v>
      </c>
      <c r="L114" s="54">
        <v>596.4</v>
      </c>
      <c r="M114" s="10"/>
    </row>
    <row r="115" spans="1:13" ht="11.25" customHeight="1">
      <c r="A115" s="12" t="s">
        <v>121</v>
      </c>
      <c r="B115" s="13" t="s">
        <v>294</v>
      </c>
      <c r="C115" s="14" t="s">
        <v>295</v>
      </c>
      <c r="D115" s="32" t="s">
        <v>39</v>
      </c>
      <c r="E115" s="16" t="s">
        <v>26</v>
      </c>
      <c r="F115" s="16" t="s">
        <v>28</v>
      </c>
      <c r="G115" s="18">
        <v>71</v>
      </c>
      <c r="H115" s="53">
        <v>0</v>
      </c>
      <c r="I115" s="33">
        <v>0</v>
      </c>
      <c r="J115" s="33">
        <v>0</v>
      </c>
      <c r="K115" s="33">
        <v>0</v>
      </c>
      <c r="L115" s="54">
        <v>354</v>
      </c>
      <c r="M115" s="10"/>
    </row>
    <row r="116" spans="1:13" ht="11.25" customHeight="1">
      <c r="A116" s="55"/>
      <c r="B116" s="56"/>
      <c r="C116" s="57" t="s">
        <v>1724</v>
      </c>
      <c r="D116" s="58" t="s">
        <v>1724</v>
      </c>
      <c r="E116" s="16" t="s">
        <v>1725</v>
      </c>
      <c r="F116" s="58"/>
      <c r="G116" s="18">
        <v>266</v>
      </c>
      <c r="H116" s="33">
        <v>0</v>
      </c>
      <c r="I116" s="33">
        <v>0</v>
      </c>
      <c r="J116" s="33">
        <v>0</v>
      </c>
      <c r="K116" s="33">
        <v>0</v>
      </c>
      <c r="L116" s="54">
        <v>950.4</v>
      </c>
      <c r="M116" s="10"/>
    </row>
    <row r="117" spans="1:13" ht="11.25" customHeight="1">
      <c r="A117" s="12" t="s">
        <v>121</v>
      </c>
      <c r="B117" s="13" t="s">
        <v>296</v>
      </c>
      <c r="C117" s="14" t="s">
        <v>297</v>
      </c>
      <c r="D117" s="32" t="s">
        <v>39</v>
      </c>
      <c r="E117" s="16" t="s">
        <v>134</v>
      </c>
      <c r="F117" s="16" t="s">
        <v>20</v>
      </c>
      <c r="G117" s="18">
        <v>4</v>
      </c>
      <c r="H117" s="53">
        <v>0</v>
      </c>
      <c r="I117" s="33">
        <v>0</v>
      </c>
      <c r="J117" s="33">
        <v>0</v>
      </c>
      <c r="K117" s="33">
        <v>0</v>
      </c>
      <c r="L117" s="54">
        <v>98</v>
      </c>
      <c r="M117" s="10"/>
    </row>
    <row r="118" spans="1:13" ht="11.25" customHeight="1">
      <c r="A118" s="12" t="s">
        <v>121</v>
      </c>
      <c r="B118" s="13" t="s">
        <v>296</v>
      </c>
      <c r="C118" s="14" t="s">
        <v>297</v>
      </c>
      <c r="D118" s="32" t="s">
        <v>39</v>
      </c>
      <c r="E118" s="16" t="s">
        <v>26</v>
      </c>
      <c r="F118" s="16" t="s">
        <v>20</v>
      </c>
      <c r="G118" s="18">
        <v>83</v>
      </c>
      <c r="H118" s="53">
        <v>0</v>
      </c>
      <c r="I118" s="33">
        <v>0</v>
      </c>
      <c r="J118" s="33">
        <v>0</v>
      </c>
      <c r="K118" s="33">
        <v>0</v>
      </c>
      <c r="L118" s="54">
        <v>268.89999999999998</v>
      </c>
      <c r="M118" s="10"/>
    </row>
    <row r="119" spans="1:13" ht="11.25" customHeight="1">
      <c r="A119" s="55"/>
      <c r="B119" s="56"/>
      <c r="C119" s="57" t="s">
        <v>1724</v>
      </c>
      <c r="D119" s="58" t="s">
        <v>1724</v>
      </c>
      <c r="E119" s="16" t="s">
        <v>1725</v>
      </c>
      <c r="F119" s="58"/>
      <c r="G119" s="18">
        <v>87</v>
      </c>
      <c r="H119" s="33">
        <v>0</v>
      </c>
      <c r="I119" s="33">
        <v>0</v>
      </c>
      <c r="J119" s="33">
        <v>0</v>
      </c>
      <c r="K119" s="33">
        <v>0</v>
      </c>
      <c r="L119" s="54">
        <v>366.9</v>
      </c>
      <c r="M119" s="10"/>
    </row>
    <row r="120" spans="1:13" ht="11.25" customHeight="1">
      <c r="A120" s="12" t="s">
        <v>121</v>
      </c>
      <c r="B120" s="13" t="s">
        <v>298</v>
      </c>
      <c r="C120" s="14" t="s">
        <v>299</v>
      </c>
      <c r="D120" s="32" t="s">
        <v>39</v>
      </c>
      <c r="E120" s="16" t="s">
        <v>26</v>
      </c>
      <c r="F120" s="16" t="s">
        <v>20</v>
      </c>
      <c r="G120" s="18">
        <v>346</v>
      </c>
      <c r="H120" s="53">
        <v>1.1000000000000001</v>
      </c>
      <c r="I120" s="33">
        <v>205.5</v>
      </c>
      <c r="J120" s="33">
        <v>1.1000000000000001</v>
      </c>
      <c r="K120" s="33">
        <v>205.52</v>
      </c>
      <c r="L120" s="54">
        <v>1026.3</v>
      </c>
      <c r="M120" s="10"/>
    </row>
    <row r="121" spans="1:13" ht="11.25" customHeight="1">
      <c r="A121" s="12" t="s">
        <v>121</v>
      </c>
      <c r="B121" s="13" t="s">
        <v>298</v>
      </c>
      <c r="C121" s="14" t="s">
        <v>299</v>
      </c>
      <c r="D121" s="32" t="s">
        <v>39</v>
      </c>
      <c r="E121" s="16" t="s">
        <v>26</v>
      </c>
      <c r="F121" s="16" t="s">
        <v>28</v>
      </c>
      <c r="G121" s="18">
        <v>11</v>
      </c>
      <c r="H121" s="53">
        <v>0</v>
      </c>
      <c r="I121" s="33">
        <v>33.1</v>
      </c>
      <c r="J121" s="33">
        <v>0</v>
      </c>
      <c r="K121" s="33">
        <v>33.1</v>
      </c>
      <c r="L121" s="54">
        <v>70.5</v>
      </c>
      <c r="M121" s="10"/>
    </row>
    <row r="122" spans="1:13" ht="11.25" customHeight="1">
      <c r="A122" s="55"/>
      <c r="B122" s="56"/>
      <c r="C122" s="57" t="s">
        <v>1724</v>
      </c>
      <c r="D122" s="58" t="s">
        <v>1724</v>
      </c>
      <c r="E122" s="16" t="s">
        <v>1725</v>
      </c>
      <c r="F122" s="58"/>
      <c r="G122" s="18">
        <v>357</v>
      </c>
      <c r="H122" s="33">
        <v>1.1000000000000001</v>
      </c>
      <c r="I122" s="33">
        <v>238.6</v>
      </c>
      <c r="J122" s="33">
        <v>1.1000000000000001</v>
      </c>
      <c r="K122" s="33">
        <v>238.62</v>
      </c>
      <c r="L122" s="54">
        <v>1096.8</v>
      </c>
      <c r="M122" s="10"/>
    </row>
    <row r="123" spans="1:13" ht="11.25" customHeight="1">
      <c r="A123" s="12" t="s">
        <v>121</v>
      </c>
      <c r="B123" s="13" t="s">
        <v>300</v>
      </c>
      <c r="C123" s="14" t="s">
        <v>301</v>
      </c>
      <c r="D123" s="32" t="s">
        <v>23</v>
      </c>
      <c r="E123" s="16" t="s">
        <v>26</v>
      </c>
      <c r="F123" s="16" t="s">
        <v>28</v>
      </c>
      <c r="G123" s="18">
        <v>70</v>
      </c>
      <c r="H123" s="53">
        <v>0</v>
      </c>
      <c r="I123" s="33">
        <v>0</v>
      </c>
      <c r="J123" s="33">
        <v>0</v>
      </c>
      <c r="K123" s="33">
        <v>0</v>
      </c>
      <c r="L123" s="54">
        <v>592</v>
      </c>
      <c r="M123" s="10"/>
    </row>
    <row r="124" spans="1:13" ht="11.25" customHeight="1">
      <c r="A124" s="12" t="s">
        <v>121</v>
      </c>
      <c r="B124" s="13" t="s">
        <v>302</v>
      </c>
      <c r="C124" s="14" t="s">
        <v>303</v>
      </c>
      <c r="D124" s="32" t="s">
        <v>39</v>
      </c>
      <c r="E124" s="16" t="s">
        <v>134</v>
      </c>
      <c r="F124" s="16" t="s">
        <v>20</v>
      </c>
      <c r="G124" s="18">
        <v>11</v>
      </c>
      <c r="H124" s="53">
        <v>0</v>
      </c>
      <c r="I124" s="33">
        <v>0</v>
      </c>
      <c r="J124" s="33">
        <v>0</v>
      </c>
      <c r="K124" s="33">
        <v>0</v>
      </c>
      <c r="L124" s="54">
        <v>35.200000000000003</v>
      </c>
      <c r="M124" s="10"/>
    </row>
    <row r="125" spans="1:13" ht="11.25" customHeight="1">
      <c r="A125" s="12" t="s">
        <v>121</v>
      </c>
      <c r="B125" s="13" t="s">
        <v>302</v>
      </c>
      <c r="C125" s="14" t="s">
        <v>303</v>
      </c>
      <c r="D125" s="32" t="s">
        <v>39</v>
      </c>
      <c r="E125" s="16" t="s">
        <v>26</v>
      </c>
      <c r="F125" s="16" t="s">
        <v>20</v>
      </c>
      <c r="G125" s="18">
        <v>69</v>
      </c>
      <c r="H125" s="53">
        <v>0</v>
      </c>
      <c r="I125" s="33">
        <v>0</v>
      </c>
      <c r="J125" s="33">
        <v>0</v>
      </c>
      <c r="K125" s="33">
        <v>0</v>
      </c>
      <c r="L125" s="54">
        <v>444.1</v>
      </c>
      <c r="M125" s="10"/>
    </row>
    <row r="126" spans="1:13" ht="11.25" customHeight="1">
      <c r="A126" s="55"/>
      <c r="B126" s="56"/>
      <c r="C126" s="57" t="s">
        <v>1724</v>
      </c>
      <c r="D126" s="58" t="s">
        <v>1724</v>
      </c>
      <c r="E126" s="16" t="s">
        <v>1725</v>
      </c>
      <c r="F126" s="58"/>
      <c r="G126" s="18">
        <v>80</v>
      </c>
      <c r="H126" s="33">
        <v>0</v>
      </c>
      <c r="I126" s="33">
        <v>0</v>
      </c>
      <c r="J126" s="33">
        <v>0</v>
      </c>
      <c r="K126" s="33">
        <v>0</v>
      </c>
      <c r="L126" s="54">
        <v>479.3</v>
      </c>
      <c r="M126" s="10"/>
    </row>
    <row r="127" spans="1:13" ht="11.25" customHeight="1">
      <c r="A127" s="12" t="s">
        <v>121</v>
      </c>
      <c r="B127" s="13" t="s">
        <v>304</v>
      </c>
      <c r="C127" s="14" t="s">
        <v>305</v>
      </c>
      <c r="D127" s="32" t="s">
        <v>23</v>
      </c>
      <c r="E127" s="16" t="s">
        <v>26</v>
      </c>
      <c r="F127" s="16" t="s">
        <v>28</v>
      </c>
      <c r="G127" s="18">
        <v>28</v>
      </c>
      <c r="H127" s="53">
        <v>0</v>
      </c>
      <c r="I127" s="33">
        <v>0</v>
      </c>
      <c r="J127" s="33">
        <v>0</v>
      </c>
      <c r="K127" s="33">
        <v>0</v>
      </c>
      <c r="L127" s="54">
        <v>381.2</v>
      </c>
      <c r="M127" s="10"/>
    </row>
    <row r="128" spans="1:13" ht="11.25" customHeight="1">
      <c r="A128" s="12" t="s">
        <v>121</v>
      </c>
      <c r="B128" s="13" t="s">
        <v>306</v>
      </c>
      <c r="C128" s="14" t="s">
        <v>307</v>
      </c>
      <c r="D128" s="32" t="s">
        <v>23</v>
      </c>
      <c r="E128" s="16" t="s">
        <v>26</v>
      </c>
      <c r="F128" s="16" t="s">
        <v>20</v>
      </c>
      <c r="G128" s="18">
        <v>157</v>
      </c>
      <c r="H128" s="53">
        <v>0.6</v>
      </c>
      <c r="I128" s="33">
        <v>0</v>
      </c>
      <c r="J128" s="33">
        <v>0.6</v>
      </c>
      <c r="K128" s="33">
        <v>0</v>
      </c>
      <c r="L128" s="54">
        <v>209.9</v>
      </c>
      <c r="M128" s="10"/>
    </row>
    <row r="129" spans="1:13" ht="11.25" customHeight="1">
      <c r="A129" s="12" t="s">
        <v>121</v>
      </c>
      <c r="B129" s="13" t="s">
        <v>310</v>
      </c>
      <c r="C129" s="14" t="s">
        <v>311</v>
      </c>
      <c r="D129" s="32" t="s">
        <v>23</v>
      </c>
      <c r="E129" s="16" t="s">
        <v>26</v>
      </c>
      <c r="F129" s="16" t="s">
        <v>28</v>
      </c>
      <c r="G129" s="18">
        <v>38</v>
      </c>
      <c r="H129" s="53">
        <v>0</v>
      </c>
      <c r="I129" s="33">
        <v>0</v>
      </c>
      <c r="J129" s="33">
        <v>0</v>
      </c>
      <c r="K129" s="33">
        <v>0</v>
      </c>
      <c r="L129" s="54">
        <v>290</v>
      </c>
      <c r="M129" s="10"/>
    </row>
    <row r="130" spans="1:13" ht="11.25" customHeight="1">
      <c r="A130" s="12" t="s">
        <v>121</v>
      </c>
      <c r="B130" s="13" t="s">
        <v>312</v>
      </c>
      <c r="C130" s="14" t="s">
        <v>313</v>
      </c>
      <c r="D130" s="32" t="s">
        <v>23</v>
      </c>
      <c r="E130" s="16" t="s">
        <v>26</v>
      </c>
      <c r="F130" s="16" t="s">
        <v>20</v>
      </c>
      <c r="G130" s="18">
        <v>3</v>
      </c>
      <c r="H130" s="53">
        <v>0</v>
      </c>
      <c r="I130" s="33">
        <v>0</v>
      </c>
      <c r="J130" s="33">
        <v>0</v>
      </c>
      <c r="K130" s="33">
        <v>0</v>
      </c>
      <c r="L130" s="54">
        <v>96.9</v>
      </c>
      <c r="M130" s="10"/>
    </row>
    <row r="131" spans="1:13" ht="11.25" customHeight="1">
      <c r="A131" s="12" t="s">
        <v>121</v>
      </c>
      <c r="B131" s="13" t="s">
        <v>312</v>
      </c>
      <c r="C131" s="14" t="s">
        <v>313</v>
      </c>
      <c r="D131" s="32" t="s">
        <v>23</v>
      </c>
      <c r="E131" s="16" t="s">
        <v>26</v>
      </c>
      <c r="F131" s="16" t="s">
        <v>28</v>
      </c>
      <c r="G131" s="18">
        <v>38</v>
      </c>
      <c r="H131" s="53">
        <v>0</v>
      </c>
      <c r="I131" s="33">
        <v>0</v>
      </c>
      <c r="J131" s="33">
        <v>0</v>
      </c>
      <c r="K131" s="33">
        <v>0</v>
      </c>
      <c r="L131" s="54">
        <v>422</v>
      </c>
      <c r="M131" s="10"/>
    </row>
    <row r="132" spans="1:13" ht="11.25" customHeight="1">
      <c r="A132" s="55"/>
      <c r="B132" s="56"/>
      <c r="C132" s="57" t="s">
        <v>1724</v>
      </c>
      <c r="D132" s="58" t="s">
        <v>1724</v>
      </c>
      <c r="E132" s="16" t="s">
        <v>1725</v>
      </c>
      <c r="F132" s="58"/>
      <c r="G132" s="18">
        <v>41</v>
      </c>
      <c r="H132" s="33">
        <v>0</v>
      </c>
      <c r="I132" s="33">
        <v>0</v>
      </c>
      <c r="J132" s="33">
        <v>0</v>
      </c>
      <c r="K132" s="33">
        <v>0</v>
      </c>
      <c r="L132" s="54">
        <v>518.9</v>
      </c>
      <c r="M132" s="10"/>
    </row>
    <row r="133" spans="1:13" ht="11.25" customHeight="1">
      <c r="A133" s="12" t="s">
        <v>121</v>
      </c>
      <c r="B133" s="13" t="s">
        <v>318</v>
      </c>
      <c r="C133" s="14" t="s">
        <v>319</v>
      </c>
      <c r="D133" s="32" t="s">
        <v>39</v>
      </c>
      <c r="E133" s="16" t="s">
        <v>26</v>
      </c>
      <c r="F133" s="16" t="s">
        <v>20</v>
      </c>
      <c r="G133" s="18">
        <v>43</v>
      </c>
      <c r="H133" s="53">
        <v>0</v>
      </c>
      <c r="I133" s="33">
        <v>0</v>
      </c>
      <c r="J133" s="33">
        <v>0</v>
      </c>
      <c r="K133" s="33">
        <v>0</v>
      </c>
      <c r="L133" s="54">
        <v>291</v>
      </c>
      <c r="M133" s="10"/>
    </row>
    <row r="134" spans="1:13" ht="11.25" customHeight="1">
      <c r="A134" s="12" t="s">
        <v>121</v>
      </c>
      <c r="B134" s="13" t="s">
        <v>320</v>
      </c>
      <c r="C134" s="14" t="s">
        <v>321</v>
      </c>
      <c r="D134" s="32" t="s">
        <v>39</v>
      </c>
      <c r="E134" s="16" t="s">
        <v>26</v>
      </c>
      <c r="F134" s="16" t="s">
        <v>28</v>
      </c>
      <c r="G134" s="18">
        <v>53</v>
      </c>
      <c r="H134" s="53">
        <v>0</v>
      </c>
      <c r="I134" s="33">
        <v>19.399999999999999</v>
      </c>
      <c r="J134" s="33">
        <v>0</v>
      </c>
      <c r="K134" s="33">
        <v>19.36</v>
      </c>
      <c r="L134" s="54">
        <v>456</v>
      </c>
      <c r="M134" s="10"/>
    </row>
    <row r="135" spans="1:13" ht="11.25" customHeight="1">
      <c r="A135" s="12" t="s">
        <v>121</v>
      </c>
      <c r="B135" s="13" t="s">
        <v>324</v>
      </c>
      <c r="C135" s="14" t="s">
        <v>325</v>
      </c>
      <c r="D135" s="32" t="s">
        <v>23</v>
      </c>
      <c r="E135" s="16" t="s">
        <v>26</v>
      </c>
      <c r="F135" s="16" t="s">
        <v>20</v>
      </c>
      <c r="G135" s="18">
        <v>44</v>
      </c>
      <c r="H135" s="53">
        <v>9</v>
      </c>
      <c r="I135" s="33">
        <v>0</v>
      </c>
      <c r="J135" s="33">
        <v>9</v>
      </c>
      <c r="K135" s="33">
        <v>0</v>
      </c>
      <c r="L135" s="54">
        <v>196.8</v>
      </c>
      <c r="M135" s="10"/>
    </row>
    <row r="136" spans="1:13" ht="11.25" customHeight="1">
      <c r="A136" s="12" t="s">
        <v>121</v>
      </c>
      <c r="B136" s="13" t="s">
        <v>324</v>
      </c>
      <c r="C136" s="14" t="s">
        <v>325</v>
      </c>
      <c r="D136" s="32" t="s">
        <v>23</v>
      </c>
      <c r="E136" s="16" t="s">
        <v>26</v>
      </c>
      <c r="F136" s="16" t="s">
        <v>28</v>
      </c>
      <c r="G136" s="18">
        <v>10</v>
      </c>
      <c r="H136" s="53">
        <v>10.5</v>
      </c>
      <c r="I136" s="33">
        <v>0</v>
      </c>
      <c r="J136" s="33">
        <v>10.52</v>
      </c>
      <c r="K136" s="33">
        <v>0</v>
      </c>
      <c r="L136" s="54">
        <v>120.8</v>
      </c>
      <c r="M136" s="10"/>
    </row>
    <row r="137" spans="1:13" ht="11.25" customHeight="1">
      <c r="A137" s="55"/>
      <c r="B137" s="56"/>
      <c r="C137" s="57" t="s">
        <v>1724</v>
      </c>
      <c r="D137" s="58" t="s">
        <v>1724</v>
      </c>
      <c r="E137" s="16" t="s">
        <v>1725</v>
      </c>
      <c r="F137" s="58"/>
      <c r="G137" s="18">
        <v>54</v>
      </c>
      <c r="H137" s="33">
        <v>19.5</v>
      </c>
      <c r="I137" s="33">
        <v>0</v>
      </c>
      <c r="J137" s="33">
        <v>19.52</v>
      </c>
      <c r="K137" s="33">
        <v>0</v>
      </c>
      <c r="L137" s="54">
        <v>317.60000000000002</v>
      </c>
      <c r="M137" s="10"/>
    </row>
    <row r="138" spans="1:13" ht="11.25" customHeight="1">
      <c r="A138" s="12" t="s">
        <v>121</v>
      </c>
      <c r="B138" s="13" t="s">
        <v>326</v>
      </c>
      <c r="C138" s="14" t="s">
        <v>327</v>
      </c>
      <c r="D138" s="32" t="s">
        <v>81</v>
      </c>
      <c r="E138" s="16" t="s">
        <v>26</v>
      </c>
      <c r="F138" s="16" t="s">
        <v>20</v>
      </c>
      <c r="G138" s="18">
        <v>36</v>
      </c>
      <c r="H138" s="53">
        <v>0</v>
      </c>
      <c r="I138" s="33">
        <v>0</v>
      </c>
      <c r="J138" s="33">
        <v>0</v>
      </c>
      <c r="K138" s="33">
        <v>0</v>
      </c>
      <c r="L138" s="54">
        <v>85.5</v>
      </c>
      <c r="M138" s="10"/>
    </row>
    <row r="139" spans="1:13" ht="11.25" customHeight="1">
      <c r="A139" s="12" t="s">
        <v>121</v>
      </c>
      <c r="B139" s="13" t="s">
        <v>328</v>
      </c>
      <c r="C139" s="14" t="s">
        <v>329</v>
      </c>
      <c r="D139" s="32" t="s">
        <v>39</v>
      </c>
      <c r="E139" s="16" t="s">
        <v>26</v>
      </c>
      <c r="F139" s="16" t="s">
        <v>28</v>
      </c>
      <c r="G139" s="18">
        <v>25</v>
      </c>
      <c r="H139" s="53">
        <v>0</v>
      </c>
      <c r="I139" s="33">
        <v>0</v>
      </c>
      <c r="J139" s="33">
        <v>0</v>
      </c>
      <c r="K139" s="33">
        <v>0</v>
      </c>
      <c r="L139" s="54">
        <v>338.3</v>
      </c>
      <c r="M139" s="10"/>
    </row>
    <row r="140" spans="1:13" ht="11.25" customHeight="1">
      <c r="A140" s="12" t="s">
        <v>121</v>
      </c>
      <c r="B140" s="13" t="s">
        <v>330</v>
      </c>
      <c r="C140" s="14" t="s">
        <v>331</v>
      </c>
      <c r="D140" s="32" t="s">
        <v>39</v>
      </c>
      <c r="E140" s="16" t="s">
        <v>26</v>
      </c>
      <c r="F140" s="16" t="s">
        <v>28</v>
      </c>
      <c r="G140" s="18">
        <v>35</v>
      </c>
      <c r="H140" s="53">
        <v>0</v>
      </c>
      <c r="I140" s="33">
        <v>0</v>
      </c>
      <c r="J140" s="33">
        <v>0</v>
      </c>
      <c r="K140" s="33">
        <v>0</v>
      </c>
      <c r="L140" s="54">
        <v>658.7</v>
      </c>
      <c r="M140" s="10"/>
    </row>
    <row r="141" spans="1:13" ht="11.25" customHeight="1">
      <c r="A141" s="12" t="s">
        <v>121</v>
      </c>
      <c r="B141" s="13" t="s">
        <v>332</v>
      </c>
      <c r="C141" s="14" t="s">
        <v>333</v>
      </c>
      <c r="D141" s="32" t="s">
        <v>39</v>
      </c>
      <c r="E141" s="16" t="s">
        <v>26</v>
      </c>
      <c r="F141" s="16" t="s">
        <v>28</v>
      </c>
      <c r="G141" s="18">
        <v>36</v>
      </c>
      <c r="H141" s="53">
        <v>0</v>
      </c>
      <c r="I141" s="33">
        <v>0</v>
      </c>
      <c r="J141" s="33">
        <v>0</v>
      </c>
      <c r="K141" s="33">
        <v>0</v>
      </c>
      <c r="L141" s="54">
        <v>137.30000000000001</v>
      </c>
      <c r="M141" s="10"/>
    </row>
    <row r="142" spans="1:13" ht="11.25" customHeight="1">
      <c r="A142" s="12" t="s">
        <v>121</v>
      </c>
      <c r="B142" s="13" t="s">
        <v>334</v>
      </c>
      <c r="C142" s="14" t="s">
        <v>335</v>
      </c>
      <c r="D142" s="32" t="s">
        <v>39</v>
      </c>
      <c r="E142" s="16" t="s">
        <v>26</v>
      </c>
      <c r="F142" s="16" t="s">
        <v>28</v>
      </c>
      <c r="G142" s="18">
        <v>41</v>
      </c>
      <c r="H142" s="53">
        <v>0</v>
      </c>
      <c r="I142" s="33">
        <v>0</v>
      </c>
      <c r="J142" s="33">
        <v>0</v>
      </c>
      <c r="K142" s="33">
        <v>0</v>
      </c>
      <c r="L142" s="54">
        <v>330</v>
      </c>
      <c r="M142" s="10"/>
    </row>
    <row r="143" spans="1:13" ht="11.25" customHeight="1">
      <c r="A143" s="12" t="s">
        <v>121</v>
      </c>
      <c r="B143" s="13" t="s">
        <v>336</v>
      </c>
      <c r="C143" s="14" t="s">
        <v>337</v>
      </c>
      <c r="D143" s="32" t="s">
        <v>39</v>
      </c>
      <c r="E143" s="16" t="s">
        <v>134</v>
      </c>
      <c r="F143" s="16" t="s">
        <v>28</v>
      </c>
      <c r="G143" s="18">
        <v>10</v>
      </c>
      <c r="H143" s="53">
        <v>0</v>
      </c>
      <c r="I143" s="33">
        <v>0</v>
      </c>
      <c r="J143" s="33">
        <v>0</v>
      </c>
      <c r="K143" s="33">
        <v>0</v>
      </c>
      <c r="L143" s="54">
        <v>52</v>
      </c>
      <c r="M143" s="10"/>
    </row>
    <row r="144" spans="1:13" ht="11.25" customHeight="1">
      <c r="A144" s="12" t="s">
        <v>121</v>
      </c>
      <c r="B144" s="13" t="s">
        <v>336</v>
      </c>
      <c r="C144" s="14" t="s">
        <v>337</v>
      </c>
      <c r="D144" s="32" t="s">
        <v>39</v>
      </c>
      <c r="E144" s="16" t="s">
        <v>26</v>
      </c>
      <c r="F144" s="16" t="s">
        <v>28</v>
      </c>
      <c r="G144" s="18">
        <v>14</v>
      </c>
      <c r="H144" s="53">
        <v>0</v>
      </c>
      <c r="I144" s="33">
        <v>0</v>
      </c>
      <c r="J144" s="33">
        <v>0</v>
      </c>
      <c r="K144" s="33">
        <v>0</v>
      </c>
      <c r="L144" s="54">
        <v>317.39999999999998</v>
      </c>
      <c r="M144" s="10"/>
    </row>
    <row r="145" spans="1:13" ht="11.25" customHeight="1">
      <c r="A145" s="55"/>
      <c r="B145" s="56"/>
      <c r="C145" s="57" t="s">
        <v>1724</v>
      </c>
      <c r="D145" s="58" t="s">
        <v>1724</v>
      </c>
      <c r="E145" s="16" t="s">
        <v>1725</v>
      </c>
      <c r="F145" s="58"/>
      <c r="G145" s="18">
        <v>24</v>
      </c>
      <c r="H145" s="33">
        <v>0</v>
      </c>
      <c r="I145" s="33">
        <v>0</v>
      </c>
      <c r="J145" s="33">
        <v>0</v>
      </c>
      <c r="K145" s="33">
        <v>0</v>
      </c>
      <c r="L145" s="54">
        <v>369.4</v>
      </c>
      <c r="M145" s="10"/>
    </row>
    <row r="146" spans="1:13" ht="11.25" customHeight="1">
      <c r="A146" s="12" t="s">
        <v>338</v>
      </c>
      <c r="B146" s="13" t="s">
        <v>343</v>
      </c>
      <c r="C146" s="14" t="s">
        <v>344</v>
      </c>
      <c r="D146" s="32" t="s">
        <v>23</v>
      </c>
      <c r="E146" s="16" t="s">
        <v>26</v>
      </c>
      <c r="F146" s="16" t="s">
        <v>20</v>
      </c>
      <c r="G146" s="18">
        <v>3</v>
      </c>
      <c r="H146" s="53">
        <v>0</v>
      </c>
      <c r="I146" s="33">
        <v>0</v>
      </c>
      <c r="J146" s="33">
        <v>0</v>
      </c>
      <c r="K146" s="33">
        <v>0</v>
      </c>
      <c r="L146" s="54">
        <v>42</v>
      </c>
      <c r="M146" s="10"/>
    </row>
    <row r="147" spans="1:13" ht="11.25" customHeight="1">
      <c r="A147" s="12" t="s">
        <v>338</v>
      </c>
      <c r="B147" s="13" t="s">
        <v>345</v>
      </c>
      <c r="C147" s="14" t="s">
        <v>346</v>
      </c>
      <c r="D147" s="32" t="s">
        <v>39</v>
      </c>
      <c r="E147" s="16" t="s">
        <v>26</v>
      </c>
      <c r="F147" s="16" t="s">
        <v>20</v>
      </c>
      <c r="G147" s="18">
        <v>454</v>
      </c>
      <c r="H147" s="53">
        <v>22.3</v>
      </c>
      <c r="I147" s="33">
        <v>4.9000000000000004</v>
      </c>
      <c r="J147" s="33">
        <v>22.3</v>
      </c>
      <c r="K147" s="33">
        <v>4.9000000000000004</v>
      </c>
      <c r="L147" s="54">
        <v>2290</v>
      </c>
      <c r="M147" s="10"/>
    </row>
    <row r="148" spans="1:13" ht="11.25" customHeight="1">
      <c r="A148" s="12" t="s">
        <v>338</v>
      </c>
      <c r="B148" s="13" t="s">
        <v>345</v>
      </c>
      <c r="C148" s="14" t="s">
        <v>346</v>
      </c>
      <c r="D148" s="32" t="s">
        <v>39</v>
      </c>
      <c r="E148" s="16" t="s">
        <v>26</v>
      </c>
      <c r="F148" s="16" t="s">
        <v>28</v>
      </c>
      <c r="G148" s="18">
        <v>368</v>
      </c>
      <c r="H148" s="53">
        <v>20.399999999999999</v>
      </c>
      <c r="I148" s="33">
        <v>4.9000000000000004</v>
      </c>
      <c r="J148" s="33">
        <v>20.399999999999999</v>
      </c>
      <c r="K148" s="33">
        <v>4.9000000000000004</v>
      </c>
      <c r="L148" s="54">
        <v>1539</v>
      </c>
      <c r="M148" s="10"/>
    </row>
    <row r="149" spans="1:13" ht="11.25" customHeight="1">
      <c r="A149" s="55"/>
      <c r="B149" s="56"/>
      <c r="C149" s="57" t="s">
        <v>1724</v>
      </c>
      <c r="D149" s="58" t="s">
        <v>1724</v>
      </c>
      <c r="E149" s="16" t="s">
        <v>1725</v>
      </c>
      <c r="F149" s="58"/>
      <c r="G149" s="18">
        <v>822</v>
      </c>
      <c r="H149" s="33">
        <v>42.7</v>
      </c>
      <c r="I149" s="33">
        <v>9.8000000000000007</v>
      </c>
      <c r="J149" s="33">
        <v>42.7</v>
      </c>
      <c r="K149" s="33">
        <v>9.8000000000000007</v>
      </c>
      <c r="L149" s="54">
        <v>3829</v>
      </c>
      <c r="M149" s="10"/>
    </row>
    <row r="150" spans="1:13" ht="11.25" customHeight="1">
      <c r="A150" s="12" t="s">
        <v>338</v>
      </c>
      <c r="B150" s="13" t="s">
        <v>347</v>
      </c>
      <c r="C150" s="14" t="s">
        <v>348</v>
      </c>
      <c r="D150" s="32" t="s">
        <v>23</v>
      </c>
      <c r="E150" s="16" t="s">
        <v>26</v>
      </c>
      <c r="F150" s="16" t="s">
        <v>28</v>
      </c>
      <c r="G150" s="18">
        <v>13</v>
      </c>
      <c r="H150" s="53">
        <v>0</v>
      </c>
      <c r="I150" s="33">
        <v>0</v>
      </c>
      <c r="J150" s="33">
        <v>0</v>
      </c>
      <c r="K150" s="33">
        <v>0</v>
      </c>
      <c r="L150" s="54">
        <v>187.4</v>
      </c>
      <c r="M150" s="10"/>
    </row>
    <row r="151" spans="1:13" ht="11.25" customHeight="1">
      <c r="A151" s="12" t="s">
        <v>338</v>
      </c>
      <c r="B151" s="13" t="s">
        <v>349</v>
      </c>
      <c r="C151" s="14" t="s">
        <v>350</v>
      </c>
      <c r="D151" s="32" t="s">
        <v>23</v>
      </c>
      <c r="E151" s="16" t="s">
        <v>26</v>
      </c>
      <c r="F151" s="16" t="s">
        <v>28</v>
      </c>
      <c r="G151" s="18">
        <v>37</v>
      </c>
      <c r="H151" s="53">
        <v>0</v>
      </c>
      <c r="I151" s="33">
        <v>0</v>
      </c>
      <c r="J151" s="33">
        <v>0</v>
      </c>
      <c r="K151" s="33">
        <v>0</v>
      </c>
      <c r="L151" s="54">
        <v>449.8</v>
      </c>
      <c r="M151" s="10"/>
    </row>
    <row r="152" spans="1:13" ht="11.25" customHeight="1">
      <c r="A152" s="12" t="s">
        <v>338</v>
      </c>
      <c r="B152" s="13" t="s">
        <v>353</v>
      </c>
      <c r="C152" s="14" t="s">
        <v>354</v>
      </c>
      <c r="D152" s="32" t="s">
        <v>23</v>
      </c>
      <c r="E152" s="16" t="s">
        <v>26</v>
      </c>
      <c r="F152" s="16" t="s">
        <v>20</v>
      </c>
      <c r="G152" s="18">
        <v>14</v>
      </c>
      <c r="H152" s="53">
        <v>0</v>
      </c>
      <c r="I152" s="33">
        <v>0</v>
      </c>
      <c r="J152" s="33">
        <v>0</v>
      </c>
      <c r="K152" s="33">
        <v>0</v>
      </c>
      <c r="L152" s="54">
        <v>165</v>
      </c>
      <c r="M152" s="10"/>
    </row>
    <row r="153" spans="1:13" ht="11.25" customHeight="1">
      <c r="A153" s="12" t="s">
        <v>338</v>
      </c>
      <c r="B153" s="13" t="s">
        <v>355</v>
      </c>
      <c r="C153" s="14" t="s">
        <v>356</v>
      </c>
      <c r="D153" s="32" t="s">
        <v>23</v>
      </c>
      <c r="E153" s="16" t="s">
        <v>26</v>
      </c>
      <c r="F153" s="16" t="s">
        <v>20</v>
      </c>
      <c r="G153" s="18">
        <v>26</v>
      </c>
      <c r="H153" s="53">
        <v>0</v>
      </c>
      <c r="I153" s="33">
        <v>0</v>
      </c>
      <c r="J153" s="33">
        <v>0</v>
      </c>
      <c r="K153" s="33">
        <v>0</v>
      </c>
      <c r="L153" s="54">
        <v>196</v>
      </c>
      <c r="M153" s="10"/>
    </row>
    <row r="154" spans="1:13" ht="11.25" customHeight="1">
      <c r="A154" s="12" t="s">
        <v>338</v>
      </c>
      <c r="B154" s="13" t="s">
        <v>355</v>
      </c>
      <c r="C154" s="14" t="s">
        <v>356</v>
      </c>
      <c r="D154" s="32" t="s">
        <v>23</v>
      </c>
      <c r="E154" s="16" t="s">
        <v>26</v>
      </c>
      <c r="F154" s="16" t="s">
        <v>28</v>
      </c>
      <c r="G154" s="18">
        <v>4</v>
      </c>
      <c r="H154" s="53">
        <v>0</v>
      </c>
      <c r="I154" s="33">
        <v>0</v>
      </c>
      <c r="J154" s="33">
        <v>0</v>
      </c>
      <c r="K154" s="33">
        <v>0</v>
      </c>
      <c r="L154" s="54">
        <v>3</v>
      </c>
      <c r="M154" s="10"/>
    </row>
    <row r="155" spans="1:13" ht="11.25" customHeight="1">
      <c r="A155" s="55"/>
      <c r="B155" s="56"/>
      <c r="C155" s="57" t="s">
        <v>1724</v>
      </c>
      <c r="D155" s="58" t="s">
        <v>1724</v>
      </c>
      <c r="E155" s="16" t="s">
        <v>1725</v>
      </c>
      <c r="F155" s="58"/>
      <c r="G155" s="18">
        <v>30</v>
      </c>
      <c r="H155" s="33">
        <v>0</v>
      </c>
      <c r="I155" s="33">
        <v>0</v>
      </c>
      <c r="J155" s="33">
        <v>0</v>
      </c>
      <c r="K155" s="33">
        <v>0</v>
      </c>
      <c r="L155" s="54">
        <v>199</v>
      </c>
      <c r="M155" s="10"/>
    </row>
    <row r="156" spans="1:13" ht="11.25" customHeight="1">
      <c r="A156" s="12" t="s">
        <v>359</v>
      </c>
      <c r="B156" s="13" t="s">
        <v>373</v>
      </c>
      <c r="C156" s="14" t="s">
        <v>374</v>
      </c>
      <c r="D156" s="32" t="s">
        <v>17</v>
      </c>
      <c r="E156" s="16" t="s">
        <v>134</v>
      </c>
      <c r="F156" s="16" t="s">
        <v>28</v>
      </c>
      <c r="G156" s="18">
        <v>15</v>
      </c>
      <c r="H156" s="53">
        <v>23.6</v>
      </c>
      <c r="I156" s="33">
        <v>0</v>
      </c>
      <c r="J156" s="33">
        <v>23.6</v>
      </c>
      <c r="K156" s="33">
        <v>0</v>
      </c>
      <c r="L156" s="54">
        <v>107.3</v>
      </c>
      <c r="M156" s="10"/>
    </row>
    <row r="157" spans="1:13" ht="11.25" customHeight="1">
      <c r="A157" s="12" t="s">
        <v>359</v>
      </c>
      <c r="B157" s="13" t="s">
        <v>362</v>
      </c>
      <c r="C157" s="14" t="s">
        <v>363</v>
      </c>
      <c r="D157" s="32" t="s">
        <v>17</v>
      </c>
      <c r="E157" s="16" t="s">
        <v>26</v>
      </c>
      <c r="F157" s="16" t="s">
        <v>20</v>
      </c>
      <c r="G157" s="18">
        <v>196</v>
      </c>
      <c r="H157" s="53">
        <v>28.8</v>
      </c>
      <c r="I157" s="33">
        <v>0</v>
      </c>
      <c r="J157" s="33">
        <v>28.79</v>
      </c>
      <c r="K157" s="33">
        <v>0</v>
      </c>
      <c r="L157" s="54">
        <v>1010.8</v>
      </c>
      <c r="M157" s="10"/>
    </row>
    <row r="158" spans="1:13" ht="11.25" customHeight="1">
      <c r="A158" s="12" t="s">
        <v>359</v>
      </c>
      <c r="B158" s="13" t="s">
        <v>364</v>
      </c>
      <c r="C158" s="14" t="s">
        <v>365</v>
      </c>
      <c r="D158" s="32" t="s">
        <v>17</v>
      </c>
      <c r="E158" s="16" t="s">
        <v>26</v>
      </c>
      <c r="F158" s="16" t="s">
        <v>20</v>
      </c>
      <c r="G158" s="18">
        <v>95</v>
      </c>
      <c r="H158" s="53">
        <v>0</v>
      </c>
      <c r="I158" s="33">
        <v>0</v>
      </c>
      <c r="J158" s="33">
        <v>0</v>
      </c>
      <c r="K158" s="33">
        <v>0</v>
      </c>
      <c r="L158" s="54">
        <v>510.9</v>
      </c>
      <c r="M158" s="10"/>
    </row>
    <row r="159" spans="1:13" ht="11.25" customHeight="1">
      <c r="A159" s="12" t="s">
        <v>359</v>
      </c>
      <c r="B159" s="13" t="s">
        <v>366</v>
      </c>
      <c r="C159" s="14" t="s">
        <v>367</v>
      </c>
      <c r="D159" s="32" t="s">
        <v>17</v>
      </c>
      <c r="E159" s="16" t="s">
        <v>26</v>
      </c>
      <c r="F159" s="16" t="s">
        <v>20</v>
      </c>
      <c r="G159" s="18">
        <v>41</v>
      </c>
      <c r="H159" s="53">
        <v>0</v>
      </c>
      <c r="I159" s="33">
        <v>0</v>
      </c>
      <c r="J159" s="33">
        <v>0</v>
      </c>
      <c r="K159" s="33">
        <v>0</v>
      </c>
      <c r="L159" s="54">
        <v>194.5</v>
      </c>
      <c r="M159" s="10"/>
    </row>
    <row r="160" spans="1:13" ht="11.25" customHeight="1">
      <c r="A160" s="12" t="s">
        <v>359</v>
      </c>
      <c r="B160" s="13" t="s">
        <v>368</v>
      </c>
      <c r="C160" s="14" t="s">
        <v>369</v>
      </c>
      <c r="D160" s="32" t="s">
        <v>370</v>
      </c>
      <c r="E160" s="16" t="s">
        <v>134</v>
      </c>
      <c r="F160" s="16" t="s">
        <v>28</v>
      </c>
      <c r="G160" s="18">
        <v>13</v>
      </c>
      <c r="H160" s="53">
        <v>0</v>
      </c>
      <c r="I160" s="33">
        <v>0</v>
      </c>
      <c r="J160" s="33">
        <v>0</v>
      </c>
      <c r="K160" s="33">
        <v>0</v>
      </c>
      <c r="L160" s="54">
        <v>94.1</v>
      </c>
      <c r="M160" s="10"/>
    </row>
    <row r="161" spans="1:13" ht="11.25" customHeight="1">
      <c r="A161" s="12" t="s">
        <v>359</v>
      </c>
      <c r="B161" s="13" t="s">
        <v>368</v>
      </c>
      <c r="C161" s="14" t="s">
        <v>369</v>
      </c>
      <c r="D161" s="32" t="s">
        <v>370</v>
      </c>
      <c r="E161" s="16" t="s">
        <v>26</v>
      </c>
      <c r="F161" s="16" t="s">
        <v>28</v>
      </c>
      <c r="G161" s="18">
        <v>5</v>
      </c>
      <c r="H161" s="53">
        <v>0</v>
      </c>
      <c r="I161" s="33">
        <v>0</v>
      </c>
      <c r="J161" s="33">
        <v>0</v>
      </c>
      <c r="K161" s="33">
        <v>0</v>
      </c>
      <c r="L161" s="54">
        <v>18</v>
      </c>
      <c r="M161" s="10"/>
    </row>
    <row r="162" spans="1:13" ht="11.25" customHeight="1">
      <c r="A162" s="55"/>
      <c r="B162" s="56"/>
      <c r="C162" s="57" t="s">
        <v>1724</v>
      </c>
      <c r="D162" s="58" t="s">
        <v>1724</v>
      </c>
      <c r="E162" s="16" t="s">
        <v>1725</v>
      </c>
      <c r="F162" s="58"/>
      <c r="G162" s="18">
        <v>18</v>
      </c>
      <c r="H162" s="33">
        <v>0</v>
      </c>
      <c r="I162" s="33">
        <v>0</v>
      </c>
      <c r="J162" s="33">
        <v>0</v>
      </c>
      <c r="K162" s="33">
        <v>0</v>
      </c>
      <c r="L162" s="54">
        <v>112.1</v>
      </c>
      <c r="M162" s="10"/>
    </row>
    <row r="163" spans="1:13" ht="11.25" customHeight="1">
      <c r="A163" s="12" t="s">
        <v>359</v>
      </c>
      <c r="B163" s="13" t="s">
        <v>371</v>
      </c>
      <c r="C163" s="14" t="s">
        <v>372</v>
      </c>
      <c r="D163" s="32" t="s">
        <v>370</v>
      </c>
      <c r="E163" s="16" t="s">
        <v>26</v>
      </c>
      <c r="F163" s="16" t="s">
        <v>28</v>
      </c>
      <c r="G163" s="18">
        <v>11</v>
      </c>
      <c r="H163" s="53">
        <v>0</v>
      </c>
      <c r="I163" s="33">
        <v>0</v>
      </c>
      <c r="J163" s="33">
        <v>0</v>
      </c>
      <c r="K163" s="33">
        <v>0</v>
      </c>
      <c r="L163" s="54">
        <v>205</v>
      </c>
      <c r="M163" s="10"/>
    </row>
    <row r="164" spans="1:13" ht="11.25" customHeight="1">
      <c r="A164" s="12" t="s">
        <v>359</v>
      </c>
      <c r="B164" s="13" t="s">
        <v>375</v>
      </c>
      <c r="C164" s="14" t="s">
        <v>376</v>
      </c>
      <c r="D164" s="32" t="s">
        <v>370</v>
      </c>
      <c r="E164" s="16" t="s">
        <v>26</v>
      </c>
      <c r="F164" s="16" t="s">
        <v>28</v>
      </c>
      <c r="G164" s="18">
        <v>34</v>
      </c>
      <c r="H164" s="53">
        <v>0</v>
      </c>
      <c r="I164" s="33">
        <v>0</v>
      </c>
      <c r="J164" s="33">
        <v>0</v>
      </c>
      <c r="K164" s="33">
        <v>0</v>
      </c>
      <c r="L164" s="54">
        <v>246.2</v>
      </c>
      <c r="M164" s="10"/>
    </row>
    <row r="165" spans="1:13" ht="11.25" customHeight="1">
      <c r="A165" s="12" t="s">
        <v>359</v>
      </c>
      <c r="B165" s="13" t="s">
        <v>377</v>
      </c>
      <c r="C165" s="14" t="s">
        <v>378</v>
      </c>
      <c r="D165" s="32" t="s">
        <v>39</v>
      </c>
      <c r="E165" s="16" t="s">
        <v>26</v>
      </c>
      <c r="F165" s="16" t="s">
        <v>20</v>
      </c>
      <c r="G165" s="18">
        <v>46</v>
      </c>
      <c r="H165" s="53">
        <v>0</v>
      </c>
      <c r="I165" s="33">
        <v>0</v>
      </c>
      <c r="J165" s="33">
        <v>0</v>
      </c>
      <c r="K165" s="33">
        <v>0</v>
      </c>
      <c r="L165" s="54">
        <v>286.89999999999998</v>
      </c>
      <c r="M165" s="10"/>
    </row>
    <row r="166" spans="1:13" ht="11.25" customHeight="1">
      <c r="A166" s="12" t="s">
        <v>359</v>
      </c>
      <c r="B166" s="13" t="s">
        <v>383</v>
      </c>
      <c r="C166" s="14" t="s">
        <v>384</v>
      </c>
      <c r="D166" s="32" t="s">
        <v>39</v>
      </c>
      <c r="E166" s="16" t="s">
        <v>26</v>
      </c>
      <c r="F166" s="16" t="s">
        <v>20</v>
      </c>
      <c r="G166" s="18">
        <v>25</v>
      </c>
      <c r="H166" s="53">
        <v>0</v>
      </c>
      <c r="I166" s="33">
        <v>0</v>
      </c>
      <c r="J166" s="33">
        <v>0</v>
      </c>
      <c r="K166" s="33">
        <v>0</v>
      </c>
      <c r="L166" s="54">
        <v>298.7</v>
      </c>
      <c r="M166" s="10"/>
    </row>
    <row r="167" spans="1:13" ht="11.25" customHeight="1">
      <c r="A167" s="12" t="s">
        <v>359</v>
      </c>
      <c r="B167" s="13" t="s">
        <v>387</v>
      </c>
      <c r="C167" s="14" t="s">
        <v>388</v>
      </c>
      <c r="D167" s="32" t="s">
        <v>39</v>
      </c>
      <c r="E167" s="16" t="s">
        <v>26</v>
      </c>
      <c r="F167" s="16" t="s">
        <v>20</v>
      </c>
      <c r="G167" s="18">
        <v>6</v>
      </c>
      <c r="H167" s="53">
        <v>0</v>
      </c>
      <c r="I167" s="33">
        <v>0</v>
      </c>
      <c r="J167" s="33">
        <v>0</v>
      </c>
      <c r="K167" s="33">
        <v>0</v>
      </c>
      <c r="L167" s="54">
        <v>82.5</v>
      </c>
      <c r="M167" s="10"/>
    </row>
    <row r="168" spans="1:13" ht="11.25" customHeight="1">
      <c r="A168" s="12" t="s">
        <v>359</v>
      </c>
      <c r="B168" s="13" t="s">
        <v>389</v>
      </c>
      <c r="C168" s="14" t="s">
        <v>390</v>
      </c>
      <c r="D168" s="32" t="s">
        <v>39</v>
      </c>
      <c r="E168" s="16" t="s">
        <v>26</v>
      </c>
      <c r="F168" s="16" t="s">
        <v>20</v>
      </c>
      <c r="G168" s="18">
        <v>41</v>
      </c>
      <c r="H168" s="53">
        <v>0</v>
      </c>
      <c r="I168" s="33">
        <v>0</v>
      </c>
      <c r="J168" s="33">
        <v>0</v>
      </c>
      <c r="K168" s="33">
        <v>0</v>
      </c>
      <c r="L168" s="54">
        <v>220.4</v>
      </c>
      <c r="M168" s="10"/>
    </row>
    <row r="169" spans="1:13" ht="11.25" customHeight="1">
      <c r="A169" s="12" t="s">
        <v>359</v>
      </c>
      <c r="B169" s="13" t="s">
        <v>389</v>
      </c>
      <c r="C169" s="14" t="s">
        <v>390</v>
      </c>
      <c r="D169" s="32" t="s">
        <v>39</v>
      </c>
      <c r="E169" s="16" t="s">
        <v>26</v>
      </c>
      <c r="F169" s="16" t="s">
        <v>28</v>
      </c>
      <c r="G169" s="18">
        <v>4</v>
      </c>
      <c r="H169" s="53">
        <v>0</v>
      </c>
      <c r="I169" s="33">
        <v>0</v>
      </c>
      <c r="J169" s="33">
        <v>0</v>
      </c>
      <c r="K169" s="33">
        <v>0</v>
      </c>
      <c r="L169" s="54">
        <v>7.5</v>
      </c>
      <c r="M169" s="10"/>
    </row>
    <row r="170" spans="1:13" ht="11.25" customHeight="1">
      <c r="A170" s="55"/>
      <c r="B170" s="56"/>
      <c r="C170" s="57" t="s">
        <v>1724</v>
      </c>
      <c r="D170" s="58" t="s">
        <v>1724</v>
      </c>
      <c r="E170" s="16" t="s">
        <v>1725</v>
      </c>
      <c r="F170" s="58"/>
      <c r="G170" s="18">
        <v>45</v>
      </c>
      <c r="H170" s="33">
        <v>0</v>
      </c>
      <c r="I170" s="33">
        <v>0</v>
      </c>
      <c r="J170" s="33">
        <v>0</v>
      </c>
      <c r="K170" s="33">
        <v>0</v>
      </c>
      <c r="L170" s="54">
        <v>227.9</v>
      </c>
      <c r="M170" s="10"/>
    </row>
    <row r="171" spans="1:13" ht="11.25" customHeight="1">
      <c r="A171" s="12" t="s">
        <v>359</v>
      </c>
      <c r="B171" s="13" t="s">
        <v>391</v>
      </c>
      <c r="C171" s="14" t="s">
        <v>392</v>
      </c>
      <c r="D171" s="32" t="s">
        <v>39</v>
      </c>
      <c r="E171" s="16" t="s">
        <v>26</v>
      </c>
      <c r="F171" s="16" t="s">
        <v>20</v>
      </c>
      <c r="G171" s="18">
        <v>19</v>
      </c>
      <c r="H171" s="53">
        <v>0</v>
      </c>
      <c r="I171" s="33">
        <v>0</v>
      </c>
      <c r="J171" s="33">
        <v>0</v>
      </c>
      <c r="K171" s="33">
        <v>0</v>
      </c>
      <c r="L171" s="54">
        <v>405</v>
      </c>
      <c r="M171" s="10"/>
    </row>
    <row r="172" spans="1:13" ht="11.25" customHeight="1">
      <c r="A172" s="12" t="s">
        <v>359</v>
      </c>
      <c r="B172" s="13" t="s">
        <v>393</v>
      </c>
      <c r="C172" s="14" t="s">
        <v>394</v>
      </c>
      <c r="D172" s="32" t="s">
        <v>39</v>
      </c>
      <c r="E172" s="16" t="s">
        <v>26</v>
      </c>
      <c r="F172" s="16" t="s">
        <v>20</v>
      </c>
      <c r="G172" s="18">
        <v>2</v>
      </c>
      <c r="H172" s="53">
        <v>0</v>
      </c>
      <c r="I172" s="33">
        <v>0</v>
      </c>
      <c r="J172" s="33">
        <v>0</v>
      </c>
      <c r="K172" s="33">
        <v>0</v>
      </c>
      <c r="L172" s="54">
        <v>30.5</v>
      </c>
      <c r="M172" s="10"/>
    </row>
    <row r="173" spans="1:13" ht="11.25" customHeight="1">
      <c r="A173" s="12" t="s">
        <v>397</v>
      </c>
      <c r="B173" s="13" t="s">
        <v>403</v>
      </c>
      <c r="C173" s="14" t="s">
        <v>404</v>
      </c>
      <c r="D173" s="32" t="s">
        <v>39</v>
      </c>
      <c r="E173" s="16" t="s">
        <v>26</v>
      </c>
      <c r="F173" s="16" t="s">
        <v>20</v>
      </c>
      <c r="G173" s="18">
        <v>1281</v>
      </c>
      <c r="H173" s="53">
        <v>10.4</v>
      </c>
      <c r="I173" s="33">
        <v>65.400000000000006</v>
      </c>
      <c r="J173" s="33">
        <v>10.4</v>
      </c>
      <c r="K173" s="33">
        <v>56.6</v>
      </c>
      <c r="L173" s="54">
        <v>2511.6</v>
      </c>
      <c r="M173" s="10"/>
    </row>
    <row r="174" spans="1:13" ht="11.25" customHeight="1">
      <c r="A174" s="12" t="s">
        <v>397</v>
      </c>
      <c r="B174" s="13" t="s">
        <v>403</v>
      </c>
      <c r="C174" s="14" t="s">
        <v>404</v>
      </c>
      <c r="D174" s="32" t="s">
        <v>39</v>
      </c>
      <c r="E174" s="16" t="s">
        <v>26</v>
      </c>
      <c r="F174" s="16" t="s">
        <v>28</v>
      </c>
      <c r="G174" s="18">
        <v>46</v>
      </c>
      <c r="H174" s="53">
        <v>0</v>
      </c>
      <c r="I174" s="33">
        <v>0</v>
      </c>
      <c r="J174" s="33">
        <v>0</v>
      </c>
      <c r="K174" s="33">
        <v>0</v>
      </c>
      <c r="L174" s="54">
        <v>41</v>
      </c>
      <c r="M174" s="10"/>
    </row>
    <row r="175" spans="1:13" ht="11.25" customHeight="1">
      <c r="A175" s="55"/>
      <c r="B175" s="56"/>
      <c r="C175" s="57" t="s">
        <v>1724</v>
      </c>
      <c r="D175" s="58" t="s">
        <v>1724</v>
      </c>
      <c r="E175" s="16" t="s">
        <v>1725</v>
      </c>
      <c r="F175" s="58"/>
      <c r="G175" s="18">
        <v>1327</v>
      </c>
      <c r="H175" s="33">
        <v>10.4</v>
      </c>
      <c r="I175" s="33">
        <v>65.400000000000006</v>
      </c>
      <c r="J175" s="33">
        <v>10.4</v>
      </c>
      <c r="K175" s="33">
        <v>56.6</v>
      </c>
      <c r="L175" s="54">
        <v>2552.6</v>
      </c>
      <c r="M175" s="10"/>
    </row>
    <row r="176" spans="1:13" ht="11.25" customHeight="1">
      <c r="A176" s="12" t="s">
        <v>405</v>
      </c>
      <c r="B176" s="13" t="s">
        <v>406</v>
      </c>
      <c r="C176" s="14" t="s">
        <v>407</v>
      </c>
      <c r="D176" s="32" t="s">
        <v>39</v>
      </c>
      <c r="E176" s="16" t="s">
        <v>26</v>
      </c>
      <c r="F176" s="16" t="s">
        <v>20</v>
      </c>
      <c r="G176" s="18">
        <v>172</v>
      </c>
      <c r="H176" s="53">
        <v>0</v>
      </c>
      <c r="I176" s="33">
        <v>0</v>
      </c>
      <c r="J176" s="33">
        <v>0</v>
      </c>
      <c r="K176" s="33">
        <v>0</v>
      </c>
      <c r="L176" s="54">
        <v>988</v>
      </c>
      <c r="M176" s="10"/>
    </row>
    <row r="177" spans="1:13" ht="11.25" customHeight="1">
      <c r="A177" s="12" t="s">
        <v>405</v>
      </c>
      <c r="B177" s="13" t="s">
        <v>406</v>
      </c>
      <c r="C177" s="14" t="s">
        <v>407</v>
      </c>
      <c r="D177" s="32" t="s">
        <v>39</v>
      </c>
      <c r="E177" s="16" t="s">
        <v>26</v>
      </c>
      <c r="F177" s="16" t="s">
        <v>28</v>
      </c>
      <c r="G177" s="18">
        <v>17</v>
      </c>
      <c r="H177" s="53">
        <v>0</v>
      </c>
      <c r="I177" s="33">
        <v>0</v>
      </c>
      <c r="J177" s="33">
        <v>0</v>
      </c>
      <c r="K177" s="33">
        <v>0</v>
      </c>
      <c r="L177" s="54">
        <v>480.1</v>
      </c>
      <c r="M177" s="10"/>
    </row>
    <row r="178" spans="1:13" ht="11.25" customHeight="1">
      <c r="A178" s="55"/>
      <c r="B178" s="56"/>
      <c r="C178" s="57" t="s">
        <v>1724</v>
      </c>
      <c r="D178" s="58" t="s">
        <v>1724</v>
      </c>
      <c r="E178" s="16" t="s">
        <v>1725</v>
      </c>
      <c r="F178" s="58"/>
      <c r="G178" s="18">
        <v>189</v>
      </c>
      <c r="H178" s="33">
        <v>0</v>
      </c>
      <c r="I178" s="33">
        <v>0</v>
      </c>
      <c r="J178" s="33">
        <v>0</v>
      </c>
      <c r="K178" s="33">
        <v>0</v>
      </c>
      <c r="L178" s="54">
        <v>1468.1</v>
      </c>
      <c r="M178" s="10"/>
    </row>
    <row r="179" spans="1:13" ht="11.25" customHeight="1">
      <c r="A179" s="12" t="s">
        <v>408</v>
      </c>
      <c r="B179" s="13" t="s">
        <v>409</v>
      </c>
      <c r="C179" s="14" t="s">
        <v>410</v>
      </c>
      <c r="D179" s="32" t="s">
        <v>46</v>
      </c>
      <c r="E179" s="16" t="s">
        <v>26</v>
      </c>
      <c r="F179" s="16" t="s">
        <v>28</v>
      </c>
      <c r="G179" s="18">
        <v>14</v>
      </c>
      <c r="H179" s="53">
        <v>0</v>
      </c>
      <c r="I179" s="33">
        <v>0</v>
      </c>
      <c r="J179" s="33">
        <v>0</v>
      </c>
      <c r="K179" s="33">
        <v>0</v>
      </c>
      <c r="L179" s="54">
        <v>158</v>
      </c>
      <c r="M179" s="10"/>
    </row>
    <row r="180" spans="1:13" ht="11.25" customHeight="1">
      <c r="A180" s="12" t="s">
        <v>408</v>
      </c>
      <c r="B180" s="13" t="s">
        <v>411</v>
      </c>
      <c r="C180" s="14" t="s">
        <v>412</v>
      </c>
      <c r="D180" s="32" t="s">
        <v>23</v>
      </c>
      <c r="E180" s="16" t="s">
        <v>26</v>
      </c>
      <c r="F180" s="16" t="s">
        <v>20</v>
      </c>
      <c r="G180" s="18">
        <v>126</v>
      </c>
      <c r="H180" s="53">
        <v>0</v>
      </c>
      <c r="I180" s="33">
        <v>0</v>
      </c>
      <c r="J180" s="33">
        <v>0</v>
      </c>
      <c r="K180" s="33">
        <v>0</v>
      </c>
      <c r="L180" s="54">
        <v>1251.5999999999999</v>
      </c>
      <c r="M180" s="10"/>
    </row>
    <row r="181" spans="1:13" ht="11.25" customHeight="1">
      <c r="A181" s="12" t="s">
        <v>408</v>
      </c>
      <c r="B181" s="13" t="s">
        <v>413</v>
      </c>
      <c r="C181" s="14" t="s">
        <v>414</v>
      </c>
      <c r="D181" s="32" t="s">
        <v>23</v>
      </c>
      <c r="E181" s="16" t="s">
        <v>26</v>
      </c>
      <c r="F181" s="16" t="s">
        <v>20</v>
      </c>
      <c r="G181" s="18">
        <v>13</v>
      </c>
      <c r="H181" s="53">
        <v>0</v>
      </c>
      <c r="I181" s="33">
        <v>0</v>
      </c>
      <c r="J181" s="33">
        <v>0</v>
      </c>
      <c r="K181" s="33">
        <v>0</v>
      </c>
      <c r="L181" s="54">
        <v>185.4</v>
      </c>
      <c r="M181" s="10"/>
    </row>
    <row r="182" spans="1:13" ht="11.25" customHeight="1">
      <c r="A182" s="12" t="s">
        <v>408</v>
      </c>
      <c r="B182" s="13" t="s">
        <v>413</v>
      </c>
      <c r="C182" s="14" t="s">
        <v>414</v>
      </c>
      <c r="D182" s="32" t="s">
        <v>23</v>
      </c>
      <c r="E182" s="16" t="s">
        <v>26</v>
      </c>
      <c r="F182" s="16" t="s">
        <v>28</v>
      </c>
      <c r="G182" s="18">
        <v>50</v>
      </c>
      <c r="H182" s="53">
        <v>0</v>
      </c>
      <c r="I182" s="33">
        <v>0</v>
      </c>
      <c r="J182" s="33">
        <v>0</v>
      </c>
      <c r="K182" s="33">
        <v>0</v>
      </c>
      <c r="L182" s="54">
        <v>448.9</v>
      </c>
      <c r="M182" s="10"/>
    </row>
    <row r="183" spans="1:13" ht="11.25" customHeight="1">
      <c r="A183" s="55"/>
      <c r="B183" s="56"/>
      <c r="C183" s="57" t="s">
        <v>1724</v>
      </c>
      <c r="D183" s="58" t="s">
        <v>1724</v>
      </c>
      <c r="E183" s="16" t="s">
        <v>1725</v>
      </c>
      <c r="F183" s="58"/>
      <c r="G183" s="18">
        <v>63</v>
      </c>
      <c r="H183" s="33">
        <v>0</v>
      </c>
      <c r="I183" s="33">
        <v>0</v>
      </c>
      <c r="J183" s="33">
        <v>0</v>
      </c>
      <c r="K183" s="33">
        <v>0</v>
      </c>
      <c r="L183" s="54">
        <v>634.29999999999995</v>
      </c>
      <c r="M183" s="10"/>
    </row>
    <row r="184" spans="1:13" ht="11.25" customHeight="1">
      <c r="A184" s="12" t="s">
        <v>408</v>
      </c>
      <c r="B184" s="13" t="s">
        <v>415</v>
      </c>
      <c r="C184" s="14" t="s">
        <v>416</v>
      </c>
      <c r="D184" s="32" t="s">
        <v>23</v>
      </c>
      <c r="E184" s="16" t="s">
        <v>26</v>
      </c>
      <c r="F184" s="16" t="s">
        <v>20</v>
      </c>
      <c r="G184" s="18">
        <v>253</v>
      </c>
      <c r="H184" s="53">
        <v>0</v>
      </c>
      <c r="I184" s="33">
        <v>37</v>
      </c>
      <c r="J184" s="33">
        <v>0</v>
      </c>
      <c r="K184" s="33">
        <v>36.96</v>
      </c>
      <c r="L184" s="54">
        <v>1013.2</v>
      </c>
      <c r="M184" s="10"/>
    </row>
    <row r="185" spans="1:13" ht="11.25" customHeight="1">
      <c r="A185" s="12" t="s">
        <v>408</v>
      </c>
      <c r="B185" s="13" t="s">
        <v>415</v>
      </c>
      <c r="C185" s="14" t="s">
        <v>416</v>
      </c>
      <c r="D185" s="32" t="s">
        <v>23</v>
      </c>
      <c r="E185" s="16" t="s">
        <v>26</v>
      </c>
      <c r="F185" s="16" t="s">
        <v>28</v>
      </c>
      <c r="G185" s="18">
        <v>4</v>
      </c>
      <c r="H185" s="53">
        <v>0</v>
      </c>
      <c r="I185" s="33">
        <v>0</v>
      </c>
      <c r="J185" s="33">
        <v>0</v>
      </c>
      <c r="K185" s="33">
        <v>0</v>
      </c>
      <c r="L185" s="54">
        <v>67.400000000000006</v>
      </c>
      <c r="M185" s="10"/>
    </row>
    <row r="186" spans="1:13" ht="11.25" customHeight="1">
      <c r="A186" s="55"/>
      <c r="B186" s="56"/>
      <c r="C186" s="57" t="s">
        <v>1724</v>
      </c>
      <c r="D186" s="58" t="s">
        <v>1724</v>
      </c>
      <c r="E186" s="16" t="s">
        <v>1725</v>
      </c>
      <c r="F186" s="58"/>
      <c r="G186" s="18">
        <v>257</v>
      </c>
      <c r="H186" s="33">
        <v>0</v>
      </c>
      <c r="I186" s="33">
        <v>37</v>
      </c>
      <c r="J186" s="33">
        <v>0</v>
      </c>
      <c r="K186" s="33">
        <v>36.96</v>
      </c>
      <c r="L186" s="54">
        <v>1080.5999999999999</v>
      </c>
      <c r="M186" s="10"/>
    </row>
    <row r="187" spans="1:13" ht="11.25" customHeight="1">
      <c r="A187" s="12" t="s">
        <v>408</v>
      </c>
      <c r="B187" s="13" t="s">
        <v>417</v>
      </c>
      <c r="C187" s="14" t="s">
        <v>418</v>
      </c>
      <c r="D187" s="32" t="s">
        <v>39</v>
      </c>
      <c r="E187" s="16" t="s">
        <v>26</v>
      </c>
      <c r="F187" s="16" t="s">
        <v>20</v>
      </c>
      <c r="G187" s="18">
        <v>225</v>
      </c>
      <c r="H187" s="53">
        <v>0.3</v>
      </c>
      <c r="I187" s="33">
        <v>0</v>
      </c>
      <c r="J187" s="33">
        <v>0.28000000000000003</v>
      </c>
      <c r="K187" s="33">
        <v>0</v>
      </c>
      <c r="L187" s="54">
        <v>1293.3</v>
      </c>
      <c r="M187" s="10"/>
    </row>
    <row r="188" spans="1:13" ht="11.25" customHeight="1">
      <c r="A188" s="12" t="s">
        <v>408</v>
      </c>
      <c r="B188" s="13" t="s">
        <v>417</v>
      </c>
      <c r="C188" s="14" t="s">
        <v>418</v>
      </c>
      <c r="D188" s="32" t="s">
        <v>39</v>
      </c>
      <c r="E188" s="16" t="s">
        <v>238</v>
      </c>
      <c r="F188" s="16" t="s">
        <v>20</v>
      </c>
      <c r="G188" s="18">
        <v>7</v>
      </c>
      <c r="H188" s="53">
        <v>2.5</v>
      </c>
      <c r="I188" s="33">
        <v>0</v>
      </c>
      <c r="J188" s="33">
        <v>2.52</v>
      </c>
      <c r="K188" s="33">
        <v>0</v>
      </c>
      <c r="L188" s="54">
        <v>0</v>
      </c>
      <c r="M188" s="10"/>
    </row>
    <row r="189" spans="1:13" ht="11.25" customHeight="1">
      <c r="A189" s="55"/>
      <c r="B189" s="56"/>
      <c r="C189" s="57" t="s">
        <v>1724</v>
      </c>
      <c r="D189" s="58" t="s">
        <v>1724</v>
      </c>
      <c r="E189" s="16" t="s">
        <v>1725</v>
      </c>
      <c r="F189" s="58"/>
      <c r="G189" s="18">
        <v>232</v>
      </c>
      <c r="H189" s="33">
        <v>2.8</v>
      </c>
      <c r="I189" s="33">
        <v>0</v>
      </c>
      <c r="J189" s="33">
        <v>2.8</v>
      </c>
      <c r="K189" s="33">
        <v>0</v>
      </c>
      <c r="L189" s="54">
        <v>1293.3</v>
      </c>
      <c r="M189" s="10"/>
    </row>
    <row r="190" spans="1:13" ht="11.25" customHeight="1">
      <c r="A190" s="12" t="s">
        <v>408</v>
      </c>
      <c r="B190" s="13" t="s">
        <v>421</v>
      </c>
      <c r="C190" s="14" t="s">
        <v>422</v>
      </c>
      <c r="D190" s="32" t="s">
        <v>23</v>
      </c>
      <c r="E190" s="16" t="s">
        <v>26</v>
      </c>
      <c r="F190" s="16" t="s">
        <v>28</v>
      </c>
      <c r="G190" s="18">
        <v>6</v>
      </c>
      <c r="H190" s="53">
        <v>0</v>
      </c>
      <c r="I190" s="33">
        <v>0</v>
      </c>
      <c r="J190" s="33">
        <v>0</v>
      </c>
      <c r="K190" s="33">
        <v>0</v>
      </c>
      <c r="L190" s="54">
        <v>143.5</v>
      </c>
      <c r="M190" s="10"/>
    </row>
    <row r="191" spans="1:13" ht="11.25" customHeight="1">
      <c r="A191" s="12" t="s">
        <v>408</v>
      </c>
      <c r="B191" s="13" t="s">
        <v>423</v>
      </c>
      <c r="C191" s="14" t="s">
        <v>424</v>
      </c>
      <c r="D191" s="32" t="s">
        <v>23</v>
      </c>
      <c r="E191" s="16" t="s">
        <v>26</v>
      </c>
      <c r="F191" s="16" t="s">
        <v>20</v>
      </c>
      <c r="G191" s="18">
        <v>58</v>
      </c>
      <c r="H191" s="53">
        <v>0</v>
      </c>
      <c r="I191" s="33">
        <v>0</v>
      </c>
      <c r="J191" s="33">
        <v>0</v>
      </c>
      <c r="K191" s="33">
        <v>0</v>
      </c>
      <c r="L191" s="54">
        <v>235</v>
      </c>
      <c r="M191" s="10"/>
    </row>
    <row r="192" spans="1:13" ht="11.25" customHeight="1">
      <c r="A192" s="12" t="s">
        <v>408</v>
      </c>
      <c r="B192" s="13" t="s">
        <v>425</v>
      </c>
      <c r="C192" s="14" t="s">
        <v>426</v>
      </c>
      <c r="D192" s="32" t="s">
        <v>23</v>
      </c>
      <c r="E192" s="16" t="s">
        <v>26</v>
      </c>
      <c r="F192" s="16" t="s">
        <v>28</v>
      </c>
      <c r="G192" s="18">
        <v>16</v>
      </c>
      <c r="H192" s="53">
        <v>0</v>
      </c>
      <c r="I192" s="33">
        <v>0</v>
      </c>
      <c r="J192" s="33">
        <v>0</v>
      </c>
      <c r="K192" s="33">
        <v>0</v>
      </c>
      <c r="L192" s="54">
        <v>378.5</v>
      </c>
      <c r="M192" s="10"/>
    </row>
    <row r="193" spans="1:13" ht="11.25" customHeight="1">
      <c r="A193" s="12" t="s">
        <v>408</v>
      </c>
      <c r="B193" s="13" t="s">
        <v>427</v>
      </c>
      <c r="C193" s="14" t="s">
        <v>428</v>
      </c>
      <c r="D193" s="32" t="s">
        <v>33</v>
      </c>
      <c r="E193" s="16" t="s">
        <v>26</v>
      </c>
      <c r="F193" s="16" t="s">
        <v>20</v>
      </c>
      <c r="G193" s="18">
        <v>8</v>
      </c>
      <c r="H193" s="53">
        <v>0</v>
      </c>
      <c r="I193" s="33">
        <v>0</v>
      </c>
      <c r="J193" s="33">
        <v>0</v>
      </c>
      <c r="K193" s="33">
        <v>0</v>
      </c>
      <c r="L193" s="54">
        <v>85.2</v>
      </c>
      <c r="M193" s="10"/>
    </row>
    <row r="194" spans="1:13" ht="11.25" customHeight="1">
      <c r="A194" s="12" t="s">
        <v>408</v>
      </c>
      <c r="B194" s="13" t="s">
        <v>429</v>
      </c>
      <c r="C194" s="14" t="s">
        <v>430</v>
      </c>
      <c r="D194" s="32" t="s">
        <v>23</v>
      </c>
      <c r="E194" s="16" t="s">
        <v>26</v>
      </c>
      <c r="F194" s="16" t="s">
        <v>20</v>
      </c>
      <c r="G194" s="18">
        <v>45</v>
      </c>
      <c r="H194" s="53">
        <v>0</v>
      </c>
      <c r="I194" s="33">
        <v>0</v>
      </c>
      <c r="J194" s="33">
        <v>0</v>
      </c>
      <c r="K194" s="33">
        <v>0</v>
      </c>
      <c r="L194" s="54">
        <v>532</v>
      </c>
      <c r="M194" s="10"/>
    </row>
    <row r="195" spans="1:13" ht="11.25" customHeight="1">
      <c r="A195" s="12" t="s">
        <v>408</v>
      </c>
      <c r="B195" s="13" t="s">
        <v>431</v>
      </c>
      <c r="C195" s="14" t="s">
        <v>432</v>
      </c>
      <c r="D195" s="32" t="s">
        <v>23</v>
      </c>
      <c r="E195" s="16" t="s">
        <v>26</v>
      </c>
      <c r="F195" s="16" t="s">
        <v>28</v>
      </c>
      <c r="G195" s="18">
        <v>31</v>
      </c>
      <c r="H195" s="53">
        <v>0</v>
      </c>
      <c r="I195" s="33">
        <v>0</v>
      </c>
      <c r="J195" s="33">
        <v>0</v>
      </c>
      <c r="K195" s="33">
        <v>0</v>
      </c>
      <c r="L195" s="54">
        <v>312</v>
      </c>
      <c r="M195" s="10"/>
    </row>
    <row r="196" spans="1:13" ht="11.25" customHeight="1">
      <c r="A196" s="12" t="s">
        <v>408</v>
      </c>
      <c r="B196" s="13" t="s">
        <v>433</v>
      </c>
      <c r="C196" s="14" t="s">
        <v>434</v>
      </c>
      <c r="D196" s="32" t="s">
        <v>23</v>
      </c>
      <c r="E196" s="16" t="s">
        <v>26</v>
      </c>
      <c r="F196" s="16" t="s">
        <v>20</v>
      </c>
      <c r="G196" s="18">
        <v>97</v>
      </c>
      <c r="H196" s="53">
        <v>0</v>
      </c>
      <c r="I196" s="33">
        <v>0</v>
      </c>
      <c r="J196" s="33">
        <v>0</v>
      </c>
      <c r="K196" s="33">
        <v>0</v>
      </c>
      <c r="L196" s="54">
        <v>231.7</v>
      </c>
      <c r="M196" s="10"/>
    </row>
    <row r="197" spans="1:13" ht="11.25" customHeight="1">
      <c r="A197" s="12" t="s">
        <v>408</v>
      </c>
      <c r="B197" s="13" t="s">
        <v>437</v>
      </c>
      <c r="C197" s="14" t="s">
        <v>438</v>
      </c>
      <c r="D197" s="32" t="s">
        <v>39</v>
      </c>
      <c r="E197" s="16" t="s">
        <v>26</v>
      </c>
      <c r="F197" s="16" t="s">
        <v>20</v>
      </c>
      <c r="G197" s="18">
        <v>153</v>
      </c>
      <c r="H197" s="53">
        <v>0</v>
      </c>
      <c r="I197" s="33">
        <v>1.1000000000000001</v>
      </c>
      <c r="J197" s="33">
        <v>0</v>
      </c>
      <c r="K197" s="33">
        <v>1.1000000000000001</v>
      </c>
      <c r="L197" s="54">
        <v>978.4</v>
      </c>
      <c r="M197" s="10"/>
    </row>
    <row r="198" spans="1:13" ht="11.25" customHeight="1">
      <c r="A198" s="12" t="s">
        <v>408</v>
      </c>
      <c r="B198" s="13" t="s">
        <v>439</v>
      </c>
      <c r="C198" s="14" t="s">
        <v>440</v>
      </c>
      <c r="D198" s="32" t="s">
        <v>39</v>
      </c>
      <c r="E198" s="16" t="s">
        <v>26</v>
      </c>
      <c r="F198" s="16" t="s">
        <v>20</v>
      </c>
      <c r="G198" s="18">
        <v>118</v>
      </c>
      <c r="H198" s="53">
        <v>0</v>
      </c>
      <c r="I198" s="33">
        <v>0</v>
      </c>
      <c r="J198" s="33">
        <v>0</v>
      </c>
      <c r="K198" s="33">
        <v>0</v>
      </c>
      <c r="L198" s="54">
        <v>536.5</v>
      </c>
      <c r="M198" s="10"/>
    </row>
    <row r="199" spans="1:13" ht="11.25" customHeight="1">
      <c r="A199" s="12" t="s">
        <v>408</v>
      </c>
      <c r="B199" s="13" t="s">
        <v>439</v>
      </c>
      <c r="C199" s="14" t="s">
        <v>440</v>
      </c>
      <c r="D199" s="32" t="s">
        <v>39</v>
      </c>
      <c r="E199" s="16" t="s">
        <v>26</v>
      </c>
      <c r="F199" s="16" t="s">
        <v>28</v>
      </c>
      <c r="G199" s="18">
        <v>20</v>
      </c>
      <c r="H199" s="53">
        <v>0</v>
      </c>
      <c r="I199" s="33">
        <v>0</v>
      </c>
      <c r="J199" s="33">
        <v>0</v>
      </c>
      <c r="K199" s="33">
        <v>0</v>
      </c>
      <c r="L199" s="54">
        <v>435.8</v>
      </c>
      <c r="M199" s="10"/>
    </row>
    <row r="200" spans="1:13" ht="11.25" customHeight="1">
      <c r="A200" s="55"/>
      <c r="B200" s="56"/>
      <c r="C200" s="57" t="s">
        <v>1724</v>
      </c>
      <c r="D200" s="58" t="s">
        <v>1724</v>
      </c>
      <c r="E200" s="16" t="s">
        <v>1725</v>
      </c>
      <c r="F200" s="58"/>
      <c r="G200" s="18">
        <v>138</v>
      </c>
      <c r="H200" s="33">
        <v>0</v>
      </c>
      <c r="I200" s="33">
        <v>0</v>
      </c>
      <c r="J200" s="33">
        <v>0</v>
      </c>
      <c r="K200" s="33">
        <v>0</v>
      </c>
      <c r="L200" s="54">
        <v>972.3</v>
      </c>
      <c r="M200" s="10"/>
    </row>
    <row r="201" spans="1:13" ht="11.25" customHeight="1">
      <c r="A201" s="12" t="s">
        <v>408</v>
      </c>
      <c r="B201" s="13" t="s">
        <v>442</v>
      </c>
      <c r="C201" s="14" t="s">
        <v>443</v>
      </c>
      <c r="D201" s="32" t="s">
        <v>23</v>
      </c>
      <c r="E201" s="16" t="s">
        <v>26</v>
      </c>
      <c r="F201" s="16" t="s">
        <v>28</v>
      </c>
      <c r="G201" s="18">
        <v>7</v>
      </c>
      <c r="H201" s="53">
        <v>0</v>
      </c>
      <c r="I201" s="33">
        <v>0</v>
      </c>
      <c r="J201" s="33">
        <v>0</v>
      </c>
      <c r="K201" s="33">
        <v>0</v>
      </c>
      <c r="L201" s="54">
        <v>143.1</v>
      </c>
      <c r="M201" s="10"/>
    </row>
    <row r="202" spans="1:13" ht="11.25" customHeight="1">
      <c r="A202" s="12" t="s">
        <v>408</v>
      </c>
      <c r="B202" s="13" t="s">
        <v>444</v>
      </c>
      <c r="C202" s="14" t="s">
        <v>445</v>
      </c>
      <c r="D202" s="32" t="s">
        <v>39</v>
      </c>
      <c r="E202" s="16" t="s">
        <v>26</v>
      </c>
      <c r="F202" s="16" t="s">
        <v>20</v>
      </c>
      <c r="G202" s="18">
        <v>22</v>
      </c>
      <c r="H202" s="53">
        <v>0</v>
      </c>
      <c r="I202" s="33">
        <v>0</v>
      </c>
      <c r="J202" s="33">
        <v>0</v>
      </c>
      <c r="K202" s="33">
        <v>0</v>
      </c>
      <c r="L202" s="54">
        <v>245.9</v>
      </c>
      <c r="M202" s="10"/>
    </row>
    <row r="203" spans="1:13" ht="11.25" customHeight="1">
      <c r="A203" s="12" t="s">
        <v>408</v>
      </c>
      <c r="B203" s="13" t="s">
        <v>446</v>
      </c>
      <c r="C203" s="14" t="s">
        <v>447</v>
      </c>
      <c r="D203" s="32" t="s">
        <v>23</v>
      </c>
      <c r="E203" s="16" t="s">
        <v>26</v>
      </c>
      <c r="F203" s="16" t="s">
        <v>20</v>
      </c>
      <c r="G203" s="18">
        <v>46</v>
      </c>
      <c r="H203" s="53">
        <v>0</v>
      </c>
      <c r="I203" s="33">
        <v>0</v>
      </c>
      <c r="J203" s="33">
        <v>0</v>
      </c>
      <c r="K203" s="33">
        <v>0</v>
      </c>
      <c r="L203" s="54">
        <v>545</v>
      </c>
      <c r="M203" s="10"/>
    </row>
    <row r="204" spans="1:13" ht="11.25" customHeight="1">
      <c r="A204" s="12" t="s">
        <v>408</v>
      </c>
      <c r="B204" s="13" t="s">
        <v>448</v>
      </c>
      <c r="C204" s="14" t="s">
        <v>449</v>
      </c>
      <c r="D204" s="32" t="s">
        <v>23</v>
      </c>
      <c r="E204" s="16" t="s">
        <v>26</v>
      </c>
      <c r="F204" s="16" t="s">
        <v>20</v>
      </c>
      <c r="G204" s="18">
        <v>19</v>
      </c>
      <c r="H204" s="53">
        <v>0</v>
      </c>
      <c r="I204" s="33">
        <v>0</v>
      </c>
      <c r="J204" s="33">
        <v>0</v>
      </c>
      <c r="K204" s="33">
        <v>0</v>
      </c>
      <c r="L204" s="54">
        <v>235</v>
      </c>
      <c r="M204" s="10"/>
    </row>
    <row r="205" spans="1:13" ht="11.25" customHeight="1">
      <c r="A205" s="12" t="s">
        <v>408</v>
      </c>
      <c r="B205" s="13" t="s">
        <v>450</v>
      </c>
      <c r="C205" s="14" t="s">
        <v>451</v>
      </c>
      <c r="D205" s="32" t="s">
        <v>23</v>
      </c>
      <c r="E205" s="16" t="s">
        <v>26</v>
      </c>
      <c r="F205" s="16" t="s">
        <v>28</v>
      </c>
      <c r="G205" s="18">
        <v>4</v>
      </c>
      <c r="H205" s="53">
        <v>0</v>
      </c>
      <c r="I205" s="33">
        <v>0</v>
      </c>
      <c r="J205" s="33">
        <v>0</v>
      </c>
      <c r="K205" s="33">
        <v>0</v>
      </c>
      <c r="L205" s="54">
        <v>48</v>
      </c>
      <c r="M205" s="10"/>
    </row>
    <row r="206" spans="1:13" ht="11.25" customHeight="1">
      <c r="A206" s="12" t="s">
        <v>408</v>
      </c>
      <c r="B206" s="13" t="s">
        <v>454</v>
      </c>
      <c r="C206" s="14" t="s">
        <v>455</v>
      </c>
      <c r="D206" s="32" t="s">
        <v>23</v>
      </c>
      <c r="E206" s="16" t="s">
        <v>26</v>
      </c>
      <c r="F206" s="16" t="s">
        <v>20</v>
      </c>
      <c r="G206" s="18">
        <v>692</v>
      </c>
      <c r="H206" s="53">
        <v>39.799999999999997</v>
      </c>
      <c r="I206" s="33">
        <v>52.4</v>
      </c>
      <c r="J206" s="33">
        <v>39.82</v>
      </c>
      <c r="K206" s="33">
        <v>52.4</v>
      </c>
      <c r="L206" s="54">
        <v>1811</v>
      </c>
      <c r="M206" s="10"/>
    </row>
    <row r="207" spans="1:13" ht="11.25" customHeight="1">
      <c r="A207" s="12" t="s">
        <v>408</v>
      </c>
      <c r="B207" s="13" t="s">
        <v>454</v>
      </c>
      <c r="C207" s="14" t="s">
        <v>455</v>
      </c>
      <c r="D207" s="32" t="s">
        <v>23</v>
      </c>
      <c r="E207" s="16" t="s">
        <v>26</v>
      </c>
      <c r="F207" s="16" t="s">
        <v>28</v>
      </c>
      <c r="G207" s="18">
        <v>1</v>
      </c>
      <c r="H207" s="53">
        <v>0</v>
      </c>
      <c r="I207" s="33">
        <v>0</v>
      </c>
      <c r="J207" s="33">
        <v>0</v>
      </c>
      <c r="K207" s="33">
        <v>0</v>
      </c>
      <c r="L207" s="54">
        <v>20</v>
      </c>
      <c r="M207" s="10"/>
    </row>
    <row r="208" spans="1:13" ht="11.25" customHeight="1">
      <c r="A208" s="55"/>
      <c r="B208" s="56"/>
      <c r="C208" s="57" t="s">
        <v>1724</v>
      </c>
      <c r="D208" s="58" t="s">
        <v>1724</v>
      </c>
      <c r="E208" s="16" t="s">
        <v>1725</v>
      </c>
      <c r="F208" s="58"/>
      <c r="G208" s="18">
        <v>693</v>
      </c>
      <c r="H208" s="33">
        <v>39.799999999999997</v>
      </c>
      <c r="I208" s="33">
        <v>52.4</v>
      </c>
      <c r="J208" s="33">
        <v>39.82</v>
      </c>
      <c r="K208" s="33">
        <v>52.4</v>
      </c>
      <c r="L208" s="54">
        <v>1831</v>
      </c>
      <c r="M208" s="10"/>
    </row>
    <row r="209" spans="1:13" ht="11.25" customHeight="1">
      <c r="A209" s="12" t="s">
        <v>408</v>
      </c>
      <c r="B209" s="13" t="s">
        <v>456</v>
      </c>
      <c r="C209" s="14" t="s">
        <v>457</v>
      </c>
      <c r="D209" s="32" t="s">
        <v>23</v>
      </c>
      <c r="E209" s="16" t="s">
        <v>26</v>
      </c>
      <c r="F209" s="16" t="s">
        <v>28</v>
      </c>
      <c r="G209" s="18">
        <v>14</v>
      </c>
      <c r="H209" s="53">
        <v>0</v>
      </c>
      <c r="I209" s="33">
        <v>0</v>
      </c>
      <c r="J209" s="33">
        <v>0</v>
      </c>
      <c r="K209" s="33">
        <v>0</v>
      </c>
      <c r="L209" s="54">
        <v>203</v>
      </c>
      <c r="M209" s="10"/>
    </row>
    <row r="210" spans="1:13" ht="11.25" customHeight="1">
      <c r="A210" s="12" t="s">
        <v>408</v>
      </c>
      <c r="B210" s="13" t="s">
        <v>458</v>
      </c>
      <c r="C210" s="14" t="s">
        <v>459</v>
      </c>
      <c r="D210" s="32" t="s">
        <v>23</v>
      </c>
      <c r="E210" s="16" t="s">
        <v>26</v>
      </c>
      <c r="F210" s="16" t="s">
        <v>20</v>
      </c>
      <c r="G210" s="18">
        <v>18</v>
      </c>
      <c r="H210" s="53">
        <v>0</v>
      </c>
      <c r="I210" s="33">
        <v>0</v>
      </c>
      <c r="J210" s="33">
        <v>0</v>
      </c>
      <c r="K210" s="33">
        <v>0</v>
      </c>
      <c r="L210" s="54">
        <v>362</v>
      </c>
      <c r="M210" s="10"/>
    </row>
    <row r="211" spans="1:13" ht="11.25" customHeight="1">
      <c r="A211" s="12" t="s">
        <v>408</v>
      </c>
      <c r="B211" s="13" t="s">
        <v>460</v>
      </c>
      <c r="C211" s="14" t="s">
        <v>461</v>
      </c>
      <c r="D211" s="32" t="s">
        <v>39</v>
      </c>
      <c r="E211" s="16" t="s">
        <v>26</v>
      </c>
      <c r="F211" s="16" t="s">
        <v>20</v>
      </c>
      <c r="G211" s="18">
        <v>155</v>
      </c>
      <c r="H211" s="53">
        <v>0</v>
      </c>
      <c r="I211" s="33">
        <v>1.1000000000000001</v>
      </c>
      <c r="J211" s="33">
        <v>0</v>
      </c>
      <c r="K211" s="33">
        <v>1.1000000000000001</v>
      </c>
      <c r="L211" s="54">
        <v>906.1</v>
      </c>
      <c r="M211" s="10"/>
    </row>
    <row r="212" spans="1:13" ht="11.25" customHeight="1">
      <c r="A212" s="12" t="s">
        <v>408</v>
      </c>
      <c r="B212" s="13" t="s">
        <v>460</v>
      </c>
      <c r="C212" s="14" t="s">
        <v>461</v>
      </c>
      <c r="D212" s="32" t="s">
        <v>39</v>
      </c>
      <c r="E212" s="16" t="s">
        <v>26</v>
      </c>
      <c r="F212" s="16" t="s">
        <v>28</v>
      </c>
      <c r="G212" s="18">
        <v>15</v>
      </c>
      <c r="H212" s="53">
        <v>0</v>
      </c>
      <c r="I212" s="33">
        <v>0</v>
      </c>
      <c r="J212" s="33">
        <v>0</v>
      </c>
      <c r="K212" s="33">
        <v>0</v>
      </c>
      <c r="L212" s="54">
        <v>62.7</v>
      </c>
      <c r="M212" s="10"/>
    </row>
    <row r="213" spans="1:13" ht="11.25" customHeight="1">
      <c r="A213" s="55"/>
      <c r="B213" s="56"/>
      <c r="C213" s="57" t="s">
        <v>1724</v>
      </c>
      <c r="D213" s="58" t="s">
        <v>1724</v>
      </c>
      <c r="E213" s="16" t="s">
        <v>1725</v>
      </c>
      <c r="F213" s="58"/>
      <c r="G213" s="18">
        <v>170</v>
      </c>
      <c r="H213" s="33">
        <v>0</v>
      </c>
      <c r="I213" s="33">
        <v>1.1000000000000001</v>
      </c>
      <c r="J213" s="33">
        <v>0</v>
      </c>
      <c r="K213" s="33">
        <v>1.1000000000000001</v>
      </c>
      <c r="L213" s="54">
        <v>968.8</v>
      </c>
      <c r="M213" s="10"/>
    </row>
    <row r="214" spans="1:13" ht="11.25" customHeight="1">
      <c r="A214" s="12" t="s">
        <v>408</v>
      </c>
      <c r="B214" s="13" t="s">
        <v>462</v>
      </c>
      <c r="C214" s="14" t="s">
        <v>463</v>
      </c>
      <c r="D214" s="32" t="s">
        <v>23</v>
      </c>
      <c r="E214" s="16" t="s">
        <v>26</v>
      </c>
      <c r="F214" s="16" t="s">
        <v>20</v>
      </c>
      <c r="G214" s="18">
        <v>11</v>
      </c>
      <c r="H214" s="53">
        <v>0</v>
      </c>
      <c r="I214" s="33">
        <v>0</v>
      </c>
      <c r="J214" s="33">
        <v>0</v>
      </c>
      <c r="K214" s="33">
        <v>0</v>
      </c>
      <c r="L214" s="54">
        <v>317.7</v>
      </c>
      <c r="M214" s="10"/>
    </row>
    <row r="215" spans="1:13" ht="11.25" customHeight="1">
      <c r="A215" s="12" t="s">
        <v>408</v>
      </c>
      <c r="B215" s="13" t="s">
        <v>464</v>
      </c>
      <c r="C215" s="14" t="s">
        <v>465</v>
      </c>
      <c r="D215" s="32" t="s">
        <v>23</v>
      </c>
      <c r="E215" s="16" t="s">
        <v>134</v>
      </c>
      <c r="F215" s="16" t="s">
        <v>20</v>
      </c>
      <c r="G215" s="18">
        <v>3</v>
      </c>
      <c r="H215" s="53">
        <v>0</v>
      </c>
      <c r="I215" s="33">
        <v>0</v>
      </c>
      <c r="J215" s="33">
        <v>0</v>
      </c>
      <c r="K215" s="33">
        <v>0</v>
      </c>
      <c r="L215" s="54">
        <v>87</v>
      </c>
      <c r="M215" s="10"/>
    </row>
    <row r="216" spans="1:13" ht="11.25" customHeight="1">
      <c r="A216" s="12" t="s">
        <v>408</v>
      </c>
      <c r="B216" s="13" t="s">
        <v>464</v>
      </c>
      <c r="C216" s="14" t="s">
        <v>465</v>
      </c>
      <c r="D216" s="32" t="s">
        <v>23</v>
      </c>
      <c r="E216" s="16" t="s">
        <v>26</v>
      </c>
      <c r="F216" s="16" t="s">
        <v>20</v>
      </c>
      <c r="G216" s="18">
        <v>42</v>
      </c>
      <c r="H216" s="53">
        <v>0</v>
      </c>
      <c r="I216" s="33">
        <v>0</v>
      </c>
      <c r="J216" s="33">
        <v>0</v>
      </c>
      <c r="K216" s="33">
        <v>0</v>
      </c>
      <c r="L216" s="54">
        <v>458</v>
      </c>
      <c r="M216" s="10"/>
    </row>
    <row r="217" spans="1:13" ht="11.25" customHeight="1">
      <c r="A217" s="55"/>
      <c r="B217" s="56"/>
      <c r="C217" s="57" t="s">
        <v>1724</v>
      </c>
      <c r="D217" s="58" t="s">
        <v>1724</v>
      </c>
      <c r="E217" s="16" t="s">
        <v>1725</v>
      </c>
      <c r="F217" s="58"/>
      <c r="G217" s="18">
        <v>45</v>
      </c>
      <c r="H217" s="33">
        <v>0</v>
      </c>
      <c r="I217" s="33">
        <v>0</v>
      </c>
      <c r="J217" s="33">
        <v>0</v>
      </c>
      <c r="K217" s="33">
        <v>0</v>
      </c>
      <c r="L217" s="54">
        <v>545</v>
      </c>
      <c r="M217" s="10"/>
    </row>
    <row r="218" spans="1:13" ht="11.25" customHeight="1">
      <c r="A218" s="12" t="s">
        <v>408</v>
      </c>
      <c r="B218" s="13" t="s">
        <v>466</v>
      </c>
      <c r="C218" s="14" t="s">
        <v>467</v>
      </c>
      <c r="D218" s="32" t="s">
        <v>131</v>
      </c>
      <c r="E218" s="16" t="s">
        <v>26</v>
      </c>
      <c r="F218" s="16" t="s">
        <v>20</v>
      </c>
      <c r="G218" s="18">
        <v>15</v>
      </c>
      <c r="H218" s="53">
        <v>0</v>
      </c>
      <c r="I218" s="33">
        <v>0</v>
      </c>
      <c r="J218" s="33">
        <v>0</v>
      </c>
      <c r="K218" s="33">
        <v>0</v>
      </c>
      <c r="L218" s="54">
        <v>277</v>
      </c>
      <c r="M218" s="10"/>
    </row>
    <row r="219" spans="1:13" ht="11.25" customHeight="1">
      <c r="A219" s="12" t="s">
        <v>408</v>
      </c>
      <c r="B219" s="13" t="s">
        <v>468</v>
      </c>
      <c r="C219" s="14" t="s">
        <v>469</v>
      </c>
      <c r="D219" s="32" t="s">
        <v>39</v>
      </c>
      <c r="E219" s="16" t="s">
        <v>26</v>
      </c>
      <c r="F219" s="16" t="s">
        <v>28</v>
      </c>
      <c r="G219" s="18">
        <v>25</v>
      </c>
      <c r="H219" s="53">
        <v>0</v>
      </c>
      <c r="I219" s="33">
        <v>0</v>
      </c>
      <c r="J219" s="33">
        <v>0</v>
      </c>
      <c r="K219" s="33">
        <v>0</v>
      </c>
      <c r="L219" s="54">
        <v>164.1</v>
      </c>
      <c r="M219" s="10"/>
    </row>
    <row r="220" spans="1:13" ht="11.25" customHeight="1">
      <c r="A220" s="12" t="s">
        <v>408</v>
      </c>
      <c r="B220" s="13" t="s">
        <v>470</v>
      </c>
      <c r="C220" s="14" t="s">
        <v>471</v>
      </c>
      <c r="D220" s="32" t="s">
        <v>23</v>
      </c>
      <c r="E220" s="16" t="s">
        <v>26</v>
      </c>
      <c r="F220" s="16" t="s">
        <v>20</v>
      </c>
      <c r="G220" s="18">
        <v>24</v>
      </c>
      <c r="H220" s="53">
        <v>0</v>
      </c>
      <c r="I220" s="33">
        <v>0</v>
      </c>
      <c r="J220" s="33">
        <v>0</v>
      </c>
      <c r="K220" s="33">
        <v>0</v>
      </c>
      <c r="L220" s="54">
        <v>369</v>
      </c>
      <c r="M220" s="10"/>
    </row>
    <row r="221" spans="1:13" ht="11.25" customHeight="1">
      <c r="A221" s="12" t="s">
        <v>408</v>
      </c>
      <c r="B221" s="13" t="s">
        <v>472</v>
      </c>
      <c r="C221" s="14" t="s">
        <v>473</v>
      </c>
      <c r="D221" s="32" t="s">
        <v>23</v>
      </c>
      <c r="E221" s="16" t="s">
        <v>26</v>
      </c>
      <c r="F221" s="16" t="s">
        <v>28</v>
      </c>
      <c r="G221" s="18">
        <v>7</v>
      </c>
      <c r="H221" s="53">
        <v>0</v>
      </c>
      <c r="I221" s="33">
        <v>0</v>
      </c>
      <c r="J221" s="33">
        <v>0</v>
      </c>
      <c r="K221" s="33">
        <v>0</v>
      </c>
      <c r="L221" s="54">
        <v>105</v>
      </c>
      <c r="M221" s="10"/>
    </row>
    <row r="222" spans="1:13" ht="11.25" customHeight="1">
      <c r="A222" s="12" t="s">
        <v>478</v>
      </c>
      <c r="B222" s="13" t="s">
        <v>479</v>
      </c>
      <c r="C222" s="14" t="s">
        <v>480</v>
      </c>
      <c r="D222" s="32" t="s">
        <v>23</v>
      </c>
      <c r="E222" s="16" t="s">
        <v>26</v>
      </c>
      <c r="F222" s="16" t="s">
        <v>20</v>
      </c>
      <c r="G222" s="18">
        <v>8</v>
      </c>
      <c r="H222" s="53">
        <v>0</v>
      </c>
      <c r="I222" s="33">
        <v>0</v>
      </c>
      <c r="J222" s="33">
        <v>0</v>
      </c>
      <c r="K222" s="33">
        <v>0</v>
      </c>
      <c r="L222" s="54">
        <v>96.9</v>
      </c>
      <c r="M222" s="10"/>
    </row>
    <row r="223" spans="1:13" ht="11.25" customHeight="1">
      <c r="A223" s="12" t="s">
        <v>478</v>
      </c>
      <c r="B223" s="13" t="s">
        <v>481</v>
      </c>
      <c r="C223" s="14" t="s">
        <v>482</v>
      </c>
      <c r="D223" s="32" t="s">
        <v>23</v>
      </c>
      <c r="E223" s="16" t="s">
        <v>26</v>
      </c>
      <c r="F223" s="16" t="s">
        <v>20</v>
      </c>
      <c r="G223" s="18">
        <v>22</v>
      </c>
      <c r="H223" s="53">
        <v>0</v>
      </c>
      <c r="I223" s="33">
        <v>0</v>
      </c>
      <c r="J223" s="33">
        <v>0</v>
      </c>
      <c r="K223" s="33">
        <v>0</v>
      </c>
      <c r="L223" s="54">
        <v>163</v>
      </c>
      <c r="M223" s="10"/>
    </row>
    <row r="224" spans="1:13" ht="11.25" customHeight="1">
      <c r="A224" s="12" t="s">
        <v>478</v>
      </c>
      <c r="B224" s="13" t="s">
        <v>483</v>
      </c>
      <c r="C224" s="14" t="s">
        <v>484</v>
      </c>
      <c r="D224" s="32" t="s">
        <v>23</v>
      </c>
      <c r="E224" s="16" t="s">
        <v>26</v>
      </c>
      <c r="F224" s="16" t="s">
        <v>28</v>
      </c>
      <c r="G224" s="18">
        <v>12</v>
      </c>
      <c r="H224" s="53">
        <v>0</v>
      </c>
      <c r="I224" s="33">
        <v>0</v>
      </c>
      <c r="J224" s="33">
        <v>0</v>
      </c>
      <c r="K224" s="33">
        <v>0</v>
      </c>
      <c r="L224" s="54">
        <v>132.5</v>
      </c>
      <c r="M224" s="10"/>
    </row>
    <row r="225" spans="1:13" ht="11.25" customHeight="1">
      <c r="A225" s="12" t="s">
        <v>478</v>
      </c>
      <c r="B225" s="13" t="s">
        <v>485</v>
      </c>
      <c r="C225" s="14" t="s">
        <v>486</v>
      </c>
      <c r="D225" s="32" t="s">
        <v>112</v>
      </c>
      <c r="E225" s="16" t="s">
        <v>26</v>
      </c>
      <c r="F225" s="16" t="s">
        <v>28</v>
      </c>
      <c r="G225" s="18">
        <v>6</v>
      </c>
      <c r="H225" s="53">
        <v>0</v>
      </c>
      <c r="I225" s="33">
        <v>0</v>
      </c>
      <c r="J225" s="33">
        <v>0</v>
      </c>
      <c r="K225" s="33">
        <v>0</v>
      </c>
      <c r="L225" s="54">
        <v>12</v>
      </c>
      <c r="M225" s="10"/>
    </row>
    <row r="226" spans="1:13" ht="11.25" customHeight="1">
      <c r="A226" s="12" t="s">
        <v>478</v>
      </c>
      <c r="B226" s="13" t="s">
        <v>487</v>
      </c>
      <c r="C226" s="14" t="s">
        <v>488</v>
      </c>
      <c r="D226" s="32" t="s">
        <v>39</v>
      </c>
      <c r="E226" s="16" t="s">
        <v>203</v>
      </c>
      <c r="F226" s="16" t="s">
        <v>28</v>
      </c>
      <c r="G226" s="18">
        <v>1</v>
      </c>
      <c r="H226" s="53">
        <v>0</v>
      </c>
      <c r="I226" s="33">
        <v>0</v>
      </c>
      <c r="J226" s="33">
        <v>1.42</v>
      </c>
      <c r="K226" s="33">
        <v>0</v>
      </c>
      <c r="L226" s="54">
        <v>0</v>
      </c>
      <c r="M226" s="10"/>
    </row>
    <row r="227" spans="1:13" ht="11.25" customHeight="1">
      <c r="A227" s="12" t="s">
        <v>478</v>
      </c>
      <c r="B227" s="13" t="s">
        <v>487</v>
      </c>
      <c r="C227" s="14" t="s">
        <v>488</v>
      </c>
      <c r="D227" s="32" t="s">
        <v>39</v>
      </c>
      <c r="E227" s="16" t="s">
        <v>26</v>
      </c>
      <c r="F227" s="16" t="s">
        <v>28</v>
      </c>
      <c r="G227" s="18">
        <v>52</v>
      </c>
      <c r="H227" s="53">
        <v>0</v>
      </c>
      <c r="I227" s="33">
        <v>0</v>
      </c>
      <c r="J227" s="33">
        <v>0</v>
      </c>
      <c r="K227" s="33">
        <v>0</v>
      </c>
      <c r="L227" s="54">
        <v>237</v>
      </c>
      <c r="M227" s="10"/>
    </row>
    <row r="228" spans="1:13" ht="11.25" customHeight="1">
      <c r="A228" s="55"/>
      <c r="B228" s="56"/>
      <c r="C228" s="57" t="s">
        <v>1724</v>
      </c>
      <c r="D228" s="58" t="s">
        <v>1724</v>
      </c>
      <c r="E228" s="16" t="s">
        <v>1725</v>
      </c>
      <c r="F228" s="58"/>
      <c r="G228" s="18">
        <v>53</v>
      </c>
      <c r="H228" s="33">
        <v>0</v>
      </c>
      <c r="I228" s="33">
        <v>0</v>
      </c>
      <c r="J228" s="33">
        <v>1.42</v>
      </c>
      <c r="K228" s="33">
        <v>0</v>
      </c>
      <c r="L228" s="54">
        <v>237</v>
      </c>
      <c r="M228" s="10"/>
    </row>
    <row r="229" spans="1:13" ht="11.25" customHeight="1">
      <c r="A229" s="12" t="s">
        <v>478</v>
      </c>
      <c r="B229" s="13" t="s">
        <v>491</v>
      </c>
      <c r="C229" s="14" t="s">
        <v>492</v>
      </c>
      <c r="D229" s="32" t="s">
        <v>23</v>
      </c>
      <c r="E229" s="16" t="s">
        <v>26</v>
      </c>
      <c r="F229" s="16" t="s">
        <v>20</v>
      </c>
      <c r="G229" s="18">
        <v>26</v>
      </c>
      <c r="H229" s="53">
        <v>0</v>
      </c>
      <c r="I229" s="33">
        <v>0</v>
      </c>
      <c r="J229" s="33">
        <v>0</v>
      </c>
      <c r="K229" s="33">
        <v>0</v>
      </c>
      <c r="L229" s="54">
        <v>334</v>
      </c>
      <c r="M229" s="10"/>
    </row>
    <row r="230" spans="1:13" ht="11.25" customHeight="1">
      <c r="A230" s="12" t="s">
        <v>478</v>
      </c>
      <c r="B230" s="13" t="s">
        <v>493</v>
      </c>
      <c r="C230" s="14" t="s">
        <v>494</v>
      </c>
      <c r="D230" s="32" t="s">
        <v>23</v>
      </c>
      <c r="E230" s="16" t="s">
        <v>26</v>
      </c>
      <c r="F230" s="16" t="s">
        <v>28</v>
      </c>
      <c r="G230" s="18">
        <v>76</v>
      </c>
      <c r="H230" s="53">
        <v>19.5</v>
      </c>
      <c r="I230" s="33">
        <v>0</v>
      </c>
      <c r="J230" s="33">
        <v>19.48</v>
      </c>
      <c r="K230" s="33">
        <v>0</v>
      </c>
      <c r="L230" s="54">
        <v>466</v>
      </c>
      <c r="M230" s="10"/>
    </row>
    <row r="231" spans="1:13" ht="11.25" customHeight="1">
      <c r="A231" s="12" t="s">
        <v>478</v>
      </c>
      <c r="B231" s="13" t="s">
        <v>500</v>
      </c>
      <c r="C231" s="14" t="s">
        <v>501</v>
      </c>
      <c r="D231" s="32" t="s">
        <v>17</v>
      </c>
      <c r="E231" s="16" t="s">
        <v>134</v>
      </c>
      <c r="F231" s="16" t="s">
        <v>28</v>
      </c>
      <c r="G231" s="18">
        <v>103</v>
      </c>
      <c r="H231" s="53">
        <v>118</v>
      </c>
      <c r="I231" s="33">
        <v>0</v>
      </c>
      <c r="J231" s="33">
        <v>91.23</v>
      </c>
      <c r="K231" s="33">
        <v>0</v>
      </c>
      <c r="L231" s="54">
        <v>192</v>
      </c>
      <c r="M231" s="10"/>
    </row>
    <row r="232" spans="1:13" ht="11.25" customHeight="1">
      <c r="A232" s="12" t="s">
        <v>478</v>
      </c>
      <c r="B232" s="13" t="s">
        <v>502</v>
      </c>
      <c r="C232" s="14" t="s">
        <v>503</v>
      </c>
      <c r="D232" s="32" t="s">
        <v>23</v>
      </c>
      <c r="E232" s="16" t="s">
        <v>26</v>
      </c>
      <c r="F232" s="16" t="s">
        <v>28</v>
      </c>
      <c r="G232" s="18">
        <v>63</v>
      </c>
      <c r="H232" s="53">
        <v>59.2</v>
      </c>
      <c r="I232" s="33">
        <v>0</v>
      </c>
      <c r="J232" s="33">
        <v>59.23</v>
      </c>
      <c r="K232" s="33">
        <v>0</v>
      </c>
      <c r="L232" s="54">
        <v>160</v>
      </c>
      <c r="M232" s="10"/>
    </row>
    <row r="233" spans="1:13" ht="11.25" customHeight="1">
      <c r="A233" s="12" t="s">
        <v>478</v>
      </c>
      <c r="B233" s="13" t="s">
        <v>504</v>
      </c>
      <c r="C233" s="14" t="s">
        <v>505</v>
      </c>
      <c r="D233" s="32" t="s">
        <v>23</v>
      </c>
      <c r="E233" s="16" t="s">
        <v>26</v>
      </c>
      <c r="F233" s="16" t="s">
        <v>20</v>
      </c>
      <c r="G233" s="18">
        <v>8</v>
      </c>
      <c r="H233" s="53">
        <v>0</v>
      </c>
      <c r="I233" s="33">
        <v>0</v>
      </c>
      <c r="J233" s="33">
        <v>0</v>
      </c>
      <c r="K233" s="33">
        <v>0</v>
      </c>
      <c r="L233" s="54">
        <v>85</v>
      </c>
      <c r="M233" s="10"/>
    </row>
    <row r="234" spans="1:13" ht="11.25" customHeight="1">
      <c r="A234" s="12" t="s">
        <v>478</v>
      </c>
      <c r="B234" s="13" t="s">
        <v>510</v>
      </c>
      <c r="C234" s="14" t="s">
        <v>511</v>
      </c>
      <c r="D234" s="32" t="s">
        <v>39</v>
      </c>
      <c r="E234" s="16" t="s">
        <v>26</v>
      </c>
      <c r="F234" s="16" t="s">
        <v>20</v>
      </c>
      <c r="G234" s="18">
        <v>20</v>
      </c>
      <c r="H234" s="53">
        <v>0</v>
      </c>
      <c r="I234" s="33">
        <v>0</v>
      </c>
      <c r="J234" s="33">
        <v>0</v>
      </c>
      <c r="K234" s="33">
        <v>0</v>
      </c>
      <c r="L234" s="54">
        <v>147</v>
      </c>
      <c r="M234" s="10"/>
    </row>
    <row r="235" spans="1:13" ht="11.25" customHeight="1">
      <c r="A235" s="12" t="s">
        <v>478</v>
      </c>
      <c r="B235" s="13" t="s">
        <v>514</v>
      </c>
      <c r="C235" s="14" t="s">
        <v>515</v>
      </c>
      <c r="D235" s="32" t="s">
        <v>39</v>
      </c>
      <c r="E235" s="16" t="s">
        <v>26</v>
      </c>
      <c r="F235" s="16" t="s">
        <v>20</v>
      </c>
      <c r="G235" s="18">
        <v>443</v>
      </c>
      <c r="H235" s="53">
        <v>13.7</v>
      </c>
      <c r="I235" s="33">
        <v>0</v>
      </c>
      <c r="J235" s="33">
        <v>13.71</v>
      </c>
      <c r="K235" s="33">
        <v>0</v>
      </c>
      <c r="L235" s="54">
        <v>1431.8</v>
      </c>
      <c r="M235" s="10"/>
    </row>
    <row r="236" spans="1:13" ht="11.25" customHeight="1">
      <c r="A236" s="12" t="s">
        <v>478</v>
      </c>
      <c r="B236" s="13" t="s">
        <v>516</v>
      </c>
      <c r="C236" s="14" t="s">
        <v>517</v>
      </c>
      <c r="D236" s="32" t="s">
        <v>81</v>
      </c>
      <c r="E236" s="16" t="s">
        <v>26</v>
      </c>
      <c r="F236" s="16" t="s">
        <v>20</v>
      </c>
      <c r="G236" s="18">
        <v>41</v>
      </c>
      <c r="H236" s="53">
        <v>0</v>
      </c>
      <c r="I236" s="33">
        <v>0</v>
      </c>
      <c r="J236" s="33">
        <v>0</v>
      </c>
      <c r="K236" s="33">
        <v>0</v>
      </c>
      <c r="L236" s="54">
        <v>96</v>
      </c>
      <c r="M236" s="10"/>
    </row>
    <row r="237" spans="1:13" ht="11.25" customHeight="1">
      <c r="A237" s="12" t="s">
        <v>520</v>
      </c>
      <c r="B237" s="13" t="s">
        <v>521</v>
      </c>
      <c r="C237" s="14" t="s">
        <v>522</v>
      </c>
      <c r="D237" s="32" t="s">
        <v>23</v>
      </c>
      <c r="E237" s="16" t="s">
        <v>26</v>
      </c>
      <c r="F237" s="16" t="s">
        <v>28</v>
      </c>
      <c r="G237" s="18">
        <v>434</v>
      </c>
      <c r="H237" s="53">
        <v>1.2</v>
      </c>
      <c r="I237" s="33">
        <v>34.700000000000003</v>
      </c>
      <c r="J237" s="33">
        <v>1.2</v>
      </c>
      <c r="K237" s="33">
        <v>34.700000000000003</v>
      </c>
      <c r="L237" s="54">
        <v>910.9</v>
      </c>
      <c r="M237" s="10"/>
    </row>
    <row r="238" spans="1:13" ht="11.25" customHeight="1">
      <c r="A238" s="12" t="s">
        <v>523</v>
      </c>
      <c r="B238" s="13" t="s">
        <v>524</v>
      </c>
      <c r="C238" s="14" t="s">
        <v>525</v>
      </c>
      <c r="D238" s="32" t="s">
        <v>23</v>
      </c>
      <c r="E238" s="16" t="s">
        <v>26</v>
      </c>
      <c r="F238" s="16" t="s">
        <v>20</v>
      </c>
      <c r="G238" s="18">
        <v>60</v>
      </c>
      <c r="H238" s="53">
        <v>0</v>
      </c>
      <c r="I238" s="33">
        <v>0</v>
      </c>
      <c r="J238" s="33">
        <v>0</v>
      </c>
      <c r="K238" s="33">
        <v>0</v>
      </c>
      <c r="L238" s="54">
        <v>74.900000000000006</v>
      </c>
      <c r="M238" s="10"/>
    </row>
    <row r="239" spans="1:13" ht="11.25" customHeight="1">
      <c r="A239" s="12" t="s">
        <v>523</v>
      </c>
      <c r="B239" s="13" t="s">
        <v>524</v>
      </c>
      <c r="C239" s="14" t="s">
        <v>525</v>
      </c>
      <c r="D239" s="32" t="s">
        <v>23</v>
      </c>
      <c r="E239" s="16" t="s">
        <v>26</v>
      </c>
      <c r="F239" s="16" t="s">
        <v>28</v>
      </c>
      <c r="G239" s="18">
        <v>6</v>
      </c>
      <c r="H239" s="53">
        <v>0</v>
      </c>
      <c r="I239" s="33">
        <v>0</v>
      </c>
      <c r="J239" s="33">
        <v>0</v>
      </c>
      <c r="K239" s="33">
        <v>0</v>
      </c>
      <c r="L239" s="54">
        <v>2.2999999999999998</v>
      </c>
      <c r="M239" s="10"/>
    </row>
    <row r="240" spans="1:13" ht="11.25" customHeight="1">
      <c r="A240" s="55"/>
      <c r="B240" s="56"/>
      <c r="C240" s="57" t="s">
        <v>1724</v>
      </c>
      <c r="D240" s="58" t="s">
        <v>1724</v>
      </c>
      <c r="E240" s="16" t="s">
        <v>1725</v>
      </c>
      <c r="F240" s="58"/>
      <c r="G240" s="18">
        <v>66</v>
      </c>
      <c r="H240" s="33">
        <v>0</v>
      </c>
      <c r="I240" s="33">
        <v>0</v>
      </c>
      <c r="J240" s="33">
        <v>0</v>
      </c>
      <c r="K240" s="33">
        <v>0</v>
      </c>
      <c r="L240" s="54">
        <v>77.2</v>
      </c>
      <c r="M240" s="10"/>
    </row>
    <row r="241" spans="1:15" ht="11.25" customHeight="1">
      <c r="A241" s="12" t="s">
        <v>523</v>
      </c>
      <c r="B241" s="13" t="s">
        <v>528</v>
      </c>
      <c r="C241" s="14" t="s">
        <v>529</v>
      </c>
      <c r="D241" s="32" t="s">
        <v>23</v>
      </c>
      <c r="E241" s="16" t="s">
        <v>26</v>
      </c>
      <c r="F241" s="16" t="s">
        <v>20</v>
      </c>
      <c r="G241" s="18">
        <v>22</v>
      </c>
      <c r="H241" s="53">
        <v>0</v>
      </c>
      <c r="I241" s="33">
        <v>0</v>
      </c>
      <c r="J241" s="33">
        <v>0</v>
      </c>
      <c r="K241" s="33">
        <v>0</v>
      </c>
      <c r="L241" s="54">
        <v>215.1</v>
      </c>
      <c r="M241" s="10"/>
    </row>
    <row r="242" spans="1:15" ht="11.25" customHeight="1">
      <c r="A242" s="12" t="s">
        <v>523</v>
      </c>
      <c r="B242" s="13" t="s">
        <v>532</v>
      </c>
      <c r="C242" s="14" t="s">
        <v>533</v>
      </c>
      <c r="D242" s="32" t="s">
        <v>23</v>
      </c>
      <c r="E242" s="16" t="s">
        <v>26</v>
      </c>
      <c r="F242" s="16" t="s">
        <v>20</v>
      </c>
      <c r="G242" s="18">
        <v>7</v>
      </c>
      <c r="H242" s="53">
        <v>0</v>
      </c>
      <c r="I242" s="33">
        <v>0</v>
      </c>
      <c r="J242" s="33">
        <v>0</v>
      </c>
      <c r="K242" s="33">
        <v>0</v>
      </c>
      <c r="L242" s="54">
        <v>48</v>
      </c>
      <c r="M242" s="10"/>
    </row>
    <row r="243" spans="1:15" ht="11.25" customHeight="1">
      <c r="A243" s="12" t="s">
        <v>523</v>
      </c>
      <c r="B243" s="13" t="s">
        <v>536</v>
      </c>
      <c r="C243" s="14" t="s">
        <v>537</v>
      </c>
      <c r="D243" s="32" t="s">
        <v>39</v>
      </c>
      <c r="E243" s="16" t="s">
        <v>26</v>
      </c>
      <c r="F243" s="16" t="s">
        <v>20</v>
      </c>
      <c r="G243" s="18">
        <v>94</v>
      </c>
      <c r="H243" s="53">
        <v>0</v>
      </c>
      <c r="I243" s="33">
        <v>0</v>
      </c>
      <c r="J243" s="33">
        <v>0</v>
      </c>
      <c r="K243" s="33">
        <v>0</v>
      </c>
      <c r="L243" s="54">
        <v>479.5</v>
      </c>
      <c r="M243" s="10"/>
    </row>
    <row r="244" spans="1:15" ht="11.25" customHeight="1">
      <c r="A244" s="12" t="s">
        <v>523</v>
      </c>
      <c r="B244" s="13" t="s">
        <v>538</v>
      </c>
      <c r="C244" s="14" t="s">
        <v>539</v>
      </c>
      <c r="D244" s="32" t="s">
        <v>23</v>
      </c>
      <c r="E244" s="16" t="s">
        <v>26</v>
      </c>
      <c r="F244" s="16" t="s">
        <v>20</v>
      </c>
      <c r="G244" s="18">
        <v>21</v>
      </c>
      <c r="H244" s="53">
        <v>0</v>
      </c>
      <c r="I244" s="33">
        <v>0</v>
      </c>
      <c r="J244" s="33">
        <v>0</v>
      </c>
      <c r="K244" s="33">
        <v>0</v>
      </c>
      <c r="L244" s="54">
        <v>64</v>
      </c>
      <c r="M244" s="10"/>
    </row>
    <row r="245" spans="1:15" ht="11.25" customHeight="1">
      <c r="A245" s="12" t="s">
        <v>523</v>
      </c>
      <c r="B245" s="13" t="s">
        <v>542</v>
      </c>
      <c r="C245" s="14" t="s">
        <v>543</v>
      </c>
      <c r="D245" s="32" t="s">
        <v>39</v>
      </c>
      <c r="E245" s="16" t="s">
        <v>26</v>
      </c>
      <c r="F245" s="16" t="s">
        <v>20</v>
      </c>
      <c r="G245" s="18">
        <v>12</v>
      </c>
      <c r="H245" s="53">
        <v>0</v>
      </c>
      <c r="I245" s="33">
        <v>0</v>
      </c>
      <c r="J245" s="33">
        <v>0</v>
      </c>
      <c r="K245" s="33">
        <v>0</v>
      </c>
      <c r="L245" s="54">
        <v>121</v>
      </c>
      <c r="M245" s="10"/>
    </row>
    <row r="246" spans="1:15" ht="11.25" customHeight="1">
      <c r="A246" s="12" t="s">
        <v>523</v>
      </c>
      <c r="B246" s="13" t="s">
        <v>544</v>
      </c>
      <c r="C246" s="14" t="s">
        <v>545</v>
      </c>
      <c r="D246" s="32" t="s">
        <v>23</v>
      </c>
      <c r="E246" s="16" t="s">
        <v>26</v>
      </c>
      <c r="F246" s="16" t="s">
        <v>20</v>
      </c>
      <c r="G246" s="18">
        <v>21</v>
      </c>
      <c r="H246" s="53">
        <v>0</v>
      </c>
      <c r="I246" s="33">
        <v>0</v>
      </c>
      <c r="J246" s="33">
        <v>0</v>
      </c>
      <c r="K246" s="33">
        <v>0</v>
      </c>
      <c r="L246" s="54">
        <v>343</v>
      </c>
      <c r="M246" s="10"/>
    </row>
    <row r="247" spans="1:15" ht="11.25" customHeight="1">
      <c r="A247" s="12" t="s">
        <v>523</v>
      </c>
      <c r="B247" s="13" t="s">
        <v>546</v>
      </c>
      <c r="C247" s="14" t="s">
        <v>547</v>
      </c>
      <c r="D247" s="32" t="s">
        <v>81</v>
      </c>
      <c r="E247" s="16" t="s">
        <v>26</v>
      </c>
      <c r="F247" s="16" t="s">
        <v>20</v>
      </c>
      <c r="G247" s="18">
        <v>26</v>
      </c>
      <c r="H247" s="53">
        <v>0</v>
      </c>
      <c r="I247" s="33">
        <v>0</v>
      </c>
      <c r="J247" s="33">
        <v>0</v>
      </c>
      <c r="K247" s="33">
        <v>0</v>
      </c>
      <c r="L247" s="54">
        <v>34</v>
      </c>
      <c r="M247" s="10"/>
    </row>
    <row r="248" spans="1:15" ht="11.25" customHeight="1">
      <c r="A248" s="12" t="s">
        <v>3</v>
      </c>
      <c r="B248" s="13" t="s">
        <v>558</v>
      </c>
      <c r="C248" s="14" t="s">
        <v>559</v>
      </c>
      <c r="D248" s="32" t="s">
        <v>39</v>
      </c>
      <c r="E248" s="16" t="s">
        <v>26</v>
      </c>
      <c r="F248" s="16" t="s">
        <v>20</v>
      </c>
      <c r="G248" s="18">
        <v>36</v>
      </c>
      <c r="H248" s="53">
        <v>0</v>
      </c>
      <c r="I248" s="33">
        <v>0</v>
      </c>
      <c r="J248" s="33">
        <v>0</v>
      </c>
      <c r="K248" s="33">
        <v>0</v>
      </c>
      <c r="L248" s="54">
        <v>366.4</v>
      </c>
      <c r="M248" s="10"/>
    </row>
    <row r="249" spans="1:15" ht="11.25" customHeight="1">
      <c r="A249" s="12" t="s">
        <v>560</v>
      </c>
      <c r="B249" s="13" t="s">
        <v>561</v>
      </c>
      <c r="C249" s="14" t="s">
        <v>562</v>
      </c>
      <c r="D249" s="32" t="s">
        <v>39</v>
      </c>
      <c r="E249" s="16" t="s">
        <v>26</v>
      </c>
      <c r="F249" s="16" t="s">
        <v>20</v>
      </c>
      <c r="G249" s="18">
        <v>23</v>
      </c>
      <c r="H249" s="53">
        <v>0</v>
      </c>
      <c r="I249" s="33">
        <v>0</v>
      </c>
      <c r="J249" s="33">
        <v>0</v>
      </c>
      <c r="K249" s="33">
        <v>0</v>
      </c>
      <c r="L249" s="54">
        <v>200</v>
      </c>
      <c r="M249" s="10"/>
    </row>
    <row r="250" spans="1:15" ht="11.25" customHeight="1">
      <c r="A250" s="12" t="s">
        <v>560</v>
      </c>
      <c r="B250" s="13" t="s">
        <v>563</v>
      </c>
      <c r="C250" s="14" t="s">
        <v>564</v>
      </c>
      <c r="D250" s="32" t="s">
        <v>39</v>
      </c>
      <c r="E250" s="16" t="s">
        <v>26</v>
      </c>
      <c r="F250" s="16" t="s">
        <v>20</v>
      </c>
      <c r="G250" s="18">
        <v>93</v>
      </c>
      <c r="H250" s="53">
        <v>0</v>
      </c>
      <c r="I250" s="33">
        <v>0</v>
      </c>
      <c r="J250" s="33">
        <v>0</v>
      </c>
      <c r="K250" s="33">
        <v>0</v>
      </c>
      <c r="L250" s="54">
        <v>195.7</v>
      </c>
      <c r="M250" s="10"/>
    </row>
    <row r="251" spans="1:15" ht="11.25" customHeight="1">
      <c r="A251" s="12" t="s">
        <v>560</v>
      </c>
      <c r="B251" s="13" t="s">
        <v>565</v>
      </c>
      <c r="C251" s="14" t="s">
        <v>566</v>
      </c>
      <c r="D251" s="32" t="s">
        <v>39</v>
      </c>
      <c r="E251" s="16" t="s">
        <v>26</v>
      </c>
      <c r="F251" s="16" t="s">
        <v>20</v>
      </c>
      <c r="G251" s="18">
        <v>1578</v>
      </c>
      <c r="H251" s="53">
        <v>3.7</v>
      </c>
      <c r="I251" s="33">
        <v>0</v>
      </c>
      <c r="J251" s="33">
        <v>3.67</v>
      </c>
      <c r="K251" s="33">
        <v>0</v>
      </c>
      <c r="L251" s="54">
        <v>1314</v>
      </c>
      <c r="M251" s="10"/>
    </row>
    <row r="252" spans="1:15" ht="11.25" customHeight="1">
      <c r="A252" s="12" t="s">
        <v>560</v>
      </c>
      <c r="B252" s="13" t="s">
        <v>569</v>
      </c>
      <c r="C252" s="14" t="s">
        <v>570</v>
      </c>
      <c r="D252" s="32" t="s">
        <v>23</v>
      </c>
      <c r="E252" s="16" t="s">
        <v>26</v>
      </c>
      <c r="F252" s="16" t="s">
        <v>20</v>
      </c>
      <c r="G252" s="18">
        <v>10</v>
      </c>
      <c r="H252" s="53">
        <v>0</v>
      </c>
      <c r="I252" s="33">
        <v>0</v>
      </c>
      <c r="J252" s="33">
        <v>0</v>
      </c>
      <c r="K252" s="33">
        <v>0</v>
      </c>
      <c r="L252" s="54">
        <v>170.3</v>
      </c>
      <c r="M252" s="10"/>
    </row>
    <row r="253" spans="1:15" ht="11.25" customHeight="1">
      <c r="A253" s="12" t="s">
        <v>560</v>
      </c>
      <c r="B253" s="13" t="s">
        <v>573</v>
      </c>
      <c r="C253" s="14" t="s">
        <v>574</v>
      </c>
      <c r="D253" s="32" t="s">
        <v>23</v>
      </c>
      <c r="E253" s="16" t="s">
        <v>26</v>
      </c>
      <c r="F253" s="16" t="s">
        <v>20</v>
      </c>
      <c r="G253" s="18">
        <v>19</v>
      </c>
      <c r="H253" s="53">
        <v>0</v>
      </c>
      <c r="I253" s="33">
        <v>0</v>
      </c>
      <c r="J253" s="33">
        <v>0</v>
      </c>
      <c r="K253" s="33">
        <v>0</v>
      </c>
      <c r="L253" s="54">
        <v>168</v>
      </c>
      <c r="M253" s="10"/>
    </row>
    <row r="254" spans="1:15" ht="11.25" customHeight="1">
      <c r="A254" s="12" t="s">
        <v>560</v>
      </c>
      <c r="B254" s="13" t="s">
        <v>575</v>
      </c>
      <c r="C254" s="14" t="s">
        <v>576</v>
      </c>
      <c r="D254" s="32" t="s">
        <v>39</v>
      </c>
      <c r="E254" s="16" t="s">
        <v>26</v>
      </c>
      <c r="F254" s="16" t="s">
        <v>20</v>
      </c>
      <c r="G254" s="18">
        <v>48</v>
      </c>
      <c r="H254" s="53">
        <v>0</v>
      </c>
      <c r="I254" s="33">
        <v>0</v>
      </c>
      <c r="J254" s="33">
        <v>0</v>
      </c>
      <c r="K254" s="33">
        <v>0</v>
      </c>
      <c r="L254" s="54">
        <v>103</v>
      </c>
      <c r="M254" s="10"/>
    </row>
    <row r="255" spans="1:15" ht="11.25" customHeight="1">
      <c r="A255" s="12" t="s">
        <v>560</v>
      </c>
      <c r="B255" s="13" t="s">
        <v>579</v>
      </c>
      <c r="C255" s="14" t="s">
        <v>580</v>
      </c>
      <c r="D255" s="32" t="s">
        <v>39</v>
      </c>
      <c r="E255" s="16" t="s">
        <v>26</v>
      </c>
      <c r="F255" s="16" t="s">
        <v>28</v>
      </c>
      <c r="G255" s="18">
        <v>68</v>
      </c>
      <c r="H255" s="53">
        <v>0</v>
      </c>
      <c r="I255" s="33">
        <v>0</v>
      </c>
      <c r="J255" s="33">
        <v>0</v>
      </c>
      <c r="K255" s="33">
        <v>0</v>
      </c>
      <c r="L255" s="54">
        <v>624.79999999999995</v>
      </c>
      <c r="M255" s="10"/>
    </row>
    <row r="256" spans="1:15" ht="11.25" customHeight="1">
      <c r="A256" s="12" t="s">
        <v>560</v>
      </c>
      <c r="B256" s="13" t="s">
        <v>583</v>
      </c>
      <c r="C256" s="14" t="s">
        <v>584</v>
      </c>
      <c r="D256" s="32" t="s">
        <v>39</v>
      </c>
      <c r="E256" s="16" t="s">
        <v>26</v>
      </c>
      <c r="F256" s="16" t="s">
        <v>20</v>
      </c>
      <c r="G256" s="18">
        <v>491</v>
      </c>
      <c r="H256" s="53">
        <v>0</v>
      </c>
      <c r="I256" s="33">
        <v>0</v>
      </c>
      <c r="J256" s="33">
        <v>0</v>
      </c>
      <c r="K256" s="33">
        <v>0</v>
      </c>
      <c r="L256" s="54">
        <v>2988.7</v>
      </c>
      <c r="M256" s="10"/>
      <c r="N256" s="59"/>
      <c r="O256" s="59"/>
    </row>
    <row r="257" spans="1:16" ht="11.25" customHeight="1">
      <c r="A257" s="12" t="s">
        <v>560</v>
      </c>
      <c r="B257" s="13" t="s">
        <v>583</v>
      </c>
      <c r="C257" s="14" t="s">
        <v>584</v>
      </c>
      <c r="D257" s="32" t="s">
        <v>39</v>
      </c>
      <c r="E257" s="16" t="s">
        <v>26</v>
      </c>
      <c r="F257" s="16" t="s">
        <v>28</v>
      </c>
      <c r="G257" s="18">
        <v>93</v>
      </c>
      <c r="H257" s="53">
        <v>0</v>
      </c>
      <c r="I257" s="33">
        <v>0</v>
      </c>
      <c r="J257" s="33">
        <v>0</v>
      </c>
      <c r="K257" s="33">
        <v>0</v>
      </c>
      <c r="L257" s="54">
        <v>1105</v>
      </c>
      <c r="M257" s="10"/>
      <c r="N257" s="59"/>
      <c r="O257" s="59"/>
    </row>
    <row r="258" spans="1:16" ht="11.25" customHeight="1">
      <c r="A258" s="55"/>
      <c r="B258" s="56"/>
      <c r="C258" s="57" t="s">
        <v>1724</v>
      </c>
      <c r="D258" s="58" t="s">
        <v>1724</v>
      </c>
      <c r="E258" s="16" t="s">
        <v>1725</v>
      </c>
      <c r="F258" s="58"/>
      <c r="G258" s="18">
        <v>584</v>
      </c>
      <c r="H258" s="33">
        <v>0</v>
      </c>
      <c r="I258" s="33">
        <v>0</v>
      </c>
      <c r="J258" s="33">
        <v>0</v>
      </c>
      <c r="K258" s="33">
        <v>0</v>
      </c>
      <c r="L258" s="54">
        <v>4093.7</v>
      </c>
      <c r="M258" s="10"/>
      <c r="N258" s="59"/>
      <c r="O258" s="59"/>
    </row>
    <row r="259" spans="1:16" ht="11.25" customHeight="1">
      <c r="A259" s="12" t="s">
        <v>560</v>
      </c>
      <c r="B259" s="13" t="s">
        <v>587</v>
      </c>
      <c r="C259" s="14" t="s">
        <v>588</v>
      </c>
      <c r="D259" s="32" t="s">
        <v>39</v>
      </c>
      <c r="E259" s="16" t="s">
        <v>26</v>
      </c>
      <c r="F259" s="16" t="s">
        <v>20</v>
      </c>
      <c r="G259" s="18">
        <v>121</v>
      </c>
      <c r="H259" s="53">
        <v>0</v>
      </c>
      <c r="I259" s="33">
        <v>0</v>
      </c>
      <c r="J259" s="33">
        <v>0</v>
      </c>
      <c r="K259" s="33">
        <v>0</v>
      </c>
      <c r="L259" s="60">
        <v>549.29999999999995</v>
      </c>
      <c r="M259" s="10"/>
      <c r="N259" s="33"/>
      <c r="O259" s="59"/>
      <c r="P259" s="20"/>
    </row>
    <row r="260" spans="1:16" ht="11.25" customHeight="1">
      <c r="A260" s="12" t="s">
        <v>560</v>
      </c>
      <c r="B260" s="13" t="s">
        <v>589</v>
      </c>
      <c r="C260" s="14" t="s">
        <v>590</v>
      </c>
      <c r="D260" s="32" t="s">
        <v>23</v>
      </c>
      <c r="E260" s="16" t="s">
        <v>26</v>
      </c>
      <c r="F260" s="16" t="s">
        <v>28</v>
      </c>
      <c r="G260" s="18">
        <v>12</v>
      </c>
      <c r="H260" s="53">
        <v>0</v>
      </c>
      <c r="I260" s="33">
        <v>0</v>
      </c>
      <c r="J260" s="33">
        <v>0</v>
      </c>
      <c r="K260" s="33">
        <v>0</v>
      </c>
      <c r="L260" s="54">
        <v>55.6</v>
      </c>
      <c r="M260" s="10"/>
      <c r="N260" s="59"/>
      <c r="O260" s="59"/>
    </row>
    <row r="261" spans="1:16" ht="11.25" customHeight="1">
      <c r="A261" s="12" t="s">
        <v>560</v>
      </c>
      <c r="B261" s="13" t="s">
        <v>591</v>
      </c>
      <c r="C261" s="14" t="s">
        <v>592</v>
      </c>
      <c r="D261" s="32" t="s">
        <v>39</v>
      </c>
      <c r="E261" s="16" t="s">
        <v>26</v>
      </c>
      <c r="F261" s="16" t="s">
        <v>20</v>
      </c>
      <c r="G261" s="18">
        <v>43</v>
      </c>
      <c r="H261" s="53">
        <v>0</v>
      </c>
      <c r="I261" s="33">
        <v>0</v>
      </c>
      <c r="J261" s="33">
        <v>0</v>
      </c>
      <c r="K261" s="33">
        <v>0</v>
      </c>
      <c r="L261" s="54">
        <v>294.2</v>
      </c>
      <c r="M261" s="10"/>
    </row>
    <row r="262" spans="1:16" ht="11.25" customHeight="1">
      <c r="A262" s="12" t="s">
        <v>560</v>
      </c>
      <c r="B262" s="13" t="s">
        <v>593</v>
      </c>
      <c r="C262" s="14" t="s">
        <v>594</v>
      </c>
      <c r="D262" s="32" t="s">
        <v>39</v>
      </c>
      <c r="E262" s="16" t="s">
        <v>26</v>
      </c>
      <c r="F262" s="16" t="s">
        <v>20</v>
      </c>
      <c r="G262" s="18">
        <v>29</v>
      </c>
      <c r="H262" s="53">
        <v>0</v>
      </c>
      <c r="I262" s="33">
        <v>0</v>
      </c>
      <c r="J262" s="33">
        <v>0</v>
      </c>
      <c r="K262" s="33">
        <v>0</v>
      </c>
      <c r="L262" s="54">
        <v>263.7</v>
      </c>
      <c r="M262" s="10"/>
    </row>
    <row r="263" spans="1:16" ht="11.25" customHeight="1">
      <c r="A263" s="12" t="s">
        <v>560</v>
      </c>
      <c r="B263" s="13" t="s">
        <v>595</v>
      </c>
      <c r="C263" s="14" t="s">
        <v>596</v>
      </c>
      <c r="D263" s="32" t="s">
        <v>39</v>
      </c>
      <c r="E263" s="16" t="s">
        <v>26</v>
      </c>
      <c r="F263" s="16" t="s">
        <v>20</v>
      </c>
      <c r="G263" s="18">
        <v>48</v>
      </c>
      <c r="H263" s="53">
        <v>0</v>
      </c>
      <c r="I263" s="33">
        <v>0</v>
      </c>
      <c r="J263" s="33">
        <v>0</v>
      </c>
      <c r="K263" s="33">
        <v>0</v>
      </c>
      <c r="L263" s="54">
        <v>365</v>
      </c>
      <c r="M263" s="10"/>
    </row>
    <row r="264" spans="1:16" ht="11.25" customHeight="1">
      <c r="A264" s="12" t="s">
        <v>599</v>
      </c>
      <c r="B264" s="13" t="s">
        <v>600</v>
      </c>
      <c r="C264" s="14" t="s">
        <v>601</v>
      </c>
      <c r="D264" s="32" t="s">
        <v>39</v>
      </c>
      <c r="E264" s="16" t="s">
        <v>26</v>
      </c>
      <c r="F264" s="16" t="s">
        <v>20</v>
      </c>
      <c r="G264" s="18">
        <v>29</v>
      </c>
      <c r="H264" s="53">
        <v>0</v>
      </c>
      <c r="I264" s="33">
        <v>0</v>
      </c>
      <c r="J264" s="33">
        <v>0</v>
      </c>
      <c r="K264" s="33">
        <v>0</v>
      </c>
      <c r="L264" s="54">
        <v>99</v>
      </c>
      <c r="M264" s="10"/>
    </row>
    <row r="265" spans="1:16" ht="11.25" customHeight="1">
      <c r="A265" s="12" t="s">
        <v>599</v>
      </c>
      <c r="B265" s="13" t="s">
        <v>606</v>
      </c>
      <c r="C265" s="14" t="s">
        <v>607</v>
      </c>
      <c r="D265" s="32" t="s">
        <v>23</v>
      </c>
      <c r="E265" s="16" t="s">
        <v>26</v>
      </c>
      <c r="F265" s="16" t="s">
        <v>20</v>
      </c>
      <c r="G265" s="18">
        <v>3</v>
      </c>
      <c r="H265" s="53">
        <v>0</v>
      </c>
      <c r="I265" s="33">
        <v>0</v>
      </c>
      <c r="J265" s="33">
        <v>0</v>
      </c>
      <c r="K265" s="33">
        <v>0</v>
      </c>
      <c r="L265" s="54">
        <v>14</v>
      </c>
      <c r="M265" s="10"/>
    </row>
    <row r="266" spans="1:16" ht="11.25" customHeight="1">
      <c r="A266" s="12" t="s">
        <v>599</v>
      </c>
      <c r="B266" s="13" t="s">
        <v>608</v>
      </c>
      <c r="C266" s="14" t="s">
        <v>609</v>
      </c>
      <c r="D266" s="32" t="s">
        <v>23</v>
      </c>
      <c r="E266" s="16" t="s">
        <v>134</v>
      </c>
      <c r="F266" s="16" t="s">
        <v>28</v>
      </c>
      <c r="G266" s="18">
        <v>3</v>
      </c>
      <c r="H266" s="53">
        <v>0</v>
      </c>
      <c r="I266" s="33">
        <v>0</v>
      </c>
      <c r="J266" s="33">
        <v>0</v>
      </c>
      <c r="K266" s="33">
        <v>0</v>
      </c>
      <c r="L266" s="54">
        <v>106.8</v>
      </c>
      <c r="M266" s="10"/>
    </row>
    <row r="267" spans="1:16" ht="11.25" customHeight="1">
      <c r="A267" s="12" t="s">
        <v>599</v>
      </c>
      <c r="B267" s="13" t="s">
        <v>608</v>
      </c>
      <c r="C267" s="14" t="s">
        <v>609</v>
      </c>
      <c r="D267" s="32" t="s">
        <v>23</v>
      </c>
      <c r="E267" s="16" t="s">
        <v>26</v>
      </c>
      <c r="F267" s="16" t="s">
        <v>28</v>
      </c>
      <c r="G267" s="18">
        <v>4</v>
      </c>
      <c r="H267" s="53">
        <v>0</v>
      </c>
      <c r="I267" s="33">
        <v>0</v>
      </c>
      <c r="J267" s="33">
        <v>0</v>
      </c>
      <c r="K267" s="33">
        <v>0</v>
      </c>
      <c r="L267" s="54">
        <v>60</v>
      </c>
      <c r="M267" s="10"/>
    </row>
    <row r="268" spans="1:16" ht="11.25" customHeight="1">
      <c r="A268" s="55"/>
      <c r="B268" s="56"/>
      <c r="C268" s="57" t="s">
        <v>1724</v>
      </c>
      <c r="D268" s="58" t="s">
        <v>1724</v>
      </c>
      <c r="E268" s="16" t="s">
        <v>1725</v>
      </c>
      <c r="F268" s="58"/>
      <c r="G268" s="18">
        <v>7</v>
      </c>
      <c r="H268" s="33">
        <v>0</v>
      </c>
      <c r="I268" s="33">
        <v>0</v>
      </c>
      <c r="J268" s="33">
        <v>0</v>
      </c>
      <c r="K268" s="33">
        <v>0</v>
      </c>
      <c r="L268" s="54">
        <v>166.8</v>
      </c>
      <c r="M268" s="10"/>
    </row>
    <row r="269" spans="1:16" ht="11.25" customHeight="1">
      <c r="A269" s="12" t="s">
        <v>599</v>
      </c>
      <c r="B269" s="13" t="s">
        <v>612</v>
      </c>
      <c r="C269" s="14" t="s">
        <v>613</v>
      </c>
      <c r="D269" s="32" t="s">
        <v>23</v>
      </c>
      <c r="E269" s="16" t="s">
        <v>26</v>
      </c>
      <c r="F269" s="16" t="s">
        <v>20</v>
      </c>
      <c r="G269" s="18">
        <v>3</v>
      </c>
      <c r="H269" s="53">
        <v>0</v>
      </c>
      <c r="I269" s="33">
        <v>0</v>
      </c>
      <c r="J269" s="33">
        <v>0</v>
      </c>
      <c r="K269" s="33">
        <v>0</v>
      </c>
      <c r="L269" s="54">
        <v>69</v>
      </c>
      <c r="M269" s="10"/>
    </row>
    <row r="270" spans="1:16" ht="11.25" customHeight="1">
      <c r="A270" s="12" t="s">
        <v>599</v>
      </c>
      <c r="B270" s="13" t="s">
        <v>614</v>
      </c>
      <c r="C270" s="14" t="s">
        <v>615</v>
      </c>
      <c r="D270" s="32" t="s">
        <v>39</v>
      </c>
      <c r="E270" s="16" t="s">
        <v>26</v>
      </c>
      <c r="F270" s="16" t="s">
        <v>20</v>
      </c>
      <c r="G270" s="18">
        <v>30</v>
      </c>
      <c r="H270" s="53">
        <v>0</v>
      </c>
      <c r="I270" s="33">
        <v>0</v>
      </c>
      <c r="J270" s="33">
        <v>0</v>
      </c>
      <c r="K270" s="33">
        <v>0</v>
      </c>
      <c r="L270" s="54">
        <v>319</v>
      </c>
      <c r="M270" s="10"/>
    </row>
    <row r="271" spans="1:16" ht="11.25" customHeight="1">
      <c r="A271" s="12" t="s">
        <v>599</v>
      </c>
      <c r="B271" s="13" t="s">
        <v>616</v>
      </c>
      <c r="C271" s="14" t="s">
        <v>617</v>
      </c>
      <c r="D271" s="32" t="s">
        <v>23</v>
      </c>
      <c r="E271" s="16" t="s">
        <v>26</v>
      </c>
      <c r="F271" s="16" t="s">
        <v>20</v>
      </c>
      <c r="G271" s="18">
        <v>16</v>
      </c>
      <c r="H271" s="53">
        <v>0</v>
      </c>
      <c r="I271" s="33">
        <v>0</v>
      </c>
      <c r="J271" s="33">
        <v>0</v>
      </c>
      <c r="K271" s="33">
        <v>0</v>
      </c>
      <c r="L271" s="54">
        <v>132</v>
      </c>
      <c r="M271" s="10"/>
    </row>
    <row r="272" spans="1:16" ht="11.25" customHeight="1">
      <c r="A272" s="12" t="s">
        <v>599</v>
      </c>
      <c r="B272" s="13" t="s">
        <v>618</v>
      </c>
      <c r="C272" s="14" t="s">
        <v>619</v>
      </c>
      <c r="D272" s="32" t="s">
        <v>39</v>
      </c>
      <c r="E272" s="16" t="s">
        <v>26</v>
      </c>
      <c r="F272" s="16" t="s">
        <v>20</v>
      </c>
      <c r="G272" s="18">
        <v>55</v>
      </c>
      <c r="H272" s="53">
        <v>0</v>
      </c>
      <c r="I272" s="33">
        <v>0</v>
      </c>
      <c r="J272" s="33">
        <v>0</v>
      </c>
      <c r="K272" s="33">
        <v>0</v>
      </c>
      <c r="L272" s="54">
        <v>232.1</v>
      </c>
      <c r="M272" s="10"/>
    </row>
    <row r="273" spans="1:13" ht="11.25" customHeight="1">
      <c r="A273" s="12" t="s">
        <v>599</v>
      </c>
      <c r="B273" s="13" t="s">
        <v>622</v>
      </c>
      <c r="C273" s="14" t="s">
        <v>623</v>
      </c>
      <c r="D273" s="32" t="s">
        <v>39</v>
      </c>
      <c r="E273" s="16" t="s">
        <v>26</v>
      </c>
      <c r="F273" s="16" t="s">
        <v>20</v>
      </c>
      <c r="G273" s="18">
        <v>120</v>
      </c>
      <c r="H273" s="53">
        <v>0</v>
      </c>
      <c r="I273" s="33">
        <v>0</v>
      </c>
      <c r="J273" s="33">
        <v>0</v>
      </c>
      <c r="K273" s="33">
        <v>0</v>
      </c>
      <c r="L273" s="54">
        <v>726.3</v>
      </c>
      <c r="M273" s="10"/>
    </row>
    <row r="274" spans="1:13" ht="11.25" customHeight="1">
      <c r="A274" s="12" t="s">
        <v>599</v>
      </c>
      <c r="B274" s="13" t="s">
        <v>622</v>
      </c>
      <c r="C274" s="14" t="s">
        <v>623</v>
      </c>
      <c r="D274" s="32" t="s">
        <v>39</v>
      </c>
      <c r="E274" s="16" t="s">
        <v>26</v>
      </c>
      <c r="F274" s="16" t="s">
        <v>28</v>
      </c>
      <c r="G274" s="18">
        <v>3</v>
      </c>
      <c r="H274" s="53">
        <v>0</v>
      </c>
      <c r="I274" s="33">
        <v>0</v>
      </c>
      <c r="J274" s="33">
        <v>0</v>
      </c>
      <c r="K274" s="33">
        <v>0</v>
      </c>
      <c r="L274" s="54">
        <v>19.3</v>
      </c>
      <c r="M274" s="10"/>
    </row>
    <row r="275" spans="1:13" ht="11.25" customHeight="1">
      <c r="A275" s="55"/>
      <c r="B275" s="56"/>
      <c r="C275" s="57" t="s">
        <v>1724</v>
      </c>
      <c r="D275" s="58" t="s">
        <v>1724</v>
      </c>
      <c r="E275" s="16" t="s">
        <v>1725</v>
      </c>
      <c r="F275" s="58"/>
      <c r="G275" s="18">
        <v>123</v>
      </c>
      <c r="H275" s="33">
        <v>0</v>
      </c>
      <c r="I275" s="33">
        <v>0</v>
      </c>
      <c r="J275" s="33">
        <v>0</v>
      </c>
      <c r="K275" s="33">
        <v>0</v>
      </c>
      <c r="L275" s="54">
        <v>745.6</v>
      </c>
      <c r="M275" s="10"/>
    </row>
    <row r="276" spans="1:13" ht="11.25" customHeight="1">
      <c r="A276" s="12" t="s">
        <v>599</v>
      </c>
      <c r="B276" s="13" t="s">
        <v>624</v>
      </c>
      <c r="C276" s="14" t="s">
        <v>625</v>
      </c>
      <c r="D276" s="32" t="s">
        <v>23</v>
      </c>
      <c r="E276" s="16" t="s">
        <v>26</v>
      </c>
      <c r="F276" s="16" t="s">
        <v>20</v>
      </c>
      <c r="G276" s="18">
        <v>24</v>
      </c>
      <c r="H276" s="53">
        <v>0</v>
      </c>
      <c r="I276" s="33">
        <v>0</v>
      </c>
      <c r="J276" s="33">
        <v>0</v>
      </c>
      <c r="K276" s="33">
        <v>0</v>
      </c>
      <c r="L276" s="54">
        <v>318</v>
      </c>
      <c r="M276" s="10"/>
    </row>
    <row r="277" spans="1:13" ht="11.25" customHeight="1">
      <c r="A277" s="12" t="s">
        <v>599</v>
      </c>
      <c r="B277" s="13" t="s">
        <v>626</v>
      </c>
      <c r="C277" s="14" t="s">
        <v>627</v>
      </c>
      <c r="D277" s="32" t="s">
        <v>46</v>
      </c>
      <c r="E277" s="16" t="s">
        <v>26</v>
      </c>
      <c r="F277" s="16" t="s">
        <v>28</v>
      </c>
      <c r="G277" s="18">
        <v>9</v>
      </c>
      <c r="H277" s="53">
        <v>0</v>
      </c>
      <c r="I277" s="33">
        <v>0</v>
      </c>
      <c r="J277" s="33">
        <v>0</v>
      </c>
      <c r="K277" s="33">
        <v>0</v>
      </c>
      <c r="L277" s="54">
        <v>106</v>
      </c>
      <c r="M277" s="10"/>
    </row>
    <row r="278" spans="1:13" ht="11.25" customHeight="1">
      <c r="A278" s="12" t="s">
        <v>599</v>
      </c>
      <c r="B278" s="13" t="s">
        <v>630</v>
      </c>
      <c r="C278" s="14" t="s">
        <v>631</v>
      </c>
      <c r="D278" s="32" t="s">
        <v>23</v>
      </c>
      <c r="E278" s="16" t="s">
        <v>26</v>
      </c>
      <c r="F278" s="16" t="s">
        <v>20</v>
      </c>
      <c r="G278" s="18">
        <v>26</v>
      </c>
      <c r="H278" s="53">
        <v>0</v>
      </c>
      <c r="I278" s="33">
        <v>0</v>
      </c>
      <c r="J278" s="33">
        <v>0</v>
      </c>
      <c r="K278" s="33">
        <v>0</v>
      </c>
      <c r="L278" s="54">
        <v>110.5</v>
      </c>
      <c r="M278" s="10"/>
    </row>
    <row r="279" spans="1:13" ht="11.25" customHeight="1">
      <c r="A279" s="12" t="s">
        <v>599</v>
      </c>
      <c r="B279" s="13" t="s">
        <v>640</v>
      </c>
      <c r="C279" s="14" t="s">
        <v>641</v>
      </c>
      <c r="D279" s="32" t="s">
        <v>39</v>
      </c>
      <c r="E279" s="16" t="s">
        <v>26</v>
      </c>
      <c r="F279" s="16" t="s">
        <v>20</v>
      </c>
      <c r="G279" s="18">
        <v>37</v>
      </c>
      <c r="H279" s="53">
        <v>0</v>
      </c>
      <c r="I279" s="33">
        <v>0</v>
      </c>
      <c r="J279" s="33">
        <v>0</v>
      </c>
      <c r="K279" s="33">
        <v>0</v>
      </c>
      <c r="L279" s="54">
        <v>264.8</v>
      </c>
      <c r="M279" s="10"/>
    </row>
    <row r="280" spans="1:13" ht="11.25" customHeight="1">
      <c r="A280" s="12" t="s">
        <v>599</v>
      </c>
      <c r="B280" s="13" t="s">
        <v>644</v>
      </c>
      <c r="C280" s="14" t="s">
        <v>645</v>
      </c>
      <c r="D280" s="32" t="s">
        <v>23</v>
      </c>
      <c r="E280" s="16" t="s">
        <v>26</v>
      </c>
      <c r="F280" s="16" t="s">
        <v>20</v>
      </c>
      <c r="G280" s="18">
        <v>9</v>
      </c>
      <c r="H280" s="53">
        <v>0</v>
      </c>
      <c r="I280" s="33">
        <v>0</v>
      </c>
      <c r="J280" s="33">
        <v>0</v>
      </c>
      <c r="K280" s="33">
        <v>0</v>
      </c>
      <c r="L280" s="54">
        <v>99.5</v>
      </c>
      <c r="M280" s="10"/>
    </row>
    <row r="281" spans="1:13" ht="11.25" customHeight="1">
      <c r="A281" s="12" t="s">
        <v>648</v>
      </c>
      <c r="B281" s="13" t="s">
        <v>649</v>
      </c>
      <c r="C281" s="14" t="s">
        <v>650</v>
      </c>
      <c r="D281" s="32" t="s">
        <v>228</v>
      </c>
      <c r="E281" s="16" t="s">
        <v>26</v>
      </c>
      <c r="F281" s="16" t="s">
        <v>28</v>
      </c>
      <c r="G281" s="18">
        <v>38</v>
      </c>
      <c r="H281" s="53">
        <v>0</v>
      </c>
      <c r="I281" s="33">
        <v>0</v>
      </c>
      <c r="J281" s="33">
        <v>0</v>
      </c>
      <c r="K281" s="33">
        <v>0</v>
      </c>
      <c r="L281" s="54">
        <v>117.2</v>
      </c>
      <c r="M281" s="10"/>
    </row>
    <row r="282" spans="1:13" ht="11.25" customHeight="1">
      <c r="A282" s="12" t="s">
        <v>648</v>
      </c>
      <c r="B282" s="13" t="s">
        <v>653</v>
      </c>
      <c r="C282" s="14" t="s">
        <v>654</v>
      </c>
      <c r="D282" s="32" t="s">
        <v>23</v>
      </c>
      <c r="E282" s="16" t="s">
        <v>26</v>
      </c>
      <c r="F282" s="16" t="s">
        <v>28</v>
      </c>
      <c r="G282" s="18">
        <v>52</v>
      </c>
      <c r="H282" s="53">
        <v>0</v>
      </c>
      <c r="I282" s="33">
        <v>0</v>
      </c>
      <c r="J282" s="33">
        <v>0</v>
      </c>
      <c r="K282" s="33">
        <v>0</v>
      </c>
      <c r="L282" s="54">
        <v>460</v>
      </c>
      <c r="M282" s="10"/>
    </row>
    <row r="283" spans="1:13" ht="11.25" customHeight="1">
      <c r="A283" s="12" t="s">
        <v>648</v>
      </c>
      <c r="B283" s="13" t="s">
        <v>655</v>
      </c>
      <c r="C283" s="14" t="s">
        <v>656</v>
      </c>
      <c r="D283" s="32" t="s">
        <v>39</v>
      </c>
      <c r="E283" s="16" t="s">
        <v>26</v>
      </c>
      <c r="F283" s="16" t="s">
        <v>20</v>
      </c>
      <c r="G283" s="18">
        <v>23</v>
      </c>
      <c r="H283" s="53">
        <v>0</v>
      </c>
      <c r="I283" s="33">
        <v>0</v>
      </c>
      <c r="J283" s="33">
        <v>0</v>
      </c>
      <c r="K283" s="33">
        <v>0</v>
      </c>
      <c r="L283" s="54">
        <v>134.30000000000001</v>
      </c>
      <c r="M283" s="10"/>
    </row>
    <row r="284" spans="1:13" ht="11.25" customHeight="1">
      <c r="A284" s="12" t="s">
        <v>648</v>
      </c>
      <c r="B284" s="13" t="s">
        <v>659</v>
      </c>
      <c r="C284" s="14" t="s">
        <v>660</v>
      </c>
      <c r="D284" s="32" t="s">
        <v>23</v>
      </c>
      <c r="E284" s="16" t="s">
        <v>26</v>
      </c>
      <c r="F284" s="16" t="s">
        <v>20</v>
      </c>
      <c r="G284" s="18">
        <v>43</v>
      </c>
      <c r="H284" s="53">
        <v>0</v>
      </c>
      <c r="I284" s="33">
        <v>0</v>
      </c>
      <c r="J284" s="33">
        <v>0</v>
      </c>
      <c r="K284" s="33">
        <v>0</v>
      </c>
      <c r="L284" s="54">
        <v>274.60000000000002</v>
      </c>
      <c r="M284" s="10"/>
    </row>
    <row r="285" spans="1:13" ht="11.25" customHeight="1">
      <c r="A285" s="12" t="s">
        <v>661</v>
      </c>
      <c r="B285" s="13" t="s">
        <v>668</v>
      </c>
      <c r="C285" s="14" t="s">
        <v>669</v>
      </c>
      <c r="D285" s="32" t="s">
        <v>39</v>
      </c>
      <c r="E285" s="16" t="s">
        <v>26</v>
      </c>
      <c r="F285" s="16" t="s">
        <v>20</v>
      </c>
      <c r="G285" s="18">
        <v>58</v>
      </c>
      <c r="H285" s="53">
        <v>0</v>
      </c>
      <c r="I285" s="33">
        <v>0</v>
      </c>
      <c r="J285" s="33">
        <v>0</v>
      </c>
      <c r="K285" s="33">
        <v>0</v>
      </c>
      <c r="L285" s="54">
        <v>227.8</v>
      </c>
      <c r="M285" s="10"/>
    </row>
    <row r="286" spans="1:13" ht="11.25" customHeight="1">
      <c r="A286" s="12" t="s">
        <v>661</v>
      </c>
      <c r="B286" s="13" t="s">
        <v>674</v>
      </c>
      <c r="C286" s="14" t="s">
        <v>675</v>
      </c>
      <c r="D286" s="32" t="s">
        <v>39</v>
      </c>
      <c r="E286" s="16" t="s">
        <v>26</v>
      </c>
      <c r="F286" s="16" t="s">
        <v>20</v>
      </c>
      <c r="G286" s="18">
        <v>82</v>
      </c>
      <c r="H286" s="53">
        <v>0</v>
      </c>
      <c r="I286" s="33">
        <v>0</v>
      </c>
      <c r="J286" s="33">
        <v>0</v>
      </c>
      <c r="K286" s="33">
        <v>0</v>
      </c>
      <c r="L286" s="54">
        <v>395.6</v>
      </c>
      <c r="M286" s="10"/>
    </row>
    <row r="287" spans="1:13" ht="11.25" customHeight="1">
      <c r="A287" s="12" t="s">
        <v>661</v>
      </c>
      <c r="B287" s="13" t="s">
        <v>676</v>
      </c>
      <c r="C287" s="14" t="s">
        <v>677</v>
      </c>
      <c r="D287" s="32" t="s">
        <v>39</v>
      </c>
      <c r="E287" s="16" t="s">
        <v>26</v>
      </c>
      <c r="F287" s="16" t="s">
        <v>20</v>
      </c>
      <c r="G287" s="18">
        <v>179</v>
      </c>
      <c r="H287" s="53">
        <v>0</v>
      </c>
      <c r="I287" s="33">
        <v>0</v>
      </c>
      <c r="J287" s="33">
        <v>0</v>
      </c>
      <c r="K287" s="33">
        <v>0</v>
      </c>
      <c r="L287" s="54">
        <v>1406</v>
      </c>
      <c r="M287" s="10"/>
    </row>
    <row r="288" spans="1:13" ht="11.25" customHeight="1">
      <c r="A288" s="12" t="s">
        <v>661</v>
      </c>
      <c r="B288" s="13" t="s">
        <v>676</v>
      </c>
      <c r="C288" s="14" t="s">
        <v>677</v>
      </c>
      <c r="D288" s="32" t="s">
        <v>39</v>
      </c>
      <c r="E288" s="16" t="s">
        <v>26</v>
      </c>
      <c r="F288" s="16" t="s">
        <v>28</v>
      </c>
      <c r="G288" s="18">
        <v>2</v>
      </c>
      <c r="H288" s="53">
        <v>0</v>
      </c>
      <c r="I288" s="33">
        <v>0</v>
      </c>
      <c r="J288" s="33">
        <v>0</v>
      </c>
      <c r="K288" s="33">
        <v>0</v>
      </c>
      <c r="L288" s="54">
        <v>9</v>
      </c>
      <c r="M288" s="10"/>
    </row>
    <row r="289" spans="1:13" ht="11.25" customHeight="1">
      <c r="A289" s="55"/>
      <c r="B289" s="56"/>
      <c r="C289" s="57" t="s">
        <v>1724</v>
      </c>
      <c r="D289" s="58" t="s">
        <v>1724</v>
      </c>
      <c r="E289" s="16" t="s">
        <v>1725</v>
      </c>
      <c r="F289" s="58"/>
      <c r="G289" s="18">
        <v>181</v>
      </c>
      <c r="H289" s="33">
        <v>0</v>
      </c>
      <c r="I289" s="33">
        <v>0</v>
      </c>
      <c r="J289" s="33">
        <v>0</v>
      </c>
      <c r="K289" s="33">
        <v>0</v>
      </c>
      <c r="L289" s="54">
        <v>1415</v>
      </c>
      <c r="M289" s="10"/>
    </row>
    <row r="290" spans="1:13" ht="11.25" customHeight="1">
      <c r="A290" s="12" t="s">
        <v>678</v>
      </c>
      <c r="B290" s="13" t="s">
        <v>679</v>
      </c>
      <c r="C290" s="14" t="s">
        <v>680</v>
      </c>
      <c r="D290" s="32" t="s">
        <v>39</v>
      </c>
      <c r="E290" s="16" t="s">
        <v>26</v>
      </c>
      <c r="F290" s="16" t="s">
        <v>20</v>
      </c>
      <c r="G290" s="18">
        <v>43</v>
      </c>
      <c r="H290" s="53">
        <v>0</v>
      </c>
      <c r="I290" s="33">
        <v>0</v>
      </c>
      <c r="J290" s="33">
        <v>0</v>
      </c>
      <c r="K290" s="33">
        <v>0</v>
      </c>
      <c r="L290" s="54">
        <v>324</v>
      </c>
      <c r="M290" s="10"/>
    </row>
    <row r="291" spans="1:13" ht="11.25" customHeight="1">
      <c r="A291" s="12" t="s">
        <v>678</v>
      </c>
      <c r="B291" s="13" t="s">
        <v>685</v>
      </c>
      <c r="C291" s="14" t="s">
        <v>686</v>
      </c>
      <c r="D291" s="32" t="s">
        <v>17</v>
      </c>
      <c r="E291" s="16" t="s">
        <v>203</v>
      </c>
      <c r="F291" s="16" t="s">
        <v>20</v>
      </c>
      <c r="G291" s="18">
        <v>3</v>
      </c>
      <c r="H291" s="53">
        <v>0</v>
      </c>
      <c r="I291" s="33">
        <v>0</v>
      </c>
      <c r="J291" s="33">
        <v>6.8</v>
      </c>
      <c r="K291" s="33">
        <v>0</v>
      </c>
      <c r="L291" s="54">
        <v>0</v>
      </c>
      <c r="M291" s="10"/>
    </row>
    <row r="292" spans="1:13" ht="11.25" customHeight="1">
      <c r="A292" s="12" t="s">
        <v>678</v>
      </c>
      <c r="B292" s="13" t="s">
        <v>687</v>
      </c>
      <c r="C292" s="14" t="s">
        <v>688</v>
      </c>
      <c r="D292" s="32" t="s">
        <v>23</v>
      </c>
      <c r="E292" s="16" t="s">
        <v>26</v>
      </c>
      <c r="F292" s="16" t="s">
        <v>28</v>
      </c>
      <c r="G292" s="18">
        <v>29</v>
      </c>
      <c r="H292" s="53">
        <v>7</v>
      </c>
      <c r="I292" s="33">
        <v>0</v>
      </c>
      <c r="J292" s="33">
        <v>7</v>
      </c>
      <c r="K292" s="33">
        <v>0</v>
      </c>
      <c r="L292" s="54">
        <v>200.1</v>
      </c>
      <c r="M292" s="10"/>
    </row>
    <row r="293" spans="1:13" ht="11.25" customHeight="1">
      <c r="A293" s="12" t="s">
        <v>678</v>
      </c>
      <c r="B293" s="13" t="s">
        <v>689</v>
      </c>
      <c r="C293" s="14" t="s">
        <v>690</v>
      </c>
      <c r="D293" s="32" t="s">
        <v>23</v>
      </c>
      <c r="E293" s="16" t="s">
        <v>26</v>
      </c>
      <c r="F293" s="16" t="s">
        <v>20</v>
      </c>
      <c r="G293" s="18">
        <v>13</v>
      </c>
      <c r="H293" s="53">
        <v>0</v>
      </c>
      <c r="I293" s="33">
        <v>0</v>
      </c>
      <c r="J293" s="33">
        <v>0</v>
      </c>
      <c r="K293" s="33">
        <v>0</v>
      </c>
      <c r="L293" s="54">
        <v>159</v>
      </c>
      <c r="M293" s="10"/>
    </row>
    <row r="294" spans="1:13" ht="11.25" customHeight="1">
      <c r="A294" s="12" t="s">
        <v>678</v>
      </c>
      <c r="B294" s="13" t="s">
        <v>689</v>
      </c>
      <c r="C294" s="14" t="s">
        <v>690</v>
      </c>
      <c r="D294" s="32" t="s">
        <v>23</v>
      </c>
      <c r="E294" s="16" t="s">
        <v>26</v>
      </c>
      <c r="F294" s="16" t="s">
        <v>28</v>
      </c>
      <c r="G294" s="18">
        <v>4</v>
      </c>
      <c r="H294" s="53">
        <v>0</v>
      </c>
      <c r="I294" s="33">
        <v>0</v>
      </c>
      <c r="J294" s="33">
        <v>0</v>
      </c>
      <c r="K294" s="33">
        <v>0</v>
      </c>
      <c r="L294" s="54">
        <v>71</v>
      </c>
      <c r="M294" s="10"/>
    </row>
    <row r="295" spans="1:13" ht="11.25" customHeight="1">
      <c r="A295" s="55"/>
      <c r="B295" s="56"/>
      <c r="C295" s="57" t="s">
        <v>1724</v>
      </c>
      <c r="D295" s="58" t="s">
        <v>1724</v>
      </c>
      <c r="E295" s="16" t="s">
        <v>1725</v>
      </c>
      <c r="F295" s="58"/>
      <c r="G295" s="18">
        <v>17</v>
      </c>
      <c r="H295" s="33">
        <v>0</v>
      </c>
      <c r="I295" s="33">
        <v>0</v>
      </c>
      <c r="J295" s="33">
        <v>0</v>
      </c>
      <c r="K295" s="33">
        <v>0</v>
      </c>
      <c r="L295" s="54">
        <v>230</v>
      </c>
      <c r="M295" s="10"/>
    </row>
    <row r="296" spans="1:13" ht="11.25" customHeight="1">
      <c r="A296" s="12" t="s">
        <v>678</v>
      </c>
      <c r="B296" s="13" t="s">
        <v>693</v>
      </c>
      <c r="C296" s="14" t="s">
        <v>694</v>
      </c>
      <c r="D296" s="32" t="s">
        <v>39</v>
      </c>
      <c r="E296" s="16" t="s">
        <v>26</v>
      </c>
      <c r="F296" s="16" t="s">
        <v>28</v>
      </c>
      <c r="G296" s="18">
        <v>79</v>
      </c>
      <c r="H296" s="53">
        <v>7</v>
      </c>
      <c r="I296" s="33">
        <v>0</v>
      </c>
      <c r="J296" s="33">
        <v>7</v>
      </c>
      <c r="K296" s="33">
        <v>0</v>
      </c>
      <c r="L296" s="54">
        <v>591.29999999999995</v>
      </c>
      <c r="M296" s="10"/>
    </row>
    <row r="297" spans="1:13" ht="11.25" customHeight="1">
      <c r="A297" s="12" t="s">
        <v>678</v>
      </c>
      <c r="B297" s="13" t="s">
        <v>695</v>
      </c>
      <c r="C297" s="14" t="s">
        <v>696</v>
      </c>
      <c r="D297" s="32" t="s">
        <v>23</v>
      </c>
      <c r="E297" s="16" t="s">
        <v>203</v>
      </c>
      <c r="F297" s="16" t="s">
        <v>20</v>
      </c>
      <c r="G297" s="18">
        <v>2</v>
      </c>
      <c r="H297" s="53">
        <v>0</v>
      </c>
      <c r="I297" s="33">
        <v>0</v>
      </c>
      <c r="J297" s="33">
        <v>1</v>
      </c>
      <c r="K297" s="33">
        <v>0</v>
      </c>
      <c r="L297" s="54">
        <v>0</v>
      </c>
      <c r="M297" s="10"/>
    </row>
    <row r="298" spans="1:13" ht="11.25" customHeight="1">
      <c r="A298" s="12" t="s">
        <v>678</v>
      </c>
      <c r="B298" s="13" t="s">
        <v>699</v>
      </c>
      <c r="C298" s="14" t="s">
        <v>700</v>
      </c>
      <c r="D298" s="32" t="s">
        <v>23</v>
      </c>
      <c r="E298" s="16" t="s">
        <v>26</v>
      </c>
      <c r="F298" s="16" t="s">
        <v>20</v>
      </c>
      <c r="G298" s="18">
        <v>37</v>
      </c>
      <c r="H298" s="53">
        <v>0</v>
      </c>
      <c r="I298" s="33">
        <v>0</v>
      </c>
      <c r="J298" s="33">
        <v>0</v>
      </c>
      <c r="K298" s="33">
        <v>0</v>
      </c>
      <c r="L298" s="54">
        <v>448</v>
      </c>
      <c r="M298" s="10"/>
    </row>
    <row r="299" spans="1:13" ht="11.25" customHeight="1">
      <c r="A299" s="12" t="s">
        <v>709</v>
      </c>
      <c r="B299" s="13" t="s">
        <v>712</v>
      </c>
      <c r="C299" s="14" t="s">
        <v>713</v>
      </c>
      <c r="D299" s="32" t="s">
        <v>370</v>
      </c>
      <c r="E299" s="16" t="s">
        <v>26</v>
      </c>
      <c r="F299" s="16" t="s">
        <v>28</v>
      </c>
      <c r="G299" s="18">
        <v>15</v>
      </c>
      <c r="H299" s="53">
        <v>0</v>
      </c>
      <c r="I299" s="33">
        <v>0</v>
      </c>
      <c r="J299" s="33">
        <v>0</v>
      </c>
      <c r="K299" s="33">
        <v>0</v>
      </c>
      <c r="L299" s="54">
        <v>209.2</v>
      </c>
      <c r="M299" s="10"/>
    </row>
    <row r="300" spans="1:13" ht="11.25" customHeight="1">
      <c r="A300" s="12" t="s">
        <v>709</v>
      </c>
      <c r="B300" s="13" t="s">
        <v>714</v>
      </c>
      <c r="C300" s="14" t="s">
        <v>715</v>
      </c>
      <c r="D300" s="32" t="s">
        <v>39</v>
      </c>
      <c r="E300" s="16" t="s">
        <v>26</v>
      </c>
      <c r="F300" s="16" t="s">
        <v>28</v>
      </c>
      <c r="G300" s="18">
        <v>49</v>
      </c>
      <c r="H300" s="53">
        <v>0</v>
      </c>
      <c r="I300" s="33">
        <v>0</v>
      </c>
      <c r="J300" s="33">
        <v>0</v>
      </c>
      <c r="K300" s="33">
        <v>0</v>
      </c>
      <c r="L300" s="54">
        <v>210</v>
      </c>
      <c r="M300" s="10"/>
    </row>
    <row r="301" spans="1:13" ht="11.25" customHeight="1">
      <c r="A301" s="12" t="s">
        <v>709</v>
      </c>
      <c r="B301" s="13" t="s">
        <v>716</v>
      </c>
      <c r="C301" s="14" t="s">
        <v>717</v>
      </c>
      <c r="D301" s="32" t="s">
        <v>39</v>
      </c>
      <c r="E301" s="16" t="s">
        <v>26</v>
      </c>
      <c r="F301" s="16" t="s">
        <v>28</v>
      </c>
      <c r="G301" s="18">
        <v>14</v>
      </c>
      <c r="H301" s="53">
        <v>0</v>
      </c>
      <c r="I301" s="33">
        <v>0</v>
      </c>
      <c r="J301" s="33">
        <v>0</v>
      </c>
      <c r="K301" s="33">
        <v>0</v>
      </c>
      <c r="L301" s="54">
        <v>188</v>
      </c>
      <c r="M301" s="10"/>
    </row>
    <row r="302" spans="1:13" ht="11.25" customHeight="1">
      <c r="A302" s="12" t="s">
        <v>709</v>
      </c>
      <c r="B302" s="13" t="s">
        <v>718</v>
      </c>
      <c r="C302" s="14" t="s">
        <v>719</v>
      </c>
      <c r="D302" s="32" t="s">
        <v>39</v>
      </c>
      <c r="E302" s="16" t="s">
        <v>134</v>
      </c>
      <c r="F302" s="16" t="s">
        <v>28</v>
      </c>
      <c r="G302" s="18">
        <v>2</v>
      </c>
      <c r="H302" s="53">
        <v>0</v>
      </c>
      <c r="I302" s="33">
        <v>0</v>
      </c>
      <c r="J302" s="33">
        <v>0</v>
      </c>
      <c r="K302" s="33">
        <v>0</v>
      </c>
      <c r="L302" s="54">
        <v>140</v>
      </c>
      <c r="M302" s="10"/>
    </row>
    <row r="303" spans="1:13" ht="11.25" customHeight="1">
      <c r="A303" s="12" t="s">
        <v>709</v>
      </c>
      <c r="B303" s="13" t="s">
        <v>718</v>
      </c>
      <c r="C303" s="14" t="s">
        <v>719</v>
      </c>
      <c r="D303" s="32" t="s">
        <v>39</v>
      </c>
      <c r="E303" s="16" t="s">
        <v>26</v>
      </c>
      <c r="F303" s="16" t="s">
        <v>28</v>
      </c>
      <c r="G303" s="18">
        <v>25</v>
      </c>
      <c r="H303" s="53">
        <v>0</v>
      </c>
      <c r="I303" s="33">
        <v>0</v>
      </c>
      <c r="J303" s="33">
        <v>0</v>
      </c>
      <c r="K303" s="33">
        <v>0</v>
      </c>
      <c r="L303" s="54">
        <v>401.1</v>
      </c>
      <c r="M303" s="10"/>
    </row>
    <row r="304" spans="1:13" ht="11.25" customHeight="1">
      <c r="A304" s="55"/>
      <c r="B304" s="56"/>
      <c r="C304" s="57" t="s">
        <v>1724</v>
      </c>
      <c r="D304" s="58" t="s">
        <v>1724</v>
      </c>
      <c r="E304" s="16" t="s">
        <v>1725</v>
      </c>
      <c r="F304" s="58"/>
      <c r="G304" s="18">
        <v>27</v>
      </c>
      <c r="H304" s="33">
        <v>0</v>
      </c>
      <c r="I304" s="33">
        <v>0</v>
      </c>
      <c r="J304" s="33">
        <v>0</v>
      </c>
      <c r="K304" s="33">
        <v>0</v>
      </c>
      <c r="L304" s="54">
        <v>541.1</v>
      </c>
      <c r="M304" s="10"/>
    </row>
    <row r="305" spans="1:13" ht="11.25" customHeight="1">
      <c r="A305" s="12" t="s">
        <v>709</v>
      </c>
      <c r="B305" s="13" t="s">
        <v>720</v>
      </c>
      <c r="C305" s="14" t="s">
        <v>721</v>
      </c>
      <c r="D305" s="32" t="s">
        <v>39</v>
      </c>
      <c r="E305" s="16" t="s">
        <v>134</v>
      </c>
      <c r="F305" s="16" t="s">
        <v>28</v>
      </c>
      <c r="G305" s="18">
        <v>5</v>
      </c>
      <c r="H305" s="53">
        <v>0</v>
      </c>
      <c r="I305" s="33">
        <v>0</v>
      </c>
      <c r="J305" s="33">
        <v>0</v>
      </c>
      <c r="K305" s="33">
        <v>0</v>
      </c>
      <c r="L305" s="54">
        <v>71</v>
      </c>
      <c r="M305" s="10"/>
    </row>
    <row r="306" spans="1:13" ht="11.25" customHeight="1">
      <c r="A306" s="12" t="s">
        <v>709</v>
      </c>
      <c r="B306" s="13" t="s">
        <v>720</v>
      </c>
      <c r="C306" s="14" t="s">
        <v>721</v>
      </c>
      <c r="D306" s="32" t="s">
        <v>39</v>
      </c>
      <c r="E306" s="16" t="s">
        <v>26</v>
      </c>
      <c r="F306" s="16" t="s">
        <v>28</v>
      </c>
      <c r="G306" s="18">
        <v>34</v>
      </c>
      <c r="H306" s="53">
        <v>0</v>
      </c>
      <c r="I306" s="33">
        <v>0</v>
      </c>
      <c r="J306" s="33">
        <v>0</v>
      </c>
      <c r="K306" s="33">
        <v>0</v>
      </c>
      <c r="L306" s="54">
        <v>512.6</v>
      </c>
      <c r="M306" s="10"/>
    </row>
    <row r="307" spans="1:13" ht="11.25" customHeight="1">
      <c r="A307" s="55"/>
      <c r="B307" s="56"/>
      <c r="C307" s="57" t="s">
        <v>1724</v>
      </c>
      <c r="D307" s="58" t="s">
        <v>1724</v>
      </c>
      <c r="E307" s="16" t="s">
        <v>1725</v>
      </c>
      <c r="F307" s="58"/>
      <c r="G307" s="18">
        <v>39</v>
      </c>
      <c r="H307" s="33">
        <v>0</v>
      </c>
      <c r="I307" s="33">
        <v>0</v>
      </c>
      <c r="J307" s="33">
        <v>0</v>
      </c>
      <c r="K307" s="33">
        <v>0</v>
      </c>
      <c r="L307" s="54">
        <v>583.6</v>
      </c>
      <c r="M307" s="10"/>
    </row>
    <row r="308" spans="1:13" ht="11.25" customHeight="1">
      <c r="A308" s="12" t="s">
        <v>709</v>
      </c>
      <c r="B308" s="13" t="s">
        <v>722</v>
      </c>
      <c r="C308" s="14" t="s">
        <v>723</v>
      </c>
      <c r="D308" s="32" t="s">
        <v>39</v>
      </c>
      <c r="E308" s="16" t="s">
        <v>26</v>
      </c>
      <c r="F308" s="16" t="s">
        <v>28</v>
      </c>
      <c r="G308" s="18">
        <v>42</v>
      </c>
      <c r="H308" s="53">
        <v>0</v>
      </c>
      <c r="I308" s="33">
        <v>0</v>
      </c>
      <c r="J308" s="33">
        <v>0</v>
      </c>
      <c r="K308" s="33">
        <v>0</v>
      </c>
      <c r="L308" s="54">
        <v>261</v>
      </c>
      <c r="M308" s="10"/>
    </row>
    <row r="309" spans="1:13" ht="11.25" customHeight="1">
      <c r="A309" s="12" t="s">
        <v>709</v>
      </c>
      <c r="B309" s="13" t="s">
        <v>724</v>
      </c>
      <c r="C309" s="14" t="s">
        <v>725</v>
      </c>
      <c r="D309" s="32" t="s">
        <v>39</v>
      </c>
      <c r="E309" s="16" t="s">
        <v>203</v>
      </c>
      <c r="F309" s="16" t="s">
        <v>28</v>
      </c>
      <c r="G309" s="18">
        <v>9</v>
      </c>
      <c r="H309" s="53">
        <v>0</v>
      </c>
      <c r="I309" s="33">
        <v>0</v>
      </c>
      <c r="J309" s="33">
        <v>38.42</v>
      </c>
      <c r="K309" s="33">
        <v>0</v>
      </c>
      <c r="L309" s="54">
        <v>0</v>
      </c>
      <c r="M309" s="10"/>
    </row>
    <row r="310" spans="1:13" ht="11.25" customHeight="1">
      <c r="A310" s="12" t="s">
        <v>709</v>
      </c>
      <c r="B310" s="13" t="s">
        <v>724</v>
      </c>
      <c r="C310" s="14" t="s">
        <v>725</v>
      </c>
      <c r="D310" s="32" t="s">
        <v>39</v>
      </c>
      <c r="E310" s="16" t="s">
        <v>26</v>
      </c>
      <c r="F310" s="16" t="s">
        <v>20</v>
      </c>
      <c r="G310" s="18">
        <v>767</v>
      </c>
      <c r="H310" s="53">
        <v>5.6</v>
      </c>
      <c r="I310" s="33">
        <v>1.6</v>
      </c>
      <c r="J310" s="33">
        <v>5.62</v>
      </c>
      <c r="K310" s="33">
        <v>1.62</v>
      </c>
      <c r="L310" s="54">
        <v>1485.8</v>
      </c>
      <c r="M310" s="10"/>
    </row>
    <row r="311" spans="1:13" ht="11.25" customHeight="1">
      <c r="A311" s="12" t="s">
        <v>709</v>
      </c>
      <c r="B311" s="13" t="s">
        <v>724</v>
      </c>
      <c r="C311" s="14" t="s">
        <v>725</v>
      </c>
      <c r="D311" s="32" t="s">
        <v>39</v>
      </c>
      <c r="E311" s="16" t="s">
        <v>26</v>
      </c>
      <c r="F311" s="16" t="s">
        <v>28</v>
      </c>
      <c r="G311" s="18">
        <v>17</v>
      </c>
      <c r="H311" s="53">
        <v>0</v>
      </c>
      <c r="I311" s="33">
        <v>0</v>
      </c>
      <c r="J311" s="33">
        <v>0</v>
      </c>
      <c r="K311" s="33">
        <v>0</v>
      </c>
      <c r="L311" s="54">
        <v>304</v>
      </c>
      <c r="M311" s="10"/>
    </row>
    <row r="312" spans="1:13" ht="11.25" customHeight="1">
      <c r="A312" s="12" t="s">
        <v>709</v>
      </c>
      <c r="B312" s="13" t="s">
        <v>724</v>
      </c>
      <c r="C312" s="14" t="s">
        <v>725</v>
      </c>
      <c r="D312" s="32" t="s">
        <v>39</v>
      </c>
      <c r="E312" s="16" t="s">
        <v>289</v>
      </c>
      <c r="F312" s="16" t="s">
        <v>20</v>
      </c>
      <c r="G312" s="18">
        <v>22</v>
      </c>
      <c r="H312" s="53">
        <v>0.6</v>
      </c>
      <c r="I312" s="33">
        <v>0</v>
      </c>
      <c r="J312" s="33">
        <v>0.57999999999999996</v>
      </c>
      <c r="K312" s="33">
        <v>0</v>
      </c>
      <c r="L312" s="54">
        <v>21</v>
      </c>
      <c r="M312" s="10"/>
    </row>
    <row r="313" spans="1:13" ht="11.25" customHeight="1">
      <c r="A313" s="55"/>
      <c r="B313" s="56"/>
      <c r="C313" s="57" t="s">
        <v>1724</v>
      </c>
      <c r="D313" s="58" t="s">
        <v>1724</v>
      </c>
      <c r="E313" s="16" t="s">
        <v>1725</v>
      </c>
      <c r="F313" s="58"/>
      <c r="G313" s="18">
        <v>815</v>
      </c>
      <c r="H313" s="33">
        <v>6.2</v>
      </c>
      <c r="I313" s="33">
        <v>1.6</v>
      </c>
      <c r="J313" s="33">
        <v>44.62</v>
      </c>
      <c r="K313" s="33">
        <v>1.62</v>
      </c>
      <c r="L313" s="54">
        <v>1810.8</v>
      </c>
      <c r="M313" s="10"/>
    </row>
    <row r="314" spans="1:13" ht="11.25" customHeight="1">
      <c r="A314" s="12" t="s">
        <v>709</v>
      </c>
      <c r="B314" s="13" t="s">
        <v>726</v>
      </c>
      <c r="C314" s="14" t="s">
        <v>727</v>
      </c>
      <c r="D314" s="32" t="s">
        <v>39</v>
      </c>
      <c r="E314" s="16" t="s">
        <v>134</v>
      </c>
      <c r="F314" s="16" t="s">
        <v>28</v>
      </c>
      <c r="G314" s="18">
        <v>4</v>
      </c>
      <c r="H314" s="53">
        <v>0</v>
      </c>
      <c r="I314" s="33">
        <v>0</v>
      </c>
      <c r="J314" s="33">
        <v>0</v>
      </c>
      <c r="K314" s="33">
        <v>0</v>
      </c>
      <c r="L314" s="54">
        <v>33</v>
      </c>
      <c r="M314" s="10"/>
    </row>
    <row r="315" spans="1:13" ht="11.25" customHeight="1">
      <c r="A315" s="12" t="s">
        <v>709</v>
      </c>
      <c r="B315" s="13" t="s">
        <v>726</v>
      </c>
      <c r="C315" s="14" t="s">
        <v>727</v>
      </c>
      <c r="D315" s="32" t="s">
        <v>39</v>
      </c>
      <c r="E315" s="16" t="s">
        <v>26</v>
      </c>
      <c r="F315" s="16" t="s">
        <v>28</v>
      </c>
      <c r="G315" s="18">
        <v>39</v>
      </c>
      <c r="H315" s="53">
        <v>0</v>
      </c>
      <c r="I315" s="33">
        <v>0</v>
      </c>
      <c r="J315" s="33">
        <v>0</v>
      </c>
      <c r="K315" s="33">
        <v>0</v>
      </c>
      <c r="L315" s="54">
        <v>417.1</v>
      </c>
      <c r="M315" s="10"/>
    </row>
    <row r="316" spans="1:13" ht="11.25" customHeight="1">
      <c r="A316" s="55"/>
      <c r="B316" s="56"/>
      <c r="C316" s="57" t="s">
        <v>1724</v>
      </c>
      <c r="D316" s="58" t="s">
        <v>1724</v>
      </c>
      <c r="E316" s="16" t="s">
        <v>1725</v>
      </c>
      <c r="F316" s="58"/>
      <c r="G316" s="18">
        <v>43</v>
      </c>
      <c r="H316" s="33">
        <v>0</v>
      </c>
      <c r="I316" s="33">
        <v>0</v>
      </c>
      <c r="J316" s="33">
        <v>0</v>
      </c>
      <c r="K316" s="33">
        <v>0</v>
      </c>
      <c r="L316" s="54">
        <v>450.1</v>
      </c>
      <c r="M316" s="10"/>
    </row>
    <row r="317" spans="1:13" ht="11.25" customHeight="1">
      <c r="A317" s="12" t="s">
        <v>709</v>
      </c>
      <c r="B317" s="13" t="s">
        <v>728</v>
      </c>
      <c r="C317" s="14" t="s">
        <v>729</v>
      </c>
      <c r="D317" s="32" t="s">
        <v>39</v>
      </c>
      <c r="E317" s="16" t="s">
        <v>26</v>
      </c>
      <c r="F317" s="16" t="s">
        <v>28</v>
      </c>
      <c r="G317" s="18">
        <v>26</v>
      </c>
      <c r="H317" s="53">
        <v>0</v>
      </c>
      <c r="I317" s="33">
        <v>0</v>
      </c>
      <c r="J317" s="33">
        <v>0</v>
      </c>
      <c r="K317" s="33">
        <v>0</v>
      </c>
      <c r="L317" s="54">
        <v>175</v>
      </c>
      <c r="M317" s="10"/>
    </row>
    <row r="318" spans="1:13" ht="11.25" customHeight="1">
      <c r="A318" s="12" t="s">
        <v>709</v>
      </c>
      <c r="B318" s="13" t="s">
        <v>730</v>
      </c>
      <c r="C318" s="14" t="s">
        <v>731</v>
      </c>
      <c r="D318" s="32" t="s">
        <v>39</v>
      </c>
      <c r="E318" s="16" t="s">
        <v>26</v>
      </c>
      <c r="F318" s="16" t="s">
        <v>28</v>
      </c>
      <c r="G318" s="18">
        <v>19</v>
      </c>
      <c r="H318" s="53">
        <v>0</v>
      </c>
      <c r="I318" s="33">
        <v>0</v>
      </c>
      <c r="J318" s="33">
        <v>0</v>
      </c>
      <c r="K318" s="33">
        <v>0</v>
      </c>
      <c r="L318" s="54">
        <v>219.1</v>
      </c>
      <c r="M318" s="10"/>
    </row>
    <row r="319" spans="1:13" ht="11.25" customHeight="1">
      <c r="A319" s="12" t="s">
        <v>709</v>
      </c>
      <c r="B319" s="13" t="s">
        <v>732</v>
      </c>
      <c r="C319" s="14" t="s">
        <v>733</v>
      </c>
      <c r="D319" s="32" t="s">
        <v>39</v>
      </c>
      <c r="E319" s="16" t="s">
        <v>26</v>
      </c>
      <c r="F319" s="16" t="s">
        <v>28</v>
      </c>
      <c r="G319" s="18">
        <v>133</v>
      </c>
      <c r="H319" s="53">
        <v>0</v>
      </c>
      <c r="I319" s="33">
        <v>0</v>
      </c>
      <c r="J319" s="33">
        <v>0</v>
      </c>
      <c r="K319" s="33">
        <v>0</v>
      </c>
      <c r="L319" s="54">
        <v>848</v>
      </c>
      <c r="M319" s="10"/>
    </row>
    <row r="320" spans="1:13" ht="11.25" customHeight="1">
      <c r="A320" s="12" t="s">
        <v>709</v>
      </c>
      <c r="B320" s="13" t="s">
        <v>734</v>
      </c>
      <c r="C320" s="14" t="s">
        <v>735</v>
      </c>
      <c r="D320" s="32" t="s">
        <v>499</v>
      </c>
      <c r="E320" s="16" t="s">
        <v>134</v>
      </c>
      <c r="F320" s="16" t="s">
        <v>20</v>
      </c>
      <c r="G320" s="18">
        <v>23</v>
      </c>
      <c r="H320" s="53">
        <v>0</v>
      </c>
      <c r="I320" s="33">
        <v>0</v>
      </c>
      <c r="J320" s="33">
        <v>0</v>
      </c>
      <c r="K320" s="33">
        <v>0</v>
      </c>
      <c r="L320" s="54">
        <v>151.1</v>
      </c>
      <c r="M320" s="10"/>
    </row>
    <row r="321" spans="1:13" ht="11.25" customHeight="1">
      <c r="A321" s="12" t="s">
        <v>709</v>
      </c>
      <c r="B321" s="13" t="s">
        <v>736</v>
      </c>
      <c r="C321" s="14" t="s">
        <v>737</v>
      </c>
      <c r="D321" s="32" t="s">
        <v>39</v>
      </c>
      <c r="E321" s="16" t="s">
        <v>26</v>
      </c>
      <c r="F321" s="16" t="s">
        <v>28</v>
      </c>
      <c r="G321" s="18">
        <v>47</v>
      </c>
      <c r="H321" s="53">
        <v>0</v>
      </c>
      <c r="I321" s="33">
        <v>0</v>
      </c>
      <c r="J321" s="33">
        <v>0</v>
      </c>
      <c r="K321" s="33">
        <v>0</v>
      </c>
      <c r="L321" s="54">
        <v>368.4</v>
      </c>
      <c r="M321" s="10"/>
    </row>
    <row r="322" spans="1:13" ht="11.25" customHeight="1">
      <c r="A322" s="12" t="s">
        <v>709</v>
      </c>
      <c r="B322" s="13" t="s">
        <v>740</v>
      </c>
      <c r="C322" s="14" t="s">
        <v>741</v>
      </c>
      <c r="D322" s="32" t="s">
        <v>39</v>
      </c>
      <c r="E322" s="16" t="s">
        <v>26</v>
      </c>
      <c r="F322" s="16" t="s">
        <v>20</v>
      </c>
      <c r="G322" s="18">
        <v>35</v>
      </c>
      <c r="H322" s="53">
        <v>0</v>
      </c>
      <c r="I322" s="33">
        <v>0</v>
      </c>
      <c r="J322" s="33">
        <v>0</v>
      </c>
      <c r="K322" s="33">
        <v>0</v>
      </c>
      <c r="L322" s="54">
        <v>252.2</v>
      </c>
      <c r="M322" s="10"/>
    </row>
    <row r="323" spans="1:13" ht="11.25" customHeight="1">
      <c r="A323" s="12" t="s">
        <v>742</v>
      </c>
      <c r="B323" s="13" t="s">
        <v>751</v>
      </c>
      <c r="C323" s="14" t="s">
        <v>752</v>
      </c>
      <c r="D323" s="32" t="s">
        <v>23</v>
      </c>
      <c r="E323" s="16" t="s">
        <v>26</v>
      </c>
      <c r="F323" s="16" t="s">
        <v>28</v>
      </c>
      <c r="G323" s="18">
        <v>15</v>
      </c>
      <c r="H323" s="53">
        <v>0</v>
      </c>
      <c r="I323" s="33">
        <v>0</v>
      </c>
      <c r="J323" s="33">
        <v>0</v>
      </c>
      <c r="K323" s="33">
        <v>0</v>
      </c>
      <c r="L323" s="54">
        <v>339.5</v>
      </c>
      <c r="M323" s="10"/>
    </row>
    <row r="324" spans="1:13" ht="11.25" customHeight="1">
      <c r="A324" s="12" t="s">
        <v>742</v>
      </c>
      <c r="B324" s="13" t="s">
        <v>753</v>
      </c>
      <c r="C324" s="14" t="s">
        <v>754</v>
      </c>
      <c r="D324" s="32" t="s">
        <v>23</v>
      </c>
      <c r="E324" s="16" t="s">
        <v>26</v>
      </c>
      <c r="F324" s="16" t="s">
        <v>20</v>
      </c>
      <c r="G324" s="18">
        <v>13</v>
      </c>
      <c r="H324" s="53">
        <v>0</v>
      </c>
      <c r="I324" s="33">
        <v>0</v>
      </c>
      <c r="J324" s="33">
        <v>0</v>
      </c>
      <c r="K324" s="33">
        <v>0</v>
      </c>
      <c r="L324" s="54">
        <v>351.6</v>
      </c>
      <c r="M324" s="10"/>
    </row>
    <row r="325" spans="1:13" ht="11.25" customHeight="1">
      <c r="A325" s="12" t="s">
        <v>742</v>
      </c>
      <c r="B325" s="13" t="s">
        <v>755</v>
      </c>
      <c r="C325" s="14" t="s">
        <v>756</v>
      </c>
      <c r="D325" s="32" t="s">
        <v>33</v>
      </c>
      <c r="E325" s="16" t="s">
        <v>26</v>
      </c>
      <c r="F325" s="16" t="s">
        <v>28</v>
      </c>
      <c r="G325" s="18">
        <v>17</v>
      </c>
      <c r="H325" s="53">
        <v>0</v>
      </c>
      <c r="I325" s="33">
        <v>0</v>
      </c>
      <c r="J325" s="33">
        <v>0</v>
      </c>
      <c r="K325" s="33">
        <v>0</v>
      </c>
      <c r="L325" s="54">
        <v>485</v>
      </c>
      <c r="M325" s="10"/>
    </row>
    <row r="326" spans="1:13" ht="11.25" customHeight="1">
      <c r="A326" s="12" t="s">
        <v>742</v>
      </c>
      <c r="B326" s="13" t="s">
        <v>757</v>
      </c>
      <c r="C326" s="14" t="s">
        <v>758</v>
      </c>
      <c r="D326" s="32" t="s">
        <v>17</v>
      </c>
      <c r="E326" s="16" t="s">
        <v>134</v>
      </c>
      <c r="F326" s="16" t="s">
        <v>28</v>
      </c>
      <c r="G326" s="18">
        <v>192</v>
      </c>
      <c r="H326" s="53">
        <v>14.8</v>
      </c>
      <c r="I326" s="33">
        <v>17</v>
      </c>
      <c r="J326" s="33">
        <v>14.8</v>
      </c>
      <c r="K326" s="33">
        <v>16.2</v>
      </c>
      <c r="L326" s="54">
        <v>992.8</v>
      </c>
      <c r="M326" s="10"/>
    </row>
    <row r="327" spans="1:13" ht="11.25" customHeight="1">
      <c r="A327" s="12" t="s">
        <v>742</v>
      </c>
      <c r="B327" s="13" t="s">
        <v>757</v>
      </c>
      <c r="C327" s="14" t="s">
        <v>758</v>
      </c>
      <c r="D327" s="32" t="s">
        <v>17</v>
      </c>
      <c r="E327" s="16" t="s">
        <v>26</v>
      </c>
      <c r="F327" s="16" t="s">
        <v>20</v>
      </c>
      <c r="G327" s="18">
        <v>599</v>
      </c>
      <c r="H327" s="53">
        <v>0</v>
      </c>
      <c r="I327" s="33">
        <v>0</v>
      </c>
      <c r="J327" s="33">
        <v>0</v>
      </c>
      <c r="K327" s="33">
        <v>0</v>
      </c>
      <c r="L327" s="54">
        <v>1064</v>
      </c>
      <c r="M327" s="10"/>
    </row>
    <row r="328" spans="1:13" ht="11.25" customHeight="1">
      <c r="A328" s="55"/>
      <c r="B328" s="56"/>
      <c r="C328" s="57" t="s">
        <v>1724</v>
      </c>
      <c r="D328" s="58" t="s">
        <v>1724</v>
      </c>
      <c r="E328" s="16" t="s">
        <v>1725</v>
      </c>
      <c r="F328" s="58"/>
      <c r="G328" s="18">
        <v>791</v>
      </c>
      <c r="H328" s="33">
        <v>14.8</v>
      </c>
      <c r="I328" s="33">
        <v>17</v>
      </c>
      <c r="J328" s="33">
        <v>14.8</v>
      </c>
      <c r="K328" s="33">
        <v>16.2</v>
      </c>
      <c r="L328" s="54">
        <v>2056.8000000000002</v>
      </c>
      <c r="M328" s="10"/>
    </row>
    <row r="329" spans="1:13" ht="11.25" customHeight="1">
      <c r="A329" s="12" t="s">
        <v>742</v>
      </c>
      <c r="B329" s="13" t="s">
        <v>759</v>
      </c>
      <c r="C329" s="14" t="s">
        <v>760</v>
      </c>
      <c r="D329" s="32" t="s">
        <v>23</v>
      </c>
      <c r="E329" s="16" t="s">
        <v>26</v>
      </c>
      <c r="F329" s="16" t="s">
        <v>28</v>
      </c>
      <c r="G329" s="18">
        <v>71</v>
      </c>
      <c r="H329" s="53">
        <v>0</v>
      </c>
      <c r="I329" s="33">
        <v>0</v>
      </c>
      <c r="J329" s="33">
        <v>0</v>
      </c>
      <c r="K329" s="33">
        <v>0</v>
      </c>
      <c r="L329" s="54">
        <v>192</v>
      </c>
      <c r="M329" s="10"/>
    </row>
    <row r="330" spans="1:13" ht="11.25" customHeight="1">
      <c r="A330" s="12" t="s">
        <v>742</v>
      </c>
      <c r="B330" s="13" t="s">
        <v>761</v>
      </c>
      <c r="C330" s="14" t="s">
        <v>762</v>
      </c>
      <c r="D330" s="32" t="s">
        <v>23</v>
      </c>
      <c r="E330" s="16" t="s">
        <v>26</v>
      </c>
      <c r="F330" s="16" t="s">
        <v>20</v>
      </c>
      <c r="G330" s="18">
        <v>278</v>
      </c>
      <c r="H330" s="53">
        <v>0</v>
      </c>
      <c r="I330" s="33">
        <v>0</v>
      </c>
      <c r="J330" s="33">
        <v>0</v>
      </c>
      <c r="K330" s="33">
        <v>0</v>
      </c>
      <c r="L330" s="54">
        <v>1495</v>
      </c>
      <c r="M330" s="10"/>
    </row>
    <row r="331" spans="1:13" ht="11.25" customHeight="1">
      <c r="A331" s="12" t="s">
        <v>742</v>
      </c>
      <c r="B331" s="13" t="s">
        <v>765</v>
      </c>
      <c r="C331" s="14" t="s">
        <v>766</v>
      </c>
      <c r="D331" s="32" t="s">
        <v>39</v>
      </c>
      <c r="E331" s="16" t="s">
        <v>26</v>
      </c>
      <c r="F331" s="16" t="s">
        <v>20</v>
      </c>
      <c r="G331" s="18">
        <v>24</v>
      </c>
      <c r="H331" s="53">
        <v>0</v>
      </c>
      <c r="I331" s="33">
        <v>0</v>
      </c>
      <c r="J331" s="33">
        <v>0</v>
      </c>
      <c r="K331" s="33">
        <v>0</v>
      </c>
      <c r="L331" s="54">
        <v>1147</v>
      </c>
      <c r="M331" s="10"/>
    </row>
    <row r="332" spans="1:13" ht="11.25" customHeight="1">
      <c r="A332" s="12" t="s">
        <v>742</v>
      </c>
      <c r="B332" s="13" t="s">
        <v>767</v>
      </c>
      <c r="C332" s="14" t="s">
        <v>768</v>
      </c>
      <c r="D332" s="32" t="s">
        <v>23</v>
      </c>
      <c r="E332" s="16" t="s">
        <v>26</v>
      </c>
      <c r="F332" s="16" t="s">
        <v>20</v>
      </c>
      <c r="G332" s="18">
        <v>18</v>
      </c>
      <c r="H332" s="53">
        <v>0</v>
      </c>
      <c r="I332" s="33">
        <v>0</v>
      </c>
      <c r="J332" s="33">
        <v>0</v>
      </c>
      <c r="K332" s="33">
        <v>0</v>
      </c>
      <c r="L332" s="54">
        <v>138</v>
      </c>
      <c r="M332" s="10"/>
    </row>
    <row r="333" spans="1:13" ht="11.25" customHeight="1">
      <c r="A333" s="12" t="s">
        <v>771</v>
      </c>
      <c r="B333" s="13" t="s">
        <v>774</v>
      </c>
      <c r="C333" s="14" t="s">
        <v>775</v>
      </c>
      <c r="D333" s="32" t="s">
        <v>39</v>
      </c>
      <c r="E333" s="16" t="s">
        <v>203</v>
      </c>
      <c r="F333" s="16" t="s">
        <v>20</v>
      </c>
      <c r="G333" s="18">
        <v>4</v>
      </c>
      <c r="H333" s="53">
        <v>0</v>
      </c>
      <c r="I333" s="33">
        <v>0</v>
      </c>
      <c r="J333" s="33">
        <v>29.04</v>
      </c>
      <c r="K333" s="33">
        <v>0</v>
      </c>
      <c r="L333" s="54">
        <v>0</v>
      </c>
      <c r="M333" s="10"/>
    </row>
    <row r="334" spans="1:13" ht="11.25" customHeight="1">
      <c r="A334" s="12" t="s">
        <v>771</v>
      </c>
      <c r="B334" s="13" t="s">
        <v>778</v>
      </c>
      <c r="C334" s="14" t="s">
        <v>779</v>
      </c>
      <c r="D334" s="32" t="s">
        <v>39</v>
      </c>
      <c r="E334" s="16" t="s">
        <v>26</v>
      </c>
      <c r="F334" s="16" t="s">
        <v>20</v>
      </c>
      <c r="G334" s="18">
        <v>26</v>
      </c>
      <c r="H334" s="53">
        <v>0</v>
      </c>
      <c r="I334" s="33">
        <v>0</v>
      </c>
      <c r="J334" s="33">
        <v>0</v>
      </c>
      <c r="K334" s="33">
        <v>0</v>
      </c>
      <c r="L334" s="54">
        <v>144</v>
      </c>
      <c r="M334" s="10"/>
    </row>
    <row r="335" spans="1:13" ht="11.25" customHeight="1">
      <c r="A335" s="12" t="s">
        <v>792</v>
      </c>
      <c r="B335" s="13" t="s">
        <v>793</v>
      </c>
      <c r="C335" s="14" t="s">
        <v>794</v>
      </c>
      <c r="D335" s="32" t="s">
        <v>39</v>
      </c>
      <c r="E335" s="16" t="s">
        <v>134</v>
      </c>
      <c r="F335" s="16" t="s">
        <v>20</v>
      </c>
      <c r="G335" s="18">
        <v>2</v>
      </c>
      <c r="H335" s="53">
        <v>0</v>
      </c>
      <c r="I335" s="33">
        <v>0</v>
      </c>
      <c r="J335" s="33">
        <v>0</v>
      </c>
      <c r="K335" s="33">
        <v>0</v>
      </c>
      <c r="L335" s="54">
        <v>57.3</v>
      </c>
      <c r="M335" s="10"/>
    </row>
    <row r="336" spans="1:13" ht="11.25" customHeight="1">
      <c r="A336" s="12" t="s">
        <v>792</v>
      </c>
      <c r="B336" s="13" t="s">
        <v>793</v>
      </c>
      <c r="C336" s="14" t="s">
        <v>794</v>
      </c>
      <c r="D336" s="32" t="s">
        <v>39</v>
      </c>
      <c r="E336" s="16" t="s">
        <v>134</v>
      </c>
      <c r="F336" s="16" t="s">
        <v>28</v>
      </c>
      <c r="G336" s="18">
        <v>2</v>
      </c>
      <c r="H336" s="53">
        <v>0</v>
      </c>
      <c r="I336" s="33">
        <v>0</v>
      </c>
      <c r="J336" s="33">
        <v>0</v>
      </c>
      <c r="K336" s="33">
        <v>0</v>
      </c>
      <c r="L336" s="54">
        <v>54.4</v>
      </c>
      <c r="M336" s="10"/>
    </row>
    <row r="337" spans="1:13" ht="11.25" customHeight="1">
      <c r="A337" s="12" t="s">
        <v>792</v>
      </c>
      <c r="B337" s="13" t="s">
        <v>793</v>
      </c>
      <c r="C337" s="14" t="s">
        <v>794</v>
      </c>
      <c r="D337" s="32" t="s">
        <v>39</v>
      </c>
      <c r="E337" s="16" t="s">
        <v>26</v>
      </c>
      <c r="F337" s="16" t="s">
        <v>20</v>
      </c>
      <c r="G337" s="18">
        <v>64</v>
      </c>
      <c r="H337" s="53">
        <v>0</v>
      </c>
      <c r="I337" s="33">
        <v>0</v>
      </c>
      <c r="J337" s="33">
        <v>0</v>
      </c>
      <c r="K337" s="33">
        <v>0</v>
      </c>
      <c r="L337" s="54">
        <v>222.3</v>
      </c>
      <c r="M337" s="10"/>
    </row>
    <row r="338" spans="1:13" ht="11.25" customHeight="1">
      <c r="A338" s="55"/>
      <c r="B338" s="56"/>
      <c r="C338" s="57" t="s">
        <v>1724</v>
      </c>
      <c r="D338" s="58" t="s">
        <v>1724</v>
      </c>
      <c r="E338" s="16" t="s">
        <v>1725</v>
      </c>
      <c r="F338" s="58"/>
      <c r="G338" s="18">
        <v>68</v>
      </c>
      <c r="H338" s="33">
        <v>0</v>
      </c>
      <c r="I338" s="33">
        <v>0</v>
      </c>
      <c r="J338" s="33">
        <v>0</v>
      </c>
      <c r="K338" s="33">
        <v>0</v>
      </c>
      <c r="L338" s="54">
        <v>334</v>
      </c>
      <c r="M338" s="10"/>
    </row>
    <row r="339" spans="1:13" ht="11.25" customHeight="1">
      <c r="A339" s="12" t="s">
        <v>792</v>
      </c>
      <c r="B339" s="13" t="s">
        <v>797</v>
      </c>
      <c r="C339" s="14" t="s">
        <v>798</v>
      </c>
      <c r="D339" s="32" t="s">
        <v>39</v>
      </c>
      <c r="E339" s="16" t="s">
        <v>26</v>
      </c>
      <c r="F339" s="16" t="s">
        <v>20</v>
      </c>
      <c r="G339" s="18">
        <v>46</v>
      </c>
      <c r="H339" s="53">
        <v>0</v>
      </c>
      <c r="I339" s="33">
        <v>0</v>
      </c>
      <c r="J339" s="33">
        <v>0</v>
      </c>
      <c r="K339" s="33">
        <v>0</v>
      </c>
      <c r="L339" s="54">
        <v>615</v>
      </c>
      <c r="M339" s="10"/>
    </row>
    <row r="340" spans="1:13" ht="11.25" customHeight="1">
      <c r="A340" s="12" t="s">
        <v>792</v>
      </c>
      <c r="B340" s="13" t="s">
        <v>799</v>
      </c>
      <c r="C340" s="14" t="s">
        <v>800</v>
      </c>
      <c r="D340" s="32" t="s">
        <v>39</v>
      </c>
      <c r="E340" s="16" t="s">
        <v>134</v>
      </c>
      <c r="F340" s="16" t="s">
        <v>20</v>
      </c>
      <c r="G340" s="18">
        <v>3</v>
      </c>
      <c r="H340" s="53">
        <v>0</v>
      </c>
      <c r="I340" s="33">
        <v>0</v>
      </c>
      <c r="J340" s="33">
        <v>0</v>
      </c>
      <c r="K340" s="33">
        <v>0</v>
      </c>
      <c r="L340" s="54">
        <v>157</v>
      </c>
      <c r="M340" s="10"/>
    </row>
    <row r="341" spans="1:13" ht="11.25" customHeight="1">
      <c r="A341" s="12" t="s">
        <v>792</v>
      </c>
      <c r="B341" s="13" t="s">
        <v>799</v>
      </c>
      <c r="C341" s="14" t="s">
        <v>800</v>
      </c>
      <c r="D341" s="32" t="s">
        <v>39</v>
      </c>
      <c r="E341" s="16" t="s">
        <v>26</v>
      </c>
      <c r="F341" s="16" t="s">
        <v>20</v>
      </c>
      <c r="G341" s="18">
        <v>10</v>
      </c>
      <c r="H341" s="53">
        <v>0</v>
      </c>
      <c r="I341" s="33">
        <v>0</v>
      </c>
      <c r="J341" s="33">
        <v>0</v>
      </c>
      <c r="K341" s="33">
        <v>0</v>
      </c>
      <c r="L341" s="54">
        <v>174</v>
      </c>
      <c r="M341" s="10"/>
    </row>
    <row r="342" spans="1:13" ht="11.25" customHeight="1">
      <c r="A342" s="55"/>
      <c r="B342" s="56"/>
      <c r="C342" s="57" t="s">
        <v>1724</v>
      </c>
      <c r="D342" s="58" t="s">
        <v>1724</v>
      </c>
      <c r="E342" s="16" t="s">
        <v>1725</v>
      </c>
      <c r="F342" s="58"/>
      <c r="G342" s="18">
        <v>13</v>
      </c>
      <c r="H342" s="33">
        <v>0</v>
      </c>
      <c r="I342" s="33">
        <v>0</v>
      </c>
      <c r="J342" s="33">
        <v>0</v>
      </c>
      <c r="K342" s="33">
        <v>0</v>
      </c>
      <c r="L342" s="54">
        <v>331</v>
      </c>
      <c r="M342" s="10"/>
    </row>
    <row r="343" spans="1:13" ht="11.25" customHeight="1">
      <c r="A343" s="12" t="s">
        <v>792</v>
      </c>
      <c r="B343" s="13" t="s">
        <v>801</v>
      </c>
      <c r="C343" s="14" t="s">
        <v>802</v>
      </c>
      <c r="D343" s="32" t="s">
        <v>39</v>
      </c>
      <c r="E343" s="16" t="s">
        <v>26</v>
      </c>
      <c r="F343" s="16" t="s">
        <v>20</v>
      </c>
      <c r="G343" s="18">
        <v>79</v>
      </c>
      <c r="H343" s="53">
        <v>0</v>
      </c>
      <c r="I343" s="33">
        <v>0</v>
      </c>
      <c r="J343" s="33">
        <v>0</v>
      </c>
      <c r="K343" s="33">
        <v>0</v>
      </c>
      <c r="L343" s="54">
        <v>379.1</v>
      </c>
      <c r="M343" s="10"/>
    </row>
    <row r="344" spans="1:13" ht="11.25" customHeight="1">
      <c r="A344" s="12" t="s">
        <v>792</v>
      </c>
      <c r="B344" s="13" t="s">
        <v>803</v>
      </c>
      <c r="C344" s="14" t="s">
        <v>804</v>
      </c>
      <c r="D344" s="32" t="s">
        <v>23</v>
      </c>
      <c r="E344" s="16" t="s">
        <v>26</v>
      </c>
      <c r="F344" s="16" t="s">
        <v>20</v>
      </c>
      <c r="G344" s="18">
        <v>350</v>
      </c>
      <c r="H344" s="53">
        <v>0</v>
      </c>
      <c r="I344" s="33">
        <v>0</v>
      </c>
      <c r="J344" s="33">
        <v>0</v>
      </c>
      <c r="K344" s="33">
        <v>0</v>
      </c>
      <c r="L344" s="54">
        <v>1056</v>
      </c>
      <c r="M344" s="10"/>
    </row>
    <row r="345" spans="1:13" ht="11.25" customHeight="1">
      <c r="A345" s="12" t="s">
        <v>792</v>
      </c>
      <c r="B345" s="13" t="s">
        <v>805</v>
      </c>
      <c r="C345" s="14" t="s">
        <v>806</v>
      </c>
      <c r="D345" s="32" t="s">
        <v>39</v>
      </c>
      <c r="E345" s="16" t="s">
        <v>26</v>
      </c>
      <c r="F345" s="16" t="s">
        <v>20</v>
      </c>
      <c r="G345" s="18">
        <v>12</v>
      </c>
      <c r="H345" s="53">
        <v>0</v>
      </c>
      <c r="I345" s="33">
        <v>0</v>
      </c>
      <c r="J345" s="33">
        <v>0</v>
      </c>
      <c r="K345" s="33">
        <v>0</v>
      </c>
      <c r="L345" s="54">
        <v>82</v>
      </c>
      <c r="M345" s="10"/>
    </row>
    <row r="346" spans="1:13" ht="11.25" customHeight="1">
      <c r="A346" s="12" t="s">
        <v>792</v>
      </c>
      <c r="B346" s="13" t="s">
        <v>811</v>
      </c>
      <c r="C346" s="14" t="s">
        <v>812</v>
      </c>
      <c r="D346" s="32" t="s">
        <v>39</v>
      </c>
      <c r="E346" s="16" t="s">
        <v>26</v>
      </c>
      <c r="F346" s="16" t="s">
        <v>20</v>
      </c>
      <c r="G346" s="18">
        <v>126</v>
      </c>
      <c r="H346" s="53">
        <v>0</v>
      </c>
      <c r="I346" s="33">
        <v>0</v>
      </c>
      <c r="J346" s="33">
        <v>0</v>
      </c>
      <c r="K346" s="33">
        <v>0</v>
      </c>
      <c r="L346" s="54">
        <v>498.9</v>
      </c>
      <c r="M346" s="10"/>
    </row>
    <row r="347" spans="1:13" ht="11.25" customHeight="1">
      <c r="A347" s="12" t="s">
        <v>792</v>
      </c>
      <c r="B347" s="13" t="s">
        <v>813</v>
      </c>
      <c r="C347" s="14" t="s">
        <v>814</v>
      </c>
      <c r="D347" s="32" t="s">
        <v>23</v>
      </c>
      <c r="E347" s="16" t="s">
        <v>26</v>
      </c>
      <c r="F347" s="16" t="s">
        <v>20</v>
      </c>
      <c r="G347" s="18">
        <v>27</v>
      </c>
      <c r="H347" s="53">
        <v>0</v>
      </c>
      <c r="I347" s="33">
        <v>0</v>
      </c>
      <c r="J347" s="33">
        <v>0</v>
      </c>
      <c r="K347" s="33">
        <v>0</v>
      </c>
      <c r="L347" s="54">
        <v>207</v>
      </c>
      <c r="M347" s="10"/>
    </row>
    <row r="348" spans="1:13" ht="11.25" customHeight="1">
      <c r="A348" s="12" t="s">
        <v>792</v>
      </c>
      <c r="B348" s="13" t="s">
        <v>817</v>
      </c>
      <c r="C348" s="14" t="s">
        <v>818</v>
      </c>
      <c r="D348" s="32" t="s">
        <v>39</v>
      </c>
      <c r="E348" s="16" t="s">
        <v>26</v>
      </c>
      <c r="F348" s="16" t="s">
        <v>20</v>
      </c>
      <c r="G348" s="18">
        <v>8</v>
      </c>
      <c r="H348" s="53">
        <v>0</v>
      </c>
      <c r="I348" s="33">
        <v>0</v>
      </c>
      <c r="J348" s="33">
        <v>0</v>
      </c>
      <c r="K348" s="33">
        <v>0</v>
      </c>
      <c r="L348" s="54">
        <v>104</v>
      </c>
      <c r="M348" s="10"/>
    </row>
    <row r="349" spans="1:13" ht="11.25" customHeight="1">
      <c r="A349" s="12" t="s">
        <v>792</v>
      </c>
      <c r="B349" s="13" t="s">
        <v>819</v>
      </c>
      <c r="C349" s="14" t="s">
        <v>820</v>
      </c>
      <c r="D349" s="32" t="s">
        <v>39</v>
      </c>
      <c r="E349" s="16" t="s">
        <v>26</v>
      </c>
      <c r="F349" s="16" t="s">
        <v>20</v>
      </c>
      <c r="G349" s="18">
        <v>98</v>
      </c>
      <c r="H349" s="53">
        <v>0</v>
      </c>
      <c r="I349" s="33">
        <v>0</v>
      </c>
      <c r="J349" s="33">
        <v>0</v>
      </c>
      <c r="K349" s="33">
        <v>0</v>
      </c>
      <c r="L349" s="54">
        <v>2664</v>
      </c>
      <c r="M349" s="10"/>
    </row>
    <row r="350" spans="1:13" ht="11.25" customHeight="1">
      <c r="A350" s="12" t="s">
        <v>792</v>
      </c>
      <c r="B350" s="13" t="s">
        <v>829</v>
      </c>
      <c r="C350" s="14" t="s">
        <v>830</v>
      </c>
      <c r="D350" s="32" t="s">
        <v>39</v>
      </c>
      <c r="E350" s="16" t="s">
        <v>26</v>
      </c>
      <c r="F350" s="16" t="s">
        <v>20</v>
      </c>
      <c r="G350" s="18">
        <v>28</v>
      </c>
      <c r="H350" s="53">
        <v>0</v>
      </c>
      <c r="I350" s="33">
        <v>0</v>
      </c>
      <c r="J350" s="33">
        <v>0</v>
      </c>
      <c r="K350" s="33">
        <v>0</v>
      </c>
      <c r="L350" s="54">
        <v>244</v>
      </c>
      <c r="M350" s="10"/>
    </row>
    <row r="351" spans="1:13" ht="11.25" customHeight="1">
      <c r="A351" s="12" t="s">
        <v>792</v>
      </c>
      <c r="B351" s="13" t="s">
        <v>831</v>
      </c>
      <c r="C351" s="14" t="s">
        <v>832</v>
      </c>
      <c r="D351" s="32" t="s">
        <v>39</v>
      </c>
      <c r="E351" s="16" t="s">
        <v>26</v>
      </c>
      <c r="F351" s="16" t="s">
        <v>20</v>
      </c>
      <c r="G351" s="18">
        <v>221</v>
      </c>
      <c r="H351" s="53">
        <v>0</v>
      </c>
      <c r="I351" s="33">
        <v>0</v>
      </c>
      <c r="J351" s="33">
        <v>0</v>
      </c>
      <c r="K351" s="33">
        <v>0</v>
      </c>
      <c r="L351" s="54">
        <v>1356</v>
      </c>
      <c r="M351" s="10"/>
    </row>
    <row r="352" spans="1:13" ht="11.25" customHeight="1">
      <c r="A352" s="12" t="s">
        <v>792</v>
      </c>
      <c r="B352" s="13" t="s">
        <v>831</v>
      </c>
      <c r="C352" s="14" t="s">
        <v>832</v>
      </c>
      <c r="D352" s="32" t="s">
        <v>39</v>
      </c>
      <c r="E352" s="16" t="s">
        <v>26</v>
      </c>
      <c r="F352" s="16" t="s">
        <v>28</v>
      </c>
      <c r="G352" s="18">
        <v>8</v>
      </c>
      <c r="H352" s="53">
        <v>0</v>
      </c>
      <c r="I352" s="33">
        <v>0</v>
      </c>
      <c r="J352" s="33">
        <v>0</v>
      </c>
      <c r="K352" s="33">
        <v>0</v>
      </c>
      <c r="L352" s="54">
        <v>59.1</v>
      </c>
      <c r="M352" s="10"/>
    </row>
    <row r="353" spans="1:13" ht="11.25" customHeight="1">
      <c r="A353" s="55"/>
      <c r="B353" s="56"/>
      <c r="C353" s="57" t="s">
        <v>1724</v>
      </c>
      <c r="D353" s="58" t="s">
        <v>1724</v>
      </c>
      <c r="E353" s="16" t="s">
        <v>1725</v>
      </c>
      <c r="F353" s="58"/>
      <c r="G353" s="18">
        <v>229</v>
      </c>
      <c r="H353" s="33">
        <v>0</v>
      </c>
      <c r="I353" s="33">
        <v>0</v>
      </c>
      <c r="J353" s="33">
        <v>0</v>
      </c>
      <c r="K353" s="33">
        <v>0</v>
      </c>
      <c r="L353" s="54">
        <v>1415.1</v>
      </c>
      <c r="M353" s="10"/>
    </row>
    <row r="354" spans="1:13" ht="11.25" customHeight="1">
      <c r="A354" s="12" t="s">
        <v>792</v>
      </c>
      <c r="B354" s="13" t="s">
        <v>835</v>
      </c>
      <c r="C354" s="14" t="s">
        <v>836</v>
      </c>
      <c r="D354" s="32" t="s">
        <v>81</v>
      </c>
      <c r="E354" s="16" t="s">
        <v>26</v>
      </c>
      <c r="F354" s="16" t="s">
        <v>20</v>
      </c>
      <c r="G354" s="18">
        <v>36</v>
      </c>
      <c r="H354" s="53">
        <v>0</v>
      </c>
      <c r="I354" s="33">
        <v>0</v>
      </c>
      <c r="J354" s="33">
        <v>0</v>
      </c>
      <c r="K354" s="33">
        <v>0</v>
      </c>
      <c r="L354" s="54">
        <v>20.7</v>
      </c>
      <c r="M354" s="10"/>
    </row>
    <row r="355" spans="1:13" ht="11.25" customHeight="1">
      <c r="A355" s="12" t="s">
        <v>839</v>
      </c>
      <c r="B355" s="13" t="s">
        <v>840</v>
      </c>
      <c r="C355" s="14" t="s">
        <v>841</v>
      </c>
      <c r="D355" s="32" t="s">
        <v>23</v>
      </c>
      <c r="E355" s="16" t="s">
        <v>26</v>
      </c>
      <c r="F355" s="16" t="s">
        <v>28</v>
      </c>
      <c r="G355" s="18">
        <v>8</v>
      </c>
      <c r="H355" s="53">
        <v>0</v>
      </c>
      <c r="I355" s="33">
        <v>0</v>
      </c>
      <c r="J355" s="33">
        <v>0</v>
      </c>
      <c r="K355" s="33">
        <v>0</v>
      </c>
      <c r="L355" s="54">
        <v>67.099999999999994</v>
      </c>
      <c r="M355" s="10"/>
    </row>
    <row r="356" spans="1:13" ht="11.25" customHeight="1">
      <c r="A356" s="12" t="s">
        <v>839</v>
      </c>
      <c r="B356" s="13" t="s">
        <v>842</v>
      </c>
      <c r="C356" s="14" t="s">
        <v>843</v>
      </c>
      <c r="D356" s="32" t="s">
        <v>23</v>
      </c>
      <c r="E356" s="16" t="s">
        <v>26</v>
      </c>
      <c r="F356" s="16" t="s">
        <v>28</v>
      </c>
      <c r="G356" s="18">
        <v>31</v>
      </c>
      <c r="H356" s="53">
        <v>0</v>
      </c>
      <c r="I356" s="33">
        <v>0</v>
      </c>
      <c r="J356" s="33">
        <v>0</v>
      </c>
      <c r="K356" s="33">
        <v>0</v>
      </c>
      <c r="L356" s="54">
        <v>340</v>
      </c>
      <c r="M356" s="10"/>
    </row>
    <row r="357" spans="1:13" ht="11.25" customHeight="1">
      <c r="A357" s="12" t="s">
        <v>839</v>
      </c>
      <c r="B357" s="13" t="s">
        <v>844</v>
      </c>
      <c r="C357" s="14" t="s">
        <v>845</v>
      </c>
      <c r="D357" s="32" t="s">
        <v>39</v>
      </c>
      <c r="E357" s="16" t="s">
        <v>26</v>
      </c>
      <c r="F357" s="16" t="s">
        <v>20</v>
      </c>
      <c r="G357" s="18">
        <v>47</v>
      </c>
      <c r="H357" s="53">
        <v>0</v>
      </c>
      <c r="I357" s="33">
        <v>0</v>
      </c>
      <c r="J357" s="33">
        <v>0</v>
      </c>
      <c r="K357" s="33">
        <v>0</v>
      </c>
      <c r="L357" s="54">
        <v>192</v>
      </c>
      <c r="M357" s="10"/>
    </row>
    <row r="358" spans="1:13" ht="11.25" customHeight="1">
      <c r="A358" s="12" t="s">
        <v>839</v>
      </c>
      <c r="B358" s="13" t="s">
        <v>850</v>
      </c>
      <c r="C358" s="14" t="s">
        <v>851</v>
      </c>
      <c r="D358" s="32" t="s">
        <v>370</v>
      </c>
      <c r="E358" s="16" t="s">
        <v>26</v>
      </c>
      <c r="F358" s="16" t="s">
        <v>20</v>
      </c>
      <c r="G358" s="18">
        <v>747</v>
      </c>
      <c r="H358" s="53">
        <v>183.7</v>
      </c>
      <c r="I358" s="33">
        <v>40.799999999999997</v>
      </c>
      <c r="J358" s="33">
        <v>182.79</v>
      </c>
      <c r="K358" s="33">
        <v>39.28</v>
      </c>
      <c r="L358" s="54">
        <v>2248.6999999999998</v>
      </c>
      <c r="M358" s="10"/>
    </row>
    <row r="359" spans="1:13" ht="11.25" customHeight="1">
      <c r="A359" s="12" t="s">
        <v>839</v>
      </c>
      <c r="B359" s="13" t="s">
        <v>852</v>
      </c>
      <c r="C359" s="14" t="s">
        <v>853</v>
      </c>
      <c r="D359" s="32" t="s">
        <v>228</v>
      </c>
      <c r="E359" s="16" t="s">
        <v>26</v>
      </c>
      <c r="F359" s="16" t="s">
        <v>28</v>
      </c>
      <c r="G359" s="18">
        <v>313</v>
      </c>
      <c r="H359" s="53">
        <v>138.5</v>
      </c>
      <c r="I359" s="33">
        <v>32.1</v>
      </c>
      <c r="J359" s="33">
        <v>138.49</v>
      </c>
      <c r="K359" s="33">
        <v>38.69</v>
      </c>
      <c r="L359" s="54">
        <v>1364.4</v>
      </c>
      <c r="M359" s="10"/>
    </row>
    <row r="360" spans="1:13" ht="11.25" customHeight="1">
      <c r="A360" s="12" t="s">
        <v>839</v>
      </c>
      <c r="B360" s="13" t="s">
        <v>854</v>
      </c>
      <c r="C360" s="14" t="s">
        <v>855</v>
      </c>
      <c r="D360" s="32" t="s">
        <v>39</v>
      </c>
      <c r="E360" s="16" t="s">
        <v>134</v>
      </c>
      <c r="F360" s="16" t="s">
        <v>20</v>
      </c>
      <c r="G360" s="18">
        <v>3</v>
      </c>
      <c r="H360" s="53">
        <v>0</v>
      </c>
      <c r="I360" s="33">
        <v>0</v>
      </c>
      <c r="J360" s="33">
        <v>0</v>
      </c>
      <c r="K360" s="33">
        <v>0</v>
      </c>
      <c r="L360" s="54">
        <v>69.599999999999994</v>
      </c>
      <c r="M360" s="10"/>
    </row>
    <row r="361" spans="1:13" ht="11.25" customHeight="1">
      <c r="A361" s="12" t="s">
        <v>839</v>
      </c>
      <c r="B361" s="13" t="s">
        <v>854</v>
      </c>
      <c r="C361" s="14" t="s">
        <v>855</v>
      </c>
      <c r="D361" s="32" t="s">
        <v>39</v>
      </c>
      <c r="E361" s="16" t="s">
        <v>26</v>
      </c>
      <c r="F361" s="16" t="s">
        <v>20</v>
      </c>
      <c r="G361" s="18">
        <v>27</v>
      </c>
      <c r="H361" s="53">
        <v>0</v>
      </c>
      <c r="I361" s="33">
        <v>0</v>
      </c>
      <c r="J361" s="33">
        <v>0</v>
      </c>
      <c r="K361" s="33">
        <v>0</v>
      </c>
      <c r="L361" s="54">
        <v>162.1</v>
      </c>
      <c r="M361" s="10"/>
    </row>
    <row r="362" spans="1:13" ht="11.25" customHeight="1">
      <c r="A362" s="55"/>
      <c r="B362" s="56"/>
      <c r="C362" s="57" t="s">
        <v>1724</v>
      </c>
      <c r="D362" s="58" t="s">
        <v>1724</v>
      </c>
      <c r="E362" s="16" t="s">
        <v>1725</v>
      </c>
      <c r="F362" s="58"/>
      <c r="G362" s="18">
        <v>30</v>
      </c>
      <c r="H362" s="33">
        <v>0</v>
      </c>
      <c r="I362" s="33">
        <v>0</v>
      </c>
      <c r="J362" s="33">
        <v>0</v>
      </c>
      <c r="K362" s="33">
        <v>0</v>
      </c>
      <c r="L362" s="54">
        <v>231.7</v>
      </c>
      <c r="M362" s="10"/>
    </row>
    <row r="363" spans="1:13" ht="11.25" customHeight="1">
      <c r="A363" s="12" t="s">
        <v>856</v>
      </c>
      <c r="B363" s="13" t="s">
        <v>857</v>
      </c>
      <c r="C363" s="14" t="s">
        <v>858</v>
      </c>
      <c r="D363" s="32" t="s">
        <v>39</v>
      </c>
      <c r="E363" s="16" t="s">
        <v>26</v>
      </c>
      <c r="F363" s="16" t="s">
        <v>20</v>
      </c>
      <c r="G363" s="18">
        <v>313</v>
      </c>
      <c r="H363" s="53">
        <v>0</v>
      </c>
      <c r="I363" s="33">
        <v>0</v>
      </c>
      <c r="J363" s="33">
        <v>0</v>
      </c>
      <c r="K363" s="33">
        <v>0</v>
      </c>
      <c r="L363" s="54">
        <v>1835</v>
      </c>
      <c r="M363" s="10"/>
    </row>
    <row r="364" spans="1:13" ht="11.25" customHeight="1">
      <c r="A364" s="12" t="s">
        <v>856</v>
      </c>
      <c r="B364" s="13" t="s">
        <v>859</v>
      </c>
      <c r="C364" s="14" t="s">
        <v>860</v>
      </c>
      <c r="D364" s="32" t="s">
        <v>23</v>
      </c>
      <c r="E364" s="16" t="s">
        <v>26</v>
      </c>
      <c r="F364" s="16" t="s">
        <v>20</v>
      </c>
      <c r="G364" s="18">
        <v>20</v>
      </c>
      <c r="H364" s="53">
        <v>0</v>
      </c>
      <c r="I364" s="33">
        <v>0</v>
      </c>
      <c r="J364" s="33">
        <v>0</v>
      </c>
      <c r="K364" s="33">
        <v>0</v>
      </c>
      <c r="L364" s="54">
        <v>172</v>
      </c>
      <c r="M364" s="10"/>
    </row>
    <row r="365" spans="1:13" ht="11.25" customHeight="1">
      <c r="A365" s="12" t="s">
        <v>856</v>
      </c>
      <c r="B365" s="13" t="s">
        <v>867</v>
      </c>
      <c r="C365" s="14" t="s">
        <v>868</v>
      </c>
      <c r="D365" s="32" t="s">
        <v>23</v>
      </c>
      <c r="E365" s="16" t="s">
        <v>26</v>
      </c>
      <c r="F365" s="16" t="s">
        <v>20</v>
      </c>
      <c r="G365" s="18">
        <v>29</v>
      </c>
      <c r="H365" s="53">
        <v>0</v>
      </c>
      <c r="I365" s="33">
        <v>0</v>
      </c>
      <c r="J365" s="33">
        <v>0</v>
      </c>
      <c r="K365" s="33">
        <v>0</v>
      </c>
      <c r="L365" s="54">
        <v>151</v>
      </c>
      <c r="M365" s="10"/>
    </row>
    <row r="366" spans="1:13" ht="11.25" customHeight="1">
      <c r="A366" s="12" t="s">
        <v>856</v>
      </c>
      <c r="B366" s="13" t="s">
        <v>869</v>
      </c>
      <c r="C366" s="14" t="s">
        <v>870</v>
      </c>
      <c r="D366" s="32" t="s">
        <v>39</v>
      </c>
      <c r="E366" s="16" t="s">
        <v>26</v>
      </c>
      <c r="F366" s="16" t="s">
        <v>20</v>
      </c>
      <c r="G366" s="18">
        <v>195</v>
      </c>
      <c r="H366" s="53">
        <v>0.4</v>
      </c>
      <c r="I366" s="33">
        <v>6.9</v>
      </c>
      <c r="J366" s="33">
        <v>0.38</v>
      </c>
      <c r="K366" s="33">
        <v>6.88</v>
      </c>
      <c r="L366" s="54">
        <v>956.2</v>
      </c>
      <c r="M366" s="10"/>
    </row>
    <row r="367" spans="1:13" ht="11.25" customHeight="1">
      <c r="A367" s="12" t="s">
        <v>875</v>
      </c>
      <c r="B367" s="13" t="s">
        <v>876</v>
      </c>
      <c r="C367" s="14" t="s">
        <v>877</v>
      </c>
      <c r="D367" s="32" t="s">
        <v>23</v>
      </c>
      <c r="E367" s="16" t="s">
        <v>26</v>
      </c>
      <c r="F367" s="16" t="s">
        <v>20</v>
      </c>
      <c r="G367" s="18">
        <v>23</v>
      </c>
      <c r="H367" s="53">
        <v>0</v>
      </c>
      <c r="I367" s="33">
        <v>0</v>
      </c>
      <c r="J367" s="33">
        <v>0</v>
      </c>
      <c r="K367" s="33">
        <v>0</v>
      </c>
      <c r="L367" s="54">
        <v>316.7</v>
      </c>
      <c r="M367" s="10"/>
    </row>
    <row r="368" spans="1:13" ht="11.25" customHeight="1">
      <c r="A368" s="12" t="s">
        <v>875</v>
      </c>
      <c r="B368" s="13" t="s">
        <v>878</v>
      </c>
      <c r="C368" s="14" t="s">
        <v>879</v>
      </c>
      <c r="D368" s="32" t="s">
        <v>39</v>
      </c>
      <c r="E368" s="16" t="s">
        <v>26</v>
      </c>
      <c r="F368" s="16" t="s">
        <v>20</v>
      </c>
      <c r="G368" s="18">
        <v>17</v>
      </c>
      <c r="H368" s="53">
        <v>0</v>
      </c>
      <c r="I368" s="33">
        <v>0</v>
      </c>
      <c r="J368" s="33">
        <v>0</v>
      </c>
      <c r="K368" s="33">
        <v>0</v>
      </c>
      <c r="L368" s="54">
        <v>178</v>
      </c>
      <c r="M368" s="10"/>
    </row>
    <row r="369" spans="1:13" ht="11.25" customHeight="1">
      <c r="A369" s="12" t="s">
        <v>882</v>
      </c>
      <c r="B369" s="13" t="s">
        <v>883</v>
      </c>
      <c r="C369" s="14" t="s">
        <v>884</v>
      </c>
      <c r="D369" s="32" t="s">
        <v>23</v>
      </c>
      <c r="E369" s="16" t="s">
        <v>26</v>
      </c>
      <c r="F369" s="16" t="s">
        <v>20</v>
      </c>
      <c r="G369" s="18">
        <v>20</v>
      </c>
      <c r="H369" s="53">
        <v>0</v>
      </c>
      <c r="I369" s="33">
        <v>0</v>
      </c>
      <c r="J369" s="33">
        <v>0</v>
      </c>
      <c r="K369" s="33">
        <v>0</v>
      </c>
      <c r="L369" s="54">
        <v>186</v>
      </c>
      <c r="M369" s="10"/>
    </row>
    <row r="370" spans="1:13" ht="11.25" customHeight="1">
      <c r="A370" s="12" t="s">
        <v>882</v>
      </c>
      <c r="B370" s="13" t="s">
        <v>885</v>
      </c>
      <c r="C370" s="14" t="s">
        <v>886</v>
      </c>
      <c r="D370" s="32" t="s">
        <v>39</v>
      </c>
      <c r="E370" s="16" t="s">
        <v>26</v>
      </c>
      <c r="F370" s="16" t="s">
        <v>20</v>
      </c>
      <c r="G370" s="18">
        <v>13</v>
      </c>
      <c r="H370" s="53">
        <v>0</v>
      </c>
      <c r="I370" s="33">
        <v>0</v>
      </c>
      <c r="J370" s="33">
        <v>0</v>
      </c>
      <c r="K370" s="33">
        <v>0</v>
      </c>
      <c r="L370" s="54">
        <v>95</v>
      </c>
      <c r="M370" s="10"/>
    </row>
    <row r="371" spans="1:13" ht="11.25" customHeight="1">
      <c r="A371" s="12" t="s">
        <v>882</v>
      </c>
      <c r="B371" s="13" t="s">
        <v>887</v>
      </c>
      <c r="C371" s="14" t="s">
        <v>888</v>
      </c>
      <c r="D371" s="32" t="s">
        <v>39</v>
      </c>
      <c r="E371" s="16" t="s">
        <v>26</v>
      </c>
      <c r="F371" s="16" t="s">
        <v>20</v>
      </c>
      <c r="G371" s="18">
        <v>18</v>
      </c>
      <c r="H371" s="53">
        <v>0</v>
      </c>
      <c r="I371" s="33">
        <v>0</v>
      </c>
      <c r="J371" s="33">
        <v>0</v>
      </c>
      <c r="K371" s="33">
        <v>0</v>
      </c>
      <c r="L371" s="54">
        <v>168.2</v>
      </c>
      <c r="M371" s="10"/>
    </row>
    <row r="372" spans="1:13" ht="11.25" customHeight="1">
      <c r="A372" s="12" t="s">
        <v>882</v>
      </c>
      <c r="B372" s="13" t="s">
        <v>889</v>
      </c>
      <c r="C372" s="14" t="s">
        <v>890</v>
      </c>
      <c r="D372" s="32" t="s">
        <v>81</v>
      </c>
      <c r="E372" s="16" t="s">
        <v>26</v>
      </c>
      <c r="F372" s="16" t="s">
        <v>20</v>
      </c>
      <c r="G372" s="18">
        <v>6</v>
      </c>
      <c r="H372" s="53">
        <v>0</v>
      </c>
      <c r="I372" s="33">
        <v>0</v>
      </c>
      <c r="J372" s="33">
        <v>0</v>
      </c>
      <c r="K372" s="33">
        <v>0</v>
      </c>
      <c r="L372" s="54">
        <v>6.3</v>
      </c>
      <c r="M372" s="10"/>
    </row>
    <row r="373" spans="1:13" ht="11.25" customHeight="1">
      <c r="A373" s="12" t="s">
        <v>891</v>
      </c>
      <c r="B373" s="13" t="s">
        <v>892</v>
      </c>
      <c r="C373" s="14" t="s">
        <v>893</v>
      </c>
      <c r="D373" s="32" t="s">
        <v>23</v>
      </c>
      <c r="E373" s="16" t="s">
        <v>26</v>
      </c>
      <c r="F373" s="16" t="s">
        <v>20</v>
      </c>
      <c r="G373" s="18">
        <v>16</v>
      </c>
      <c r="H373" s="53">
        <v>0</v>
      </c>
      <c r="I373" s="33">
        <v>0</v>
      </c>
      <c r="J373" s="33">
        <v>0</v>
      </c>
      <c r="K373" s="33">
        <v>0</v>
      </c>
      <c r="L373" s="54">
        <v>170</v>
      </c>
      <c r="M373" s="10"/>
    </row>
    <row r="374" spans="1:13" ht="11.25" customHeight="1">
      <c r="A374" s="12" t="s">
        <v>891</v>
      </c>
      <c r="B374" s="13" t="s">
        <v>896</v>
      </c>
      <c r="C374" s="14" t="s">
        <v>897</v>
      </c>
      <c r="D374" s="32" t="s">
        <v>39</v>
      </c>
      <c r="E374" s="16" t="s">
        <v>26</v>
      </c>
      <c r="F374" s="16" t="s">
        <v>28</v>
      </c>
      <c r="G374" s="18">
        <v>28</v>
      </c>
      <c r="H374" s="53">
        <v>0</v>
      </c>
      <c r="I374" s="33">
        <v>0</v>
      </c>
      <c r="J374" s="33">
        <v>0</v>
      </c>
      <c r="K374" s="33">
        <v>0</v>
      </c>
      <c r="L374" s="54">
        <v>143</v>
      </c>
      <c r="M374" s="10"/>
    </row>
    <row r="375" spans="1:13" ht="11.25" customHeight="1">
      <c r="A375" s="12" t="s">
        <v>891</v>
      </c>
      <c r="B375" s="13" t="s">
        <v>898</v>
      </c>
      <c r="C375" s="14" t="s">
        <v>899</v>
      </c>
      <c r="D375" s="32" t="s">
        <v>23</v>
      </c>
      <c r="E375" s="16" t="s">
        <v>26</v>
      </c>
      <c r="F375" s="16" t="s">
        <v>20</v>
      </c>
      <c r="G375" s="18">
        <v>65</v>
      </c>
      <c r="H375" s="53">
        <v>0</v>
      </c>
      <c r="I375" s="33">
        <v>0</v>
      </c>
      <c r="J375" s="33">
        <v>0</v>
      </c>
      <c r="K375" s="33">
        <v>0</v>
      </c>
      <c r="L375" s="54">
        <v>335.7</v>
      </c>
      <c r="M375" s="10"/>
    </row>
    <row r="376" spans="1:13" ht="11.25" customHeight="1">
      <c r="A376" s="12" t="s">
        <v>891</v>
      </c>
      <c r="B376" s="13" t="s">
        <v>900</v>
      </c>
      <c r="C376" s="14" t="s">
        <v>901</v>
      </c>
      <c r="D376" s="32" t="s">
        <v>23</v>
      </c>
      <c r="E376" s="16" t="s">
        <v>26</v>
      </c>
      <c r="F376" s="16" t="s">
        <v>20</v>
      </c>
      <c r="G376" s="18">
        <v>73</v>
      </c>
      <c r="H376" s="53">
        <v>0</v>
      </c>
      <c r="I376" s="33">
        <v>0</v>
      </c>
      <c r="J376" s="33">
        <v>0</v>
      </c>
      <c r="K376" s="33">
        <v>0</v>
      </c>
      <c r="L376" s="54">
        <v>157.5</v>
      </c>
      <c r="M376" s="10"/>
    </row>
    <row r="377" spans="1:13" ht="11.25" customHeight="1">
      <c r="A377" s="12" t="s">
        <v>891</v>
      </c>
      <c r="B377" s="13" t="s">
        <v>900</v>
      </c>
      <c r="C377" s="14" t="s">
        <v>901</v>
      </c>
      <c r="D377" s="32" t="s">
        <v>23</v>
      </c>
      <c r="E377" s="16" t="s">
        <v>26</v>
      </c>
      <c r="F377" s="16" t="s">
        <v>28</v>
      </c>
      <c r="G377" s="18">
        <v>1</v>
      </c>
      <c r="H377" s="53">
        <v>0</v>
      </c>
      <c r="I377" s="33">
        <v>0</v>
      </c>
      <c r="J377" s="33">
        <v>0</v>
      </c>
      <c r="K377" s="33">
        <v>0</v>
      </c>
      <c r="L377" s="54">
        <v>16.2</v>
      </c>
      <c r="M377" s="10"/>
    </row>
    <row r="378" spans="1:13" ht="11.25" customHeight="1">
      <c r="A378" s="55"/>
      <c r="B378" s="56"/>
      <c r="C378" s="57" t="s">
        <v>1724</v>
      </c>
      <c r="D378" s="58" t="s">
        <v>1724</v>
      </c>
      <c r="E378" s="16" t="s">
        <v>1725</v>
      </c>
      <c r="F378" s="58"/>
      <c r="G378" s="18">
        <v>74</v>
      </c>
      <c r="H378" s="33">
        <v>0</v>
      </c>
      <c r="I378" s="33">
        <v>0</v>
      </c>
      <c r="J378" s="33">
        <v>0</v>
      </c>
      <c r="K378" s="33">
        <v>0</v>
      </c>
      <c r="L378" s="54">
        <v>173.7</v>
      </c>
      <c r="M378" s="10"/>
    </row>
    <row r="379" spans="1:13" ht="11.25" customHeight="1">
      <c r="A379" s="12" t="s">
        <v>891</v>
      </c>
      <c r="B379" s="13" t="s">
        <v>902</v>
      </c>
      <c r="C379" s="14" t="s">
        <v>903</v>
      </c>
      <c r="D379" s="32" t="s">
        <v>23</v>
      </c>
      <c r="E379" s="16" t="s">
        <v>26</v>
      </c>
      <c r="F379" s="16" t="s">
        <v>20</v>
      </c>
      <c r="G379" s="18">
        <v>258</v>
      </c>
      <c r="H379" s="53">
        <v>22</v>
      </c>
      <c r="I379" s="33">
        <v>0</v>
      </c>
      <c r="J379" s="33">
        <v>22.03</v>
      </c>
      <c r="K379" s="33">
        <v>0</v>
      </c>
      <c r="L379" s="54">
        <v>1270</v>
      </c>
      <c r="M379" s="10"/>
    </row>
    <row r="380" spans="1:13" ht="11.25" customHeight="1">
      <c r="A380" s="12" t="s">
        <v>891</v>
      </c>
      <c r="B380" s="13" t="s">
        <v>912</v>
      </c>
      <c r="C380" s="14" t="s">
        <v>913</v>
      </c>
      <c r="D380" s="32" t="s">
        <v>23</v>
      </c>
      <c r="E380" s="16" t="s">
        <v>26</v>
      </c>
      <c r="F380" s="16" t="s">
        <v>28</v>
      </c>
      <c r="G380" s="18">
        <v>38</v>
      </c>
      <c r="H380" s="53">
        <v>0</v>
      </c>
      <c r="I380" s="33">
        <v>0</v>
      </c>
      <c r="J380" s="33">
        <v>0</v>
      </c>
      <c r="K380" s="33">
        <v>0</v>
      </c>
      <c r="L380" s="54">
        <v>275</v>
      </c>
      <c r="M380" s="10"/>
    </row>
    <row r="381" spans="1:13" ht="11.25" customHeight="1">
      <c r="A381" s="12" t="s">
        <v>891</v>
      </c>
      <c r="B381" s="13" t="s">
        <v>914</v>
      </c>
      <c r="C381" s="14" t="s">
        <v>915</v>
      </c>
      <c r="D381" s="32" t="s">
        <v>23</v>
      </c>
      <c r="E381" s="16" t="s">
        <v>26</v>
      </c>
      <c r="F381" s="16" t="s">
        <v>20</v>
      </c>
      <c r="G381" s="18">
        <v>17</v>
      </c>
      <c r="H381" s="53">
        <v>0</v>
      </c>
      <c r="I381" s="33">
        <v>0</v>
      </c>
      <c r="J381" s="33">
        <v>0</v>
      </c>
      <c r="K381" s="33">
        <v>0</v>
      </c>
      <c r="L381" s="54">
        <v>171</v>
      </c>
      <c r="M381" s="10"/>
    </row>
    <row r="382" spans="1:13" ht="11.25" customHeight="1">
      <c r="A382" s="12" t="s">
        <v>891</v>
      </c>
      <c r="B382" s="13" t="s">
        <v>920</v>
      </c>
      <c r="C382" s="14" t="s">
        <v>921</v>
      </c>
      <c r="D382" s="32" t="s">
        <v>23</v>
      </c>
      <c r="E382" s="16" t="s">
        <v>26</v>
      </c>
      <c r="F382" s="16" t="s">
        <v>28</v>
      </c>
      <c r="G382" s="18">
        <v>46</v>
      </c>
      <c r="H382" s="53">
        <v>0</v>
      </c>
      <c r="I382" s="33">
        <v>0</v>
      </c>
      <c r="J382" s="33">
        <v>0</v>
      </c>
      <c r="K382" s="33">
        <v>0</v>
      </c>
      <c r="L382" s="54">
        <v>355</v>
      </c>
      <c r="M382" s="10"/>
    </row>
    <row r="383" spans="1:13" ht="11.25" customHeight="1">
      <c r="A383" s="12" t="s">
        <v>891</v>
      </c>
      <c r="B383" s="13" t="s">
        <v>934</v>
      </c>
      <c r="C383" s="14" t="s">
        <v>935</v>
      </c>
      <c r="D383" s="32" t="s">
        <v>39</v>
      </c>
      <c r="E383" s="16" t="s">
        <v>26</v>
      </c>
      <c r="F383" s="16" t="s">
        <v>28</v>
      </c>
      <c r="G383" s="18">
        <v>27</v>
      </c>
      <c r="H383" s="53">
        <v>0</v>
      </c>
      <c r="I383" s="33">
        <v>0</v>
      </c>
      <c r="J383" s="33">
        <v>0</v>
      </c>
      <c r="K383" s="33">
        <v>0</v>
      </c>
      <c r="L383" s="54">
        <v>787</v>
      </c>
      <c r="M383" s="10"/>
    </row>
    <row r="384" spans="1:13" ht="11.25" customHeight="1">
      <c r="A384" s="12" t="s">
        <v>891</v>
      </c>
      <c r="B384" s="13" t="s">
        <v>936</v>
      </c>
      <c r="C384" s="14" t="s">
        <v>937</v>
      </c>
      <c r="D384" s="32" t="s">
        <v>39</v>
      </c>
      <c r="E384" s="16" t="s">
        <v>26</v>
      </c>
      <c r="F384" s="16" t="s">
        <v>20</v>
      </c>
      <c r="G384" s="18">
        <v>59</v>
      </c>
      <c r="H384" s="53">
        <v>0</v>
      </c>
      <c r="I384" s="33">
        <v>0</v>
      </c>
      <c r="J384" s="33">
        <v>0</v>
      </c>
      <c r="K384" s="33">
        <v>0</v>
      </c>
      <c r="L384" s="54">
        <v>592</v>
      </c>
      <c r="M384" s="10"/>
    </row>
    <row r="385" spans="1:13" ht="11.25" customHeight="1">
      <c r="A385" s="12" t="s">
        <v>891</v>
      </c>
      <c r="B385" s="13" t="s">
        <v>942</v>
      </c>
      <c r="C385" s="14" t="s">
        <v>943</v>
      </c>
      <c r="D385" s="32" t="s">
        <v>39</v>
      </c>
      <c r="E385" s="16" t="s">
        <v>26</v>
      </c>
      <c r="F385" s="16" t="s">
        <v>20</v>
      </c>
      <c r="G385" s="18">
        <v>12</v>
      </c>
      <c r="H385" s="53">
        <v>0</v>
      </c>
      <c r="I385" s="33">
        <v>0</v>
      </c>
      <c r="J385" s="33">
        <v>0</v>
      </c>
      <c r="K385" s="33">
        <v>0</v>
      </c>
      <c r="L385" s="54">
        <v>117.3</v>
      </c>
      <c r="M385" s="10"/>
    </row>
    <row r="386" spans="1:13" ht="11.25" customHeight="1">
      <c r="A386" s="12" t="s">
        <v>891</v>
      </c>
      <c r="B386" s="13" t="s">
        <v>944</v>
      </c>
      <c r="C386" s="14" t="s">
        <v>945</v>
      </c>
      <c r="D386" s="32" t="s">
        <v>39</v>
      </c>
      <c r="E386" s="16" t="s">
        <v>26</v>
      </c>
      <c r="F386" s="16" t="s">
        <v>20</v>
      </c>
      <c r="G386" s="18">
        <v>36</v>
      </c>
      <c r="H386" s="53">
        <v>0</v>
      </c>
      <c r="I386" s="33">
        <v>0</v>
      </c>
      <c r="J386" s="33">
        <v>0</v>
      </c>
      <c r="K386" s="33">
        <v>0</v>
      </c>
      <c r="L386" s="54">
        <v>165</v>
      </c>
      <c r="M386" s="10"/>
    </row>
    <row r="387" spans="1:13" ht="11.25" customHeight="1">
      <c r="A387" s="12" t="s">
        <v>946</v>
      </c>
      <c r="B387" s="13" t="s">
        <v>947</v>
      </c>
      <c r="C387" s="14" t="s">
        <v>948</v>
      </c>
      <c r="D387" s="32" t="s">
        <v>39</v>
      </c>
      <c r="E387" s="16" t="s">
        <v>26</v>
      </c>
      <c r="F387" s="16" t="s">
        <v>28</v>
      </c>
      <c r="G387" s="18">
        <v>7</v>
      </c>
      <c r="H387" s="53">
        <v>0</v>
      </c>
      <c r="I387" s="33">
        <v>0</v>
      </c>
      <c r="J387" s="33">
        <v>0</v>
      </c>
      <c r="K387" s="33">
        <v>0</v>
      </c>
      <c r="L387" s="54">
        <v>45</v>
      </c>
      <c r="M387" s="10"/>
    </row>
    <row r="388" spans="1:13" ht="11.25" customHeight="1">
      <c r="A388" s="12" t="s">
        <v>946</v>
      </c>
      <c r="B388" s="13" t="s">
        <v>949</v>
      </c>
      <c r="C388" s="14" t="s">
        <v>950</v>
      </c>
      <c r="D388" s="32" t="s">
        <v>23</v>
      </c>
      <c r="E388" s="16" t="s">
        <v>26</v>
      </c>
      <c r="F388" s="16" t="s">
        <v>20</v>
      </c>
      <c r="G388" s="18">
        <v>8</v>
      </c>
      <c r="H388" s="53">
        <v>0</v>
      </c>
      <c r="I388" s="33">
        <v>0</v>
      </c>
      <c r="J388" s="33">
        <v>0</v>
      </c>
      <c r="K388" s="33">
        <v>0</v>
      </c>
      <c r="L388" s="54">
        <v>82</v>
      </c>
      <c r="M388" s="10"/>
    </row>
    <row r="389" spans="1:13" ht="11.25" customHeight="1">
      <c r="A389" s="12" t="s">
        <v>946</v>
      </c>
      <c r="B389" s="13" t="s">
        <v>951</v>
      </c>
      <c r="C389" s="14" t="s">
        <v>952</v>
      </c>
      <c r="D389" s="32" t="s">
        <v>23</v>
      </c>
      <c r="E389" s="16" t="s">
        <v>26</v>
      </c>
      <c r="F389" s="16" t="s">
        <v>28</v>
      </c>
      <c r="G389" s="18">
        <v>22</v>
      </c>
      <c r="H389" s="53">
        <v>0</v>
      </c>
      <c r="I389" s="33">
        <v>0</v>
      </c>
      <c r="J389" s="33">
        <v>0</v>
      </c>
      <c r="K389" s="33">
        <v>0</v>
      </c>
      <c r="L389" s="54">
        <v>175.9</v>
      </c>
      <c r="M389" s="10"/>
    </row>
    <row r="390" spans="1:13" ht="11.25" customHeight="1">
      <c r="A390" s="12" t="s">
        <v>953</v>
      </c>
      <c r="B390" s="13" t="s">
        <v>956</v>
      </c>
      <c r="C390" s="14" t="s">
        <v>957</v>
      </c>
      <c r="D390" s="32" t="s">
        <v>23</v>
      </c>
      <c r="E390" s="16" t="s">
        <v>26</v>
      </c>
      <c r="F390" s="16" t="s">
        <v>20</v>
      </c>
      <c r="G390" s="18">
        <v>47</v>
      </c>
      <c r="H390" s="53">
        <v>0</v>
      </c>
      <c r="I390" s="33">
        <v>0</v>
      </c>
      <c r="J390" s="33">
        <v>0</v>
      </c>
      <c r="K390" s="33">
        <v>0</v>
      </c>
      <c r="L390" s="54">
        <v>352.3</v>
      </c>
      <c r="M390" s="10"/>
    </row>
    <row r="391" spans="1:13" ht="11.25" customHeight="1">
      <c r="A391" s="12" t="s">
        <v>953</v>
      </c>
      <c r="B391" s="13" t="s">
        <v>958</v>
      </c>
      <c r="C391" s="14" t="s">
        <v>959</v>
      </c>
      <c r="D391" s="32" t="s">
        <v>39</v>
      </c>
      <c r="E391" s="16" t="s">
        <v>26</v>
      </c>
      <c r="F391" s="16" t="s">
        <v>20</v>
      </c>
      <c r="G391" s="18">
        <v>118</v>
      </c>
      <c r="H391" s="53">
        <v>0</v>
      </c>
      <c r="I391" s="33">
        <v>0</v>
      </c>
      <c r="J391" s="33">
        <v>0</v>
      </c>
      <c r="K391" s="33">
        <v>0</v>
      </c>
      <c r="L391" s="54">
        <v>540</v>
      </c>
      <c r="M391" s="10"/>
    </row>
    <row r="392" spans="1:13" ht="11.25" customHeight="1">
      <c r="A392" s="12" t="s">
        <v>960</v>
      </c>
      <c r="B392" s="13" t="s">
        <v>961</v>
      </c>
      <c r="C392" s="14" t="s">
        <v>962</v>
      </c>
      <c r="D392" s="32" t="s">
        <v>39</v>
      </c>
      <c r="E392" s="16" t="s">
        <v>26</v>
      </c>
      <c r="F392" s="16" t="s">
        <v>20</v>
      </c>
      <c r="G392" s="18">
        <v>17</v>
      </c>
      <c r="H392" s="53">
        <v>0</v>
      </c>
      <c r="I392" s="33">
        <v>0</v>
      </c>
      <c r="J392" s="33">
        <v>0</v>
      </c>
      <c r="K392" s="33">
        <v>0</v>
      </c>
      <c r="L392" s="54">
        <v>351.5</v>
      </c>
      <c r="M392" s="10"/>
    </row>
    <row r="393" spans="1:13" ht="11.25" customHeight="1">
      <c r="A393" s="12" t="s">
        <v>960</v>
      </c>
      <c r="B393" s="13" t="s">
        <v>967</v>
      </c>
      <c r="C393" s="14" t="s">
        <v>968</v>
      </c>
      <c r="D393" s="32" t="s">
        <v>39</v>
      </c>
      <c r="E393" s="16" t="s">
        <v>26</v>
      </c>
      <c r="F393" s="16" t="s">
        <v>20</v>
      </c>
      <c r="G393" s="18">
        <v>14</v>
      </c>
      <c r="H393" s="53">
        <v>0</v>
      </c>
      <c r="I393" s="33">
        <v>0</v>
      </c>
      <c r="J393" s="33">
        <v>0</v>
      </c>
      <c r="K393" s="33">
        <v>0</v>
      </c>
      <c r="L393" s="54">
        <v>132</v>
      </c>
      <c r="M393" s="10"/>
    </row>
    <row r="394" spans="1:13" ht="11.25" customHeight="1">
      <c r="A394" s="12" t="s">
        <v>960</v>
      </c>
      <c r="B394" s="13" t="s">
        <v>969</v>
      </c>
      <c r="C394" s="14" t="s">
        <v>970</v>
      </c>
      <c r="D394" s="32" t="s">
        <v>23</v>
      </c>
      <c r="E394" s="16" t="s">
        <v>26</v>
      </c>
      <c r="F394" s="16" t="s">
        <v>28</v>
      </c>
      <c r="G394" s="18">
        <v>8</v>
      </c>
      <c r="H394" s="53">
        <v>0</v>
      </c>
      <c r="I394" s="33">
        <v>0</v>
      </c>
      <c r="J394" s="33">
        <v>0</v>
      </c>
      <c r="K394" s="33">
        <v>0</v>
      </c>
      <c r="L394" s="54">
        <v>56.5</v>
      </c>
      <c r="M394" s="10"/>
    </row>
    <row r="395" spans="1:13" ht="11.25" customHeight="1">
      <c r="A395" s="12" t="s">
        <v>960</v>
      </c>
      <c r="B395" s="13" t="s">
        <v>971</v>
      </c>
      <c r="C395" s="14" t="s">
        <v>972</v>
      </c>
      <c r="D395" s="32" t="s">
        <v>81</v>
      </c>
      <c r="E395" s="16" t="s">
        <v>26</v>
      </c>
      <c r="F395" s="16" t="s">
        <v>20</v>
      </c>
      <c r="G395" s="18">
        <v>22</v>
      </c>
      <c r="H395" s="53">
        <v>0</v>
      </c>
      <c r="I395" s="33">
        <v>0</v>
      </c>
      <c r="J395" s="33">
        <v>0</v>
      </c>
      <c r="K395" s="33">
        <v>0</v>
      </c>
      <c r="L395" s="54">
        <v>110</v>
      </c>
      <c r="M395" s="10"/>
    </row>
    <row r="396" spans="1:13" ht="11.25" customHeight="1">
      <c r="A396" s="12" t="s">
        <v>973</v>
      </c>
      <c r="B396" s="13" t="s">
        <v>974</v>
      </c>
      <c r="C396" s="14" t="s">
        <v>975</v>
      </c>
      <c r="D396" s="32" t="s">
        <v>499</v>
      </c>
      <c r="E396" s="16" t="s">
        <v>26</v>
      </c>
      <c r="F396" s="16" t="s">
        <v>20</v>
      </c>
      <c r="G396" s="18">
        <v>240</v>
      </c>
      <c r="H396" s="53">
        <v>0</v>
      </c>
      <c r="I396" s="33">
        <v>3.1</v>
      </c>
      <c r="J396" s="33">
        <v>0</v>
      </c>
      <c r="K396" s="33">
        <v>3.1</v>
      </c>
      <c r="L396" s="54">
        <v>177</v>
      </c>
      <c r="M396" s="10"/>
    </row>
    <row r="397" spans="1:13" ht="11.25" customHeight="1">
      <c r="A397" s="12" t="s">
        <v>973</v>
      </c>
      <c r="B397" s="13" t="s">
        <v>980</v>
      </c>
      <c r="C397" s="14" t="s">
        <v>981</v>
      </c>
      <c r="D397" s="32" t="s">
        <v>499</v>
      </c>
      <c r="E397" s="16" t="s">
        <v>26</v>
      </c>
      <c r="F397" s="16" t="s">
        <v>20</v>
      </c>
      <c r="G397" s="18">
        <v>22</v>
      </c>
      <c r="H397" s="53">
        <v>0</v>
      </c>
      <c r="I397" s="33">
        <v>0</v>
      </c>
      <c r="J397" s="33">
        <v>0</v>
      </c>
      <c r="K397" s="33">
        <v>0</v>
      </c>
      <c r="L397" s="54">
        <v>37.9</v>
      </c>
      <c r="M397" s="10"/>
    </row>
    <row r="398" spans="1:13" ht="11.25" customHeight="1">
      <c r="A398" s="12" t="s">
        <v>973</v>
      </c>
      <c r="B398" s="13" t="s">
        <v>996</v>
      </c>
      <c r="C398" s="14" t="s">
        <v>997</v>
      </c>
      <c r="D398" s="32" t="s">
        <v>499</v>
      </c>
      <c r="E398" s="16" t="s">
        <v>26</v>
      </c>
      <c r="F398" s="16" t="s">
        <v>20</v>
      </c>
      <c r="G398" s="18">
        <v>56</v>
      </c>
      <c r="H398" s="53">
        <v>0</v>
      </c>
      <c r="I398" s="33">
        <v>0</v>
      </c>
      <c r="J398" s="33">
        <v>0</v>
      </c>
      <c r="K398" s="33">
        <v>0</v>
      </c>
      <c r="L398" s="54">
        <v>141.30000000000001</v>
      </c>
      <c r="M398" s="10"/>
    </row>
    <row r="399" spans="1:13" ht="11.25" customHeight="1">
      <c r="A399" s="12" t="s">
        <v>973</v>
      </c>
      <c r="B399" s="13" t="s">
        <v>1002</v>
      </c>
      <c r="C399" s="14" t="s">
        <v>1003</v>
      </c>
      <c r="D399" s="32" t="s">
        <v>23</v>
      </c>
      <c r="E399" s="16" t="s">
        <v>26</v>
      </c>
      <c r="F399" s="16" t="s">
        <v>20</v>
      </c>
      <c r="G399" s="18">
        <v>1</v>
      </c>
      <c r="H399" s="53">
        <v>0</v>
      </c>
      <c r="I399" s="33">
        <v>0</v>
      </c>
      <c r="J399" s="33">
        <v>0</v>
      </c>
      <c r="K399" s="33">
        <v>0</v>
      </c>
      <c r="L399" s="54">
        <v>60</v>
      </c>
      <c r="M399" s="10"/>
    </row>
    <row r="400" spans="1:13" ht="11.25" customHeight="1">
      <c r="A400" s="12" t="s">
        <v>973</v>
      </c>
      <c r="B400" s="13" t="s">
        <v>1004</v>
      </c>
      <c r="C400" s="14" t="s">
        <v>1005</v>
      </c>
      <c r="D400" s="32" t="s">
        <v>499</v>
      </c>
      <c r="E400" s="16" t="s">
        <v>26</v>
      </c>
      <c r="F400" s="16" t="s">
        <v>20</v>
      </c>
      <c r="G400" s="18">
        <v>153</v>
      </c>
      <c r="H400" s="53">
        <v>0</v>
      </c>
      <c r="I400" s="33">
        <v>2.9</v>
      </c>
      <c r="J400" s="33">
        <v>0</v>
      </c>
      <c r="K400" s="33">
        <v>2.9</v>
      </c>
      <c r="L400" s="54">
        <v>1712</v>
      </c>
      <c r="M400" s="10"/>
    </row>
    <row r="401" spans="1:13" ht="11.25" customHeight="1">
      <c r="A401" s="12" t="s">
        <v>973</v>
      </c>
      <c r="B401" s="13" t="s">
        <v>1008</v>
      </c>
      <c r="C401" s="14" t="s">
        <v>1009</v>
      </c>
      <c r="D401" s="32" t="s">
        <v>499</v>
      </c>
      <c r="E401" s="16" t="s">
        <v>26</v>
      </c>
      <c r="F401" s="16" t="s">
        <v>20</v>
      </c>
      <c r="G401" s="18">
        <v>59</v>
      </c>
      <c r="H401" s="53">
        <v>0</v>
      </c>
      <c r="I401" s="33">
        <v>2.9</v>
      </c>
      <c r="J401" s="33">
        <v>0</v>
      </c>
      <c r="K401" s="33">
        <v>2.9</v>
      </c>
      <c r="L401" s="54">
        <v>356</v>
      </c>
      <c r="M401" s="10"/>
    </row>
    <row r="402" spans="1:13" ht="11.25" customHeight="1">
      <c r="A402" s="12" t="s">
        <v>973</v>
      </c>
      <c r="B402" s="13" t="s">
        <v>1010</v>
      </c>
      <c r="C402" s="14" t="s">
        <v>1011</v>
      </c>
      <c r="D402" s="32" t="s">
        <v>131</v>
      </c>
      <c r="E402" s="16" t="s">
        <v>26</v>
      </c>
      <c r="F402" s="16" t="s">
        <v>20</v>
      </c>
      <c r="G402" s="18">
        <v>9</v>
      </c>
      <c r="H402" s="53">
        <v>0</v>
      </c>
      <c r="I402" s="33">
        <v>0</v>
      </c>
      <c r="J402" s="33">
        <v>0</v>
      </c>
      <c r="K402" s="33">
        <v>0</v>
      </c>
      <c r="L402" s="54">
        <v>0</v>
      </c>
      <c r="M402" s="10"/>
    </row>
    <row r="403" spans="1:13" ht="11.25" customHeight="1">
      <c r="A403" s="12" t="s">
        <v>973</v>
      </c>
      <c r="B403" s="13" t="s">
        <v>1010</v>
      </c>
      <c r="C403" s="14" t="s">
        <v>1011</v>
      </c>
      <c r="D403" s="32" t="s">
        <v>131</v>
      </c>
      <c r="E403" s="16" t="s">
        <v>26</v>
      </c>
      <c r="F403" s="16" t="s">
        <v>28</v>
      </c>
      <c r="G403" s="18">
        <v>12</v>
      </c>
      <c r="H403" s="53">
        <v>0</v>
      </c>
      <c r="I403" s="33">
        <v>0</v>
      </c>
      <c r="J403" s="33">
        <v>0</v>
      </c>
      <c r="K403" s="33">
        <v>0</v>
      </c>
      <c r="L403" s="54">
        <v>0</v>
      </c>
      <c r="M403" s="10"/>
    </row>
    <row r="404" spans="1:13" ht="11.25" customHeight="1">
      <c r="A404" s="55"/>
      <c r="B404" s="56"/>
      <c r="C404" s="57" t="s">
        <v>1724</v>
      </c>
      <c r="D404" s="58" t="s">
        <v>1724</v>
      </c>
      <c r="E404" s="16" t="s">
        <v>1725</v>
      </c>
      <c r="F404" s="58"/>
      <c r="G404" s="18">
        <v>0</v>
      </c>
      <c r="H404" s="33">
        <v>0</v>
      </c>
      <c r="I404" s="33">
        <v>0</v>
      </c>
      <c r="J404" s="33">
        <v>0</v>
      </c>
      <c r="K404" s="33">
        <v>0</v>
      </c>
      <c r="L404" s="54">
        <v>0</v>
      </c>
      <c r="M404" s="10"/>
    </row>
    <row r="405" spans="1:13" ht="11.25" customHeight="1">
      <c r="A405" s="12" t="s">
        <v>973</v>
      </c>
      <c r="B405" s="13" t="s">
        <v>1012</v>
      </c>
      <c r="C405" s="14" t="s">
        <v>1013</v>
      </c>
      <c r="D405" s="32" t="s">
        <v>23</v>
      </c>
      <c r="E405" s="16" t="s">
        <v>26</v>
      </c>
      <c r="F405" s="16" t="s">
        <v>20</v>
      </c>
      <c r="G405" s="18">
        <v>14</v>
      </c>
      <c r="H405" s="53">
        <v>0</v>
      </c>
      <c r="I405" s="33">
        <v>0</v>
      </c>
      <c r="J405" s="33">
        <v>0</v>
      </c>
      <c r="K405" s="33">
        <v>0</v>
      </c>
      <c r="L405" s="54">
        <v>168</v>
      </c>
      <c r="M405" s="10"/>
    </row>
    <row r="406" spans="1:13" ht="11.25" customHeight="1">
      <c r="A406" s="12" t="s">
        <v>973</v>
      </c>
      <c r="B406" s="13" t="s">
        <v>1014</v>
      </c>
      <c r="C406" s="14" t="s">
        <v>1015</v>
      </c>
      <c r="D406" s="32" t="s">
        <v>112</v>
      </c>
      <c r="E406" s="16" t="s">
        <v>26</v>
      </c>
      <c r="F406" s="16" t="s">
        <v>20</v>
      </c>
      <c r="G406" s="18">
        <v>1825</v>
      </c>
      <c r="H406" s="53">
        <v>0</v>
      </c>
      <c r="I406" s="33">
        <v>36.5</v>
      </c>
      <c r="J406" s="33">
        <v>0</v>
      </c>
      <c r="K406" s="33">
        <v>36.5</v>
      </c>
      <c r="L406" s="54">
        <v>5664</v>
      </c>
      <c r="M406" s="10"/>
    </row>
    <row r="407" spans="1:13" ht="11.25" customHeight="1">
      <c r="A407" s="12" t="s">
        <v>973</v>
      </c>
      <c r="B407" s="13" t="s">
        <v>1014</v>
      </c>
      <c r="C407" s="14" t="s">
        <v>1015</v>
      </c>
      <c r="D407" s="32" t="s">
        <v>112</v>
      </c>
      <c r="E407" s="16" t="s">
        <v>26</v>
      </c>
      <c r="F407" s="16" t="s">
        <v>28</v>
      </c>
      <c r="G407" s="18">
        <v>184</v>
      </c>
      <c r="H407" s="53">
        <v>0</v>
      </c>
      <c r="I407" s="33">
        <v>0</v>
      </c>
      <c r="J407" s="33">
        <v>0</v>
      </c>
      <c r="K407" s="33">
        <v>0</v>
      </c>
      <c r="L407" s="54">
        <v>2505</v>
      </c>
      <c r="M407" s="10"/>
    </row>
    <row r="408" spans="1:13" ht="11.25" customHeight="1">
      <c r="A408" s="55"/>
      <c r="B408" s="56"/>
      <c r="C408" s="57" t="s">
        <v>1724</v>
      </c>
      <c r="D408" s="58" t="s">
        <v>1724</v>
      </c>
      <c r="E408" s="16" t="s">
        <v>1725</v>
      </c>
      <c r="F408" s="58"/>
      <c r="G408" s="18">
        <v>2009</v>
      </c>
      <c r="H408" s="33">
        <v>0</v>
      </c>
      <c r="I408" s="33">
        <v>36.5</v>
      </c>
      <c r="J408" s="33">
        <v>0</v>
      </c>
      <c r="K408" s="33">
        <v>36.5</v>
      </c>
      <c r="L408" s="54">
        <v>8169</v>
      </c>
      <c r="M408" s="10"/>
    </row>
    <row r="409" spans="1:13" ht="11.25" customHeight="1">
      <c r="A409" s="12" t="s">
        <v>973</v>
      </c>
      <c r="B409" s="13" t="s">
        <v>1016</v>
      </c>
      <c r="C409" s="14" t="s">
        <v>1017</v>
      </c>
      <c r="D409" s="32" t="s">
        <v>228</v>
      </c>
      <c r="E409" s="16" t="s">
        <v>26</v>
      </c>
      <c r="F409" s="16" t="s">
        <v>20</v>
      </c>
      <c r="G409" s="18">
        <v>42</v>
      </c>
      <c r="H409" s="53">
        <v>0</v>
      </c>
      <c r="I409" s="33">
        <v>0</v>
      </c>
      <c r="J409" s="33">
        <v>0</v>
      </c>
      <c r="K409" s="33">
        <v>0</v>
      </c>
      <c r="L409" s="54">
        <v>68.8</v>
      </c>
      <c r="M409" s="10"/>
    </row>
    <row r="410" spans="1:13" ht="11.25" customHeight="1">
      <c r="A410" s="12" t="s">
        <v>973</v>
      </c>
      <c r="B410" s="13" t="s">
        <v>1018</v>
      </c>
      <c r="C410" s="14" t="s">
        <v>1019</v>
      </c>
      <c r="D410" s="32" t="s">
        <v>499</v>
      </c>
      <c r="E410" s="16" t="s">
        <v>26</v>
      </c>
      <c r="F410" s="16" t="s">
        <v>20</v>
      </c>
      <c r="G410" s="18">
        <v>8</v>
      </c>
      <c r="H410" s="53">
        <v>0</v>
      </c>
      <c r="I410" s="33">
        <v>0</v>
      </c>
      <c r="J410" s="33">
        <v>0</v>
      </c>
      <c r="K410" s="33">
        <v>0</v>
      </c>
      <c r="L410" s="54">
        <v>19</v>
      </c>
      <c r="M410" s="10"/>
    </row>
    <row r="411" spans="1:13" ht="11.25" customHeight="1">
      <c r="A411" s="12" t="s">
        <v>973</v>
      </c>
      <c r="B411" s="13" t="s">
        <v>1020</v>
      </c>
      <c r="C411" s="14" t="s">
        <v>1021</v>
      </c>
      <c r="D411" s="32" t="s">
        <v>499</v>
      </c>
      <c r="E411" s="16" t="s">
        <v>26</v>
      </c>
      <c r="F411" s="16" t="s">
        <v>20</v>
      </c>
      <c r="G411" s="18">
        <v>52</v>
      </c>
      <c r="H411" s="53">
        <v>0</v>
      </c>
      <c r="I411" s="33">
        <v>0</v>
      </c>
      <c r="J411" s="33">
        <v>0</v>
      </c>
      <c r="K411" s="33">
        <v>0</v>
      </c>
      <c r="L411" s="54">
        <v>69.8</v>
      </c>
      <c r="M411" s="10"/>
    </row>
    <row r="412" spans="1:13" ht="11.25" customHeight="1">
      <c r="A412" s="12" t="s">
        <v>973</v>
      </c>
      <c r="B412" s="13" t="s">
        <v>1022</v>
      </c>
      <c r="C412" s="14" t="s">
        <v>1023</v>
      </c>
      <c r="D412" s="32" t="s">
        <v>39</v>
      </c>
      <c r="E412" s="16" t="s">
        <v>203</v>
      </c>
      <c r="F412" s="16" t="s">
        <v>28</v>
      </c>
      <c r="G412" s="18">
        <v>6</v>
      </c>
      <c r="H412" s="53">
        <v>0</v>
      </c>
      <c r="I412" s="33">
        <v>0</v>
      </c>
      <c r="J412" s="33">
        <v>10.4</v>
      </c>
      <c r="K412" s="33">
        <v>0</v>
      </c>
      <c r="L412" s="54">
        <v>0</v>
      </c>
      <c r="M412" s="10"/>
    </row>
    <row r="413" spans="1:13" ht="11.25" customHeight="1">
      <c r="A413" s="12" t="s">
        <v>973</v>
      </c>
      <c r="B413" s="13" t="s">
        <v>1026</v>
      </c>
      <c r="C413" s="14" t="s">
        <v>1027</v>
      </c>
      <c r="D413" s="32" t="s">
        <v>499</v>
      </c>
      <c r="E413" s="16" t="s">
        <v>203</v>
      </c>
      <c r="F413" s="16" t="s">
        <v>20</v>
      </c>
      <c r="G413" s="18">
        <v>12</v>
      </c>
      <c r="H413" s="53">
        <v>0</v>
      </c>
      <c r="I413" s="33">
        <v>0</v>
      </c>
      <c r="J413" s="33">
        <v>54.86</v>
      </c>
      <c r="K413" s="33">
        <v>0</v>
      </c>
      <c r="L413" s="54">
        <v>0</v>
      </c>
      <c r="M413" s="10"/>
    </row>
    <row r="414" spans="1:13" ht="11.25" customHeight="1">
      <c r="A414" s="12" t="s">
        <v>973</v>
      </c>
      <c r="B414" s="13" t="s">
        <v>1026</v>
      </c>
      <c r="C414" s="14" t="s">
        <v>1027</v>
      </c>
      <c r="D414" s="32" t="s">
        <v>499</v>
      </c>
      <c r="E414" s="16" t="s">
        <v>26</v>
      </c>
      <c r="F414" s="16" t="s">
        <v>20</v>
      </c>
      <c r="G414" s="18">
        <v>40</v>
      </c>
      <c r="H414" s="53">
        <v>0</v>
      </c>
      <c r="I414" s="33">
        <v>0</v>
      </c>
      <c r="J414" s="33">
        <v>0</v>
      </c>
      <c r="K414" s="33">
        <v>0</v>
      </c>
      <c r="L414" s="54">
        <v>34.9</v>
      </c>
      <c r="M414" s="10"/>
    </row>
    <row r="415" spans="1:13" ht="11.25" customHeight="1">
      <c r="A415" s="55"/>
      <c r="B415" s="56"/>
      <c r="C415" s="57" t="s">
        <v>1724</v>
      </c>
      <c r="D415" s="58" t="s">
        <v>1724</v>
      </c>
      <c r="E415" s="16" t="s">
        <v>1725</v>
      </c>
      <c r="F415" s="58"/>
      <c r="G415" s="18">
        <v>52</v>
      </c>
      <c r="H415" s="33">
        <v>0</v>
      </c>
      <c r="I415" s="33">
        <v>0</v>
      </c>
      <c r="J415" s="33">
        <v>54.86</v>
      </c>
      <c r="K415" s="33">
        <v>0</v>
      </c>
      <c r="L415" s="54">
        <v>34.9</v>
      </c>
      <c r="M415" s="10"/>
    </row>
    <row r="416" spans="1:13" ht="11.25" customHeight="1">
      <c r="A416" s="12" t="s">
        <v>973</v>
      </c>
      <c r="B416" s="13" t="s">
        <v>1028</v>
      </c>
      <c r="C416" s="14" t="s">
        <v>1029</v>
      </c>
      <c r="D416" s="32" t="s">
        <v>499</v>
      </c>
      <c r="E416" s="16" t="s">
        <v>26</v>
      </c>
      <c r="F416" s="16" t="s">
        <v>20</v>
      </c>
      <c r="G416" s="18">
        <v>84</v>
      </c>
      <c r="H416" s="53">
        <v>0</v>
      </c>
      <c r="I416" s="33">
        <v>3.4</v>
      </c>
      <c r="J416" s="33">
        <v>0</v>
      </c>
      <c r="K416" s="33">
        <v>3.4</v>
      </c>
      <c r="L416" s="54">
        <v>418.6</v>
      </c>
      <c r="M416" s="10"/>
    </row>
    <row r="417" spans="1:13" ht="11.25" customHeight="1">
      <c r="A417" s="12" t="s">
        <v>973</v>
      </c>
      <c r="B417" s="13" t="s">
        <v>1032</v>
      </c>
      <c r="C417" s="14" t="s">
        <v>1033</v>
      </c>
      <c r="D417" s="32" t="s">
        <v>23</v>
      </c>
      <c r="E417" s="16" t="s">
        <v>26</v>
      </c>
      <c r="F417" s="16" t="s">
        <v>20</v>
      </c>
      <c r="G417" s="18">
        <v>10</v>
      </c>
      <c r="H417" s="53">
        <v>0</v>
      </c>
      <c r="I417" s="33">
        <v>0</v>
      </c>
      <c r="J417" s="33">
        <v>0</v>
      </c>
      <c r="K417" s="33">
        <v>0</v>
      </c>
      <c r="L417" s="54">
        <v>1065</v>
      </c>
      <c r="M417" s="10"/>
    </row>
    <row r="418" spans="1:13" ht="11.25" customHeight="1">
      <c r="A418" s="12" t="s">
        <v>973</v>
      </c>
      <c r="B418" s="13" t="s">
        <v>1036</v>
      </c>
      <c r="C418" s="14" t="s">
        <v>1037</v>
      </c>
      <c r="D418" s="32" t="s">
        <v>499</v>
      </c>
      <c r="E418" s="16" t="s">
        <v>26</v>
      </c>
      <c r="F418" s="16" t="s">
        <v>20</v>
      </c>
      <c r="G418" s="18">
        <v>136</v>
      </c>
      <c r="H418" s="53">
        <v>0</v>
      </c>
      <c r="I418" s="33">
        <v>3.1</v>
      </c>
      <c r="J418" s="33">
        <v>0</v>
      </c>
      <c r="K418" s="33">
        <v>3.1</v>
      </c>
      <c r="L418" s="54">
        <v>489.1</v>
      </c>
      <c r="M418" s="10"/>
    </row>
    <row r="419" spans="1:13" ht="11.25" customHeight="1">
      <c r="A419" s="12" t="s">
        <v>1040</v>
      </c>
      <c r="B419" s="13" t="s">
        <v>1041</v>
      </c>
      <c r="C419" s="14" t="s">
        <v>1042</v>
      </c>
      <c r="D419" s="32" t="s">
        <v>23</v>
      </c>
      <c r="E419" s="16" t="s">
        <v>26</v>
      </c>
      <c r="F419" s="16" t="s">
        <v>20</v>
      </c>
      <c r="G419" s="18">
        <v>128</v>
      </c>
      <c r="H419" s="53">
        <v>0</v>
      </c>
      <c r="I419" s="33">
        <v>0</v>
      </c>
      <c r="J419" s="33">
        <v>0</v>
      </c>
      <c r="K419" s="33">
        <v>0</v>
      </c>
      <c r="L419" s="54">
        <v>694</v>
      </c>
      <c r="M419" s="10"/>
    </row>
    <row r="420" spans="1:13" ht="11.25" customHeight="1">
      <c r="A420" s="12" t="s">
        <v>1040</v>
      </c>
      <c r="B420" s="13" t="s">
        <v>1047</v>
      </c>
      <c r="C420" s="14" t="s">
        <v>1048</v>
      </c>
      <c r="D420" s="32" t="s">
        <v>39</v>
      </c>
      <c r="E420" s="16" t="s">
        <v>134</v>
      </c>
      <c r="F420" s="16" t="s">
        <v>28</v>
      </c>
      <c r="G420" s="18">
        <v>2</v>
      </c>
      <c r="H420" s="53">
        <v>0</v>
      </c>
      <c r="I420" s="33">
        <v>0</v>
      </c>
      <c r="J420" s="33">
        <v>0</v>
      </c>
      <c r="K420" s="33">
        <v>0</v>
      </c>
      <c r="L420" s="54">
        <v>35</v>
      </c>
      <c r="M420" s="10"/>
    </row>
    <row r="421" spans="1:13" ht="11.25" customHeight="1">
      <c r="A421" s="12" t="s">
        <v>1040</v>
      </c>
      <c r="B421" s="13" t="s">
        <v>1049</v>
      </c>
      <c r="C421" s="14" t="s">
        <v>1050</v>
      </c>
      <c r="D421" s="32" t="s">
        <v>23</v>
      </c>
      <c r="E421" s="16" t="s">
        <v>26</v>
      </c>
      <c r="F421" s="16" t="s">
        <v>20</v>
      </c>
      <c r="G421" s="18">
        <v>22</v>
      </c>
      <c r="H421" s="53">
        <v>0</v>
      </c>
      <c r="I421" s="33">
        <v>0</v>
      </c>
      <c r="J421" s="33">
        <v>0</v>
      </c>
      <c r="K421" s="33">
        <v>0</v>
      </c>
      <c r="L421" s="54">
        <v>171</v>
      </c>
      <c r="M421" s="10"/>
    </row>
    <row r="422" spans="1:13" ht="11.25" customHeight="1">
      <c r="A422" s="12" t="s">
        <v>1051</v>
      </c>
      <c r="B422" s="13" t="s">
        <v>1056</v>
      </c>
      <c r="C422" s="14" t="s">
        <v>1057</v>
      </c>
      <c r="D422" s="32" t="s">
        <v>39</v>
      </c>
      <c r="E422" s="16" t="s">
        <v>26</v>
      </c>
      <c r="F422" s="16" t="s">
        <v>28</v>
      </c>
      <c r="G422" s="18">
        <v>289</v>
      </c>
      <c r="H422" s="53">
        <v>14</v>
      </c>
      <c r="I422" s="33">
        <v>9.1999999999999993</v>
      </c>
      <c r="J422" s="33">
        <v>47.79</v>
      </c>
      <c r="K422" s="33">
        <v>9.1999999999999993</v>
      </c>
      <c r="L422" s="54">
        <v>1385.3</v>
      </c>
      <c r="M422" s="10"/>
    </row>
    <row r="423" spans="1:13" ht="11.25" customHeight="1">
      <c r="A423" s="12" t="s">
        <v>1051</v>
      </c>
      <c r="B423" s="13" t="s">
        <v>1058</v>
      </c>
      <c r="C423" s="14" t="s">
        <v>1059</v>
      </c>
      <c r="D423" s="32" t="s">
        <v>39</v>
      </c>
      <c r="E423" s="16" t="s">
        <v>134</v>
      </c>
      <c r="F423" s="16" t="s">
        <v>28</v>
      </c>
      <c r="G423" s="18">
        <v>3</v>
      </c>
      <c r="H423" s="53">
        <v>0</v>
      </c>
      <c r="I423" s="33">
        <v>0</v>
      </c>
      <c r="J423" s="33">
        <v>0</v>
      </c>
      <c r="K423" s="33">
        <v>0</v>
      </c>
      <c r="L423" s="54">
        <v>67.8</v>
      </c>
      <c r="M423" s="10"/>
    </row>
    <row r="424" spans="1:13" ht="11.25" customHeight="1">
      <c r="A424" s="12" t="s">
        <v>1051</v>
      </c>
      <c r="B424" s="13" t="s">
        <v>1058</v>
      </c>
      <c r="C424" s="14" t="s">
        <v>1059</v>
      </c>
      <c r="D424" s="32" t="s">
        <v>39</v>
      </c>
      <c r="E424" s="16" t="s">
        <v>26</v>
      </c>
      <c r="F424" s="16" t="s">
        <v>28</v>
      </c>
      <c r="G424" s="18">
        <v>56</v>
      </c>
      <c r="H424" s="53">
        <v>0.5</v>
      </c>
      <c r="I424" s="33">
        <v>0</v>
      </c>
      <c r="J424" s="33">
        <v>0.53</v>
      </c>
      <c r="K424" s="33">
        <v>0</v>
      </c>
      <c r="L424" s="54">
        <v>244.6</v>
      </c>
      <c r="M424" s="10"/>
    </row>
    <row r="425" spans="1:13" ht="11.25" customHeight="1">
      <c r="A425" s="55"/>
      <c r="B425" s="56"/>
      <c r="C425" s="57" t="s">
        <v>1724</v>
      </c>
      <c r="D425" s="58" t="s">
        <v>1724</v>
      </c>
      <c r="E425" s="16" t="s">
        <v>1725</v>
      </c>
      <c r="F425" s="58"/>
      <c r="G425" s="18">
        <v>59</v>
      </c>
      <c r="H425" s="33">
        <v>0.5</v>
      </c>
      <c r="I425" s="33">
        <v>0</v>
      </c>
      <c r="J425" s="33">
        <v>0.53</v>
      </c>
      <c r="K425" s="33">
        <v>0</v>
      </c>
      <c r="L425" s="54">
        <v>312.39999999999998</v>
      </c>
      <c r="M425" s="10"/>
    </row>
    <row r="426" spans="1:13" ht="11.25" customHeight="1">
      <c r="A426" s="12" t="s">
        <v>1060</v>
      </c>
      <c r="B426" s="13" t="s">
        <v>1061</v>
      </c>
      <c r="C426" s="14" t="s">
        <v>1062</v>
      </c>
      <c r="D426" s="32" t="s">
        <v>499</v>
      </c>
      <c r="E426" s="16" t="s">
        <v>134</v>
      </c>
      <c r="F426" s="16" t="s">
        <v>20</v>
      </c>
      <c r="G426" s="18">
        <v>26</v>
      </c>
      <c r="H426" s="53">
        <v>0</v>
      </c>
      <c r="I426" s="33">
        <v>2.9</v>
      </c>
      <c r="J426" s="33">
        <v>0</v>
      </c>
      <c r="K426" s="33">
        <v>2.9</v>
      </c>
      <c r="L426" s="54">
        <v>939.1</v>
      </c>
      <c r="M426" s="10"/>
    </row>
    <row r="427" spans="1:13" ht="11.25" customHeight="1">
      <c r="A427" s="12" t="s">
        <v>1060</v>
      </c>
      <c r="B427" s="13" t="s">
        <v>1063</v>
      </c>
      <c r="C427" s="14" t="s">
        <v>1064</v>
      </c>
      <c r="D427" s="32" t="s">
        <v>499</v>
      </c>
      <c r="E427" s="16" t="s">
        <v>203</v>
      </c>
      <c r="F427" s="16" t="s">
        <v>20</v>
      </c>
      <c r="G427" s="18">
        <v>7</v>
      </c>
      <c r="H427" s="53">
        <v>0</v>
      </c>
      <c r="I427" s="33">
        <v>0</v>
      </c>
      <c r="J427" s="33">
        <v>15.68</v>
      </c>
      <c r="K427" s="33">
        <v>0</v>
      </c>
      <c r="L427" s="54">
        <v>0</v>
      </c>
      <c r="M427" s="10"/>
    </row>
    <row r="428" spans="1:13" ht="11.25" customHeight="1">
      <c r="A428" s="12" t="s">
        <v>1060</v>
      </c>
      <c r="B428" s="13" t="s">
        <v>1065</v>
      </c>
      <c r="C428" s="14" t="s">
        <v>1066</v>
      </c>
      <c r="D428" s="32" t="s">
        <v>23</v>
      </c>
      <c r="E428" s="16" t="s">
        <v>26</v>
      </c>
      <c r="F428" s="16" t="s">
        <v>20</v>
      </c>
      <c r="G428" s="18">
        <v>38</v>
      </c>
      <c r="H428" s="53">
        <v>0</v>
      </c>
      <c r="I428" s="33">
        <v>0</v>
      </c>
      <c r="J428" s="33">
        <v>0</v>
      </c>
      <c r="K428" s="33">
        <v>0</v>
      </c>
      <c r="L428" s="54">
        <v>213.5</v>
      </c>
      <c r="M428" s="10"/>
    </row>
    <row r="429" spans="1:13" ht="11.25" customHeight="1">
      <c r="A429" s="12" t="s">
        <v>1060</v>
      </c>
      <c r="B429" s="13" t="s">
        <v>1069</v>
      </c>
      <c r="C429" s="14" t="s">
        <v>1070</v>
      </c>
      <c r="D429" s="32" t="s">
        <v>370</v>
      </c>
      <c r="E429" s="16" t="s">
        <v>26</v>
      </c>
      <c r="F429" s="16" t="s">
        <v>20</v>
      </c>
      <c r="G429" s="18">
        <v>128</v>
      </c>
      <c r="H429" s="53">
        <v>0</v>
      </c>
      <c r="I429" s="33">
        <v>0</v>
      </c>
      <c r="J429" s="33">
        <v>0</v>
      </c>
      <c r="K429" s="33">
        <v>0</v>
      </c>
      <c r="L429" s="54">
        <v>405</v>
      </c>
      <c r="M429" s="10"/>
    </row>
    <row r="430" spans="1:13" ht="11.25" customHeight="1">
      <c r="A430" s="12" t="s">
        <v>1060</v>
      </c>
      <c r="B430" s="13" t="s">
        <v>1071</v>
      </c>
      <c r="C430" s="14" t="s">
        <v>1072</v>
      </c>
      <c r="D430" s="32" t="s">
        <v>39</v>
      </c>
      <c r="E430" s="16" t="s">
        <v>134</v>
      </c>
      <c r="F430" s="16" t="s">
        <v>28</v>
      </c>
      <c r="G430" s="18">
        <v>11</v>
      </c>
      <c r="H430" s="53">
        <v>0</v>
      </c>
      <c r="I430" s="33">
        <v>0</v>
      </c>
      <c r="J430" s="33">
        <v>0</v>
      </c>
      <c r="K430" s="33">
        <v>0</v>
      </c>
      <c r="L430" s="54">
        <v>340</v>
      </c>
      <c r="M430" s="10"/>
    </row>
    <row r="431" spans="1:13" ht="11.25" customHeight="1">
      <c r="A431" s="12" t="s">
        <v>1060</v>
      </c>
      <c r="B431" s="13" t="s">
        <v>1071</v>
      </c>
      <c r="C431" s="14" t="s">
        <v>1072</v>
      </c>
      <c r="D431" s="32" t="s">
        <v>39</v>
      </c>
      <c r="E431" s="16" t="s">
        <v>26</v>
      </c>
      <c r="F431" s="16" t="s">
        <v>20</v>
      </c>
      <c r="G431" s="18">
        <v>195</v>
      </c>
      <c r="H431" s="53">
        <v>0</v>
      </c>
      <c r="I431" s="33">
        <v>0</v>
      </c>
      <c r="J431" s="33">
        <v>0</v>
      </c>
      <c r="K431" s="33">
        <v>0</v>
      </c>
      <c r="L431" s="54">
        <v>1062.2</v>
      </c>
      <c r="M431" s="10"/>
    </row>
    <row r="432" spans="1:13" ht="11.25" customHeight="1">
      <c r="A432" s="55"/>
      <c r="B432" s="56"/>
      <c r="C432" s="57" t="s">
        <v>1724</v>
      </c>
      <c r="D432" s="58" t="s">
        <v>1724</v>
      </c>
      <c r="E432" s="16" t="s">
        <v>1725</v>
      </c>
      <c r="F432" s="58"/>
      <c r="G432" s="18">
        <v>206</v>
      </c>
      <c r="H432" s="33">
        <v>0</v>
      </c>
      <c r="I432" s="33">
        <v>0</v>
      </c>
      <c r="J432" s="33">
        <v>0</v>
      </c>
      <c r="K432" s="33">
        <v>0</v>
      </c>
      <c r="L432" s="54">
        <v>1402.2</v>
      </c>
      <c r="M432" s="10"/>
    </row>
    <row r="433" spans="1:13" ht="11.25" customHeight="1">
      <c r="A433" s="12" t="s">
        <v>1060</v>
      </c>
      <c r="B433" s="13" t="s">
        <v>1073</v>
      </c>
      <c r="C433" s="14" t="s">
        <v>1074</v>
      </c>
      <c r="D433" s="32" t="s">
        <v>370</v>
      </c>
      <c r="E433" s="16" t="s">
        <v>26</v>
      </c>
      <c r="F433" s="16" t="s">
        <v>20</v>
      </c>
      <c r="G433" s="18">
        <v>11</v>
      </c>
      <c r="H433" s="53">
        <v>0</v>
      </c>
      <c r="I433" s="33">
        <v>0</v>
      </c>
      <c r="J433" s="33">
        <v>0</v>
      </c>
      <c r="K433" s="33">
        <v>0</v>
      </c>
      <c r="L433" s="54">
        <v>491</v>
      </c>
      <c r="M433" s="10"/>
    </row>
    <row r="434" spans="1:13" ht="11.25" customHeight="1">
      <c r="A434" s="12" t="s">
        <v>1060</v>
      </c>
      <c r="B434" s="13" t="s">
        <v>1075</v>
      </c>
      <c r="C434" s="14" t="s">
        <v>1076</v>
      </c>
      <c r="D434" s="32" t="s">
        <v>370</v>
      </c>
      <c r="E434" s="16" t="s">
        <v>26</v>
      </c>
      <c r="F434" s="16" t="s">
        <v>20</v>
      </c>
      <c r="G434" s="18">
        <v>23</v>
      </c>
      <c r="H434" s="53">
        <v>0</v>
      </c>
      <c r="I434" s="33">
        <v>0</v>
      </c>
      <c r="J434" s="33">
        <v>0</v>
      </c>
      <c r="K434" s="33">
        <v>0</v>
      </c>
      <c r="L434" s="54">
        <v>267</v>
      </c>
      <c r="M434" s="10"/>
    </row>
    <row r="435" spans="1:13" ht="11.25" customHeight="1">
      <c r="A435" s="12" t="s">
        <v>1060</v>
      </c>
      <c r="B435" s="13" t="s">
        <v>1077</v>
      </c>
      <c r="C435" s="14" t="s">
        <v>1078</v>
      </c>
      <c r="D435" s="32" t="s">
        <v>370</v>
      </c>
      <c r="E435" s="16" t="s">
        <v>26</v>
      </c>
      <c r="F435" s="16" t="s">
        <v>20</v>
      </c>
      <c r="G435" s="18">
        <v>12</v>
      </c>
      <c r="H435" s="53">
        <v>0</v>
      </c>
      <c r="I435" s="33">
        <v>0</v>
      </c>
      <c r="J435" s="33">
        <v>0</v>
      </c>
      <c r="K435" s="33">
        <v>0</v>
      </c>
      <c r="L435" s="54">
        <v>403</v>
      </c>
      <c r="M435" s="10"/>
    </row>
    <row r="436" spans="1:13" ht="11.25" customHeight="1">
      <c r="A436" s="12" t="s">
        <v>1060</v>
      </c>
      <c r="B436" s="13" t="s">
        <v>1081</v>
      </c>
      <c r="C436" s="14" t="s">
        <v>1082</v>
      </c>
      <c r="D436" s="32" t="s">
        <v>23</v>
      </c>
      <c r="E436" s="16" t="s">
        <v>26</v>
      </c>
      <c r="F436" s="16" t="s">
        <v>20</v>
      </c>
      <c r="G436" s="18">
        <v>5</v>
      </c>
      <c r="H436" s="53">
        <v>0</v>
      </c>
      <c r="I436" s="33">
        <v>0</v>
      </c>
      <c r="J436" s="33">
        <v>0</v>
      </c>
      <c r="K436" s="33">
        <v>0</v>
      </c>
      <c r="L436" s="54">
        <v>44</v>
      </c>
      <c r="M436" s="10"/>
    </row>
    <row r="437" spans="1:13" ht="11.25" customHeight="1">
      <c r="A437" s="12" t="s">
        <v>1060</v>
      </c>
      <c r="B437" s="13" t="s">
        <v>1085</v>
      </c>
      <c r="C437" s="14" t="s">
        <v>1086</v>
      </c>
      <c r="D437" s="32" t="s">
        <v>23</v>
      </c>
      <c r="E437" s="16" t="s">
        <v>26</v>
      </c>
      <c r="F437" s="16" t="s">
        <v>20</v>
      </c>
      <c r="G437" s="18">
        <v>6</v>
      </c>
      <c r="H437" s="53">
        <v>0</v>
      </c>
      <c r="I437" s="33">
        <v>0</v>
      </c>
      <c r="J437" s="33">
        <v>0</v>
      </c>
      <c r="K437" s="33">
        <v>0</v>
      </c>
      <c r="L437" s="54">
        <v>113.5</v>
      </c>
      <c r="M437" s="10"/>
    </row>
    <row r="438" spans="1:13" ht="11.25" customHeight="1">
      <c r="A438" s="12" t="s">
        <v>1060</v>
      </c>
      <c r="B438" s="13" t="s">
        <v>1089</v>
      </c>
      <c r="C438" s="14" t="s">
        <v>1090</v>
      </c>
      <c r="D438" s="32" t="s">
        <v>23</v>
      </c>
      <c r="E438" s="16" t="s">
        <v>26</v>
      </c>
      <c r="F438" s="16" t="s">
        <v>20</v>
      </c>
      <c r="G438" s="18">
        <v>26</v>
      </c>
      <c r="H438" s="53">
        <v>0</v>
      </c>
      <c r="I438" s="33">
        <v>0</v>
      </c>
      <c r="J438" s="33">
        <v>0</v>
      </c>
      <c r="K438" s="33">
        <v>0</v>
      </c>
      <c r="L438" s="54">
        <v>759</v>
      </c>
      <c r="M438" s="10"/>
    </row>
    <row r="439" spans="1:13" ht="11.25" customHeight="1">
      <c r="A439" s="12" t="s">
        <v>1060</v>
      </c>
      <c r="B439" s="13" t="s">
        <v>1095</v>
      </c>
      <c r="C439" s="14" t="s">
        <v>1096</v>
      </c>
      <c r="D439" s="32" t="s">
        <v>23</v>
      </c>
      <c r="E439" s="16" t="s">
        <v>26</v>
      </c>
      <c r="F439" s="16" t="s">
        <v>20</v>
      </c>
      <c r="G439" s="18">
        <v>10</v>
      </c>
      <c r="H439" s="53">
        <v>0</v>
      </c>
      <c r="I439" s="33">
        <v>0</v>
      </c>
      <c r="J439" s="33">
        <v>0</v>
      </c>
      <c r="K439" s="33">
        <v>0</v>
      </c>
      <c r="L439" s="54">
        <v>258</v>
      </c>
      <c r="M439" s="10"/>
    </row>
    <row r="440" spans="1:13" ht="11.25" customHeight="1">
      <c r="A440" s="12" t="s">
        <v>1060</v>
      </c>
      <c r="B440" s="13" t="s">
        <v>1099</v>
      </c>
      <c r="C440" s="14" t="s">
        <v>1100</v>
      </c>
      <c r="D440" s="32" t="s">
        <v>370</v>
      </c>
      <c r="E440" s="16" t="s">
        <v>26</v>
      </c>
      <c r="F440" s="16" t="s">
        <v>20</v>
      </c>
      <c r="G440" s="18">
        <v>1050</v>
      </c>
      <c r="H440" s="53">
        <v>0.3</v>
      </c>
      <c r="I440" s="33">
        <v>18</v>
      </c>
      <c r="J440" s="33">
        <v>0.3</v>
      </c>
      <c r="K440" s="33">
        <v>17.53</v>
      </c>
      <c r="L440" s="54">
        <v>785.7</v>
      </c>
      <c r="M440" s="10"/>
    </row>
    <row r="441" spans="1:13" ht="11.25" customHeight="1">
      <c r="A441" s="12" t="s">
        <v>1060</v>
      </c>
      <c r="B441" s="13" t="s">
        <v>1103</v>
      </c>
      <c r="C441" s="14" t="s">
        <v>1104</v>
      </c>
      <c r="D441" s="32" t="s">
        <v>370</v>
      </c>
      <c r="E441" s="16" t="s">
        <v>26</v>
      </c>
      <c r="F441" s="16" t="s">
        <v>20</v>
      </c>
      <c r="G441" s="18">
        <v>3772</v>
      </c>
      <c r="H441" s="53">
        <v>19</v>
      </c>
      <c r="I441" s="33">
        <v>53</v>
      </c>
      <c r="J441" s="33">
        <v>18.96</v>
      </c>
      <c r="K441" s="33">
        <v>53.03</v>
      </c>
      <c r="L441" s="54">
        <v>1742.5</v>
      </c>
      <c r="M441" s="10"/>
    </row>
    <row r="442" spans="1:13" ht="11.25" customHeight="1">
      <c r="A442" s="12" t="s">
        <v>1060</v>
      </c>
      <c r="B442" s="13" t="s">
        <v>1105</v>
      </c>
      <c r="C442" s="14" t="s">
        <v>1106</v>
      </c>
      <c r="D442" s="32" t="s">
        <v>370</v>
      </c>
      <c r="E442" s="16" t="s">
        <v>203</v>
      </c>
      <c r="F442" s="16" t="s">
        <v>28</v>
      </c>
      <c r="G442" s="18">
        <v>2</v>
      </c>
      <c r="H442" s="53">
        <v>0</v>
      </c>
      <c r="I442" s="33">
        <v>0</v>
      </c>
      <c r="J442" s="33">
        <v>13.2</v>
      </c>
      <c r="K442" s="33">
        <v>0</v>
      </c>
      <c r="L442" s="54">
        <v>0</v>
      </c>
      <c r="M442" s="10"/>
    </row>
    <row r="443" spans="1:13" ht="11.25" customHeight="1">
      <c r="A443" s="12" t="s">
        <v>1060</v>
      </c>
      <c r="B443" s="13" t="s">
        <v>1105</v>
      </c>
      <c r="C443" s="14" t="s">
        <v>1106</v>
      </c>
      <c r="D443" s="32" t="s">
        <v>370</v>
      </c>
      <c r="E443" s="16" t="s">
        <v>26</v>
      </c>
      <c r="F443" s="16" t="s">
        <v>28</v>
      </c>
      <c r="G443" s="18">
        <v>7</v>
      </c>
      <c r="H443" s="53">
        <v>0</v>
      </c>
      <c r="I443" s="33">
        <v>0</v>
      </c>
      <c r="J443" s="33">
        <v>0</v>
      </c>
      <c r="K443" s="33">
        <v>0</v>
      </c>
      <c r="L443" s="54">
        <v>22.1</v>
      </c>
      <c r="M443" s="10"/>
    </row>
    <row r="444" spans="1:13" ht="11.25" customHeight="1">
      <c r="A444" s="55"/>
      <c r="B444" s="56"/>
      <c r="C444" s="57" t="s">
        <v>1724</v>
      </c>
      <c r="D444" s="58" t="s">
        <v>1724</v>
      </c>
      <c r="E444" s="16" t="s">
        <v>1725</v>
      </c>
      <c r="F444" s="58"/>
      <c r="G444" s="18">
        <v>9</v>
      </c>
      <c r="H444" s="33">
        <v>0</v>
      </c>
      <c r="I444" s="33">
        <v>0</v>
      </c>
      <c r="J444" s="33">
        <v>13.2</v>
      </c>
      <c r="K444" s="33">
        <v>0</v>
      </c>
      <c r="L444" s="54">
        <v>22.1</v>
      </c>
      <c r="M444" s="10"/>
    </row>
    <row r="445" spans="1:13" ht="11.25" customHeight="1">
      <c r="A445" s="12" t="s">
        <v>1060</v>
      </c>
      <c r="B445" s="13" t="s">
        <v>1107</v>
      </c>
      <c r="C445" s="14" t="s">
        <v>1108</v>
      </c>
      <c r="D445" s="32" t="s">
        <v>499</v>
      </c>
      <c r="E445" s="16" t="s">
        <v>134</v>
      </c>
      <c r="F445" s="16" t="s">
        <v>20</v>
      </c>
      <c r="G445" s="18">
        <v>12</v>
      </c>
      <c r="H445" s="53">
        <v>0</v>
      </c>
      <c r="I445" s="33">
        <v>0</v>
      </c>
      <c r="J445" s="33">
        <v>0</v>
      </c>
      <c r="K445" s="33">
        <v>0</v>
      </c>
      <c r="L445" s="54">
        <v>139.1</v>
      </c>
      <c r="M445" s="10"/>
    </row>
    <row r="446" spans="1:13" ht="11.25" customHeight="1">
      <c r="A446" s="12" t="s">
        <v>1060</v>
      </c>
      <c r="B446" s="13" t="s">
        <v>1109</v>
      </c>
      <c r="C446" s="14" t="s">
        <v>1110</v>
      </c>
      <c r="D446" s="32" t="s">
        <v>499</v>
      </c>
      <c r="E446" s="16" t="s">
        <v>26</v>
      </c>
      <c r="F446" s="16" t="s">
        <v>20</v>
      </c>
      <c r="G446" s="18">
        <v>32</v>
      </c>
      <c r="H446" s="53">
        <v>0</v>
      </c>
      <c r="I446" s="33">
        <v>2.9</v>
      </c>
      <c r="J446" s="33">
        <v>0</v>
      </c>
      <c r="K446" s="33">
        <v>2.9</v>
      </c>
      <c r="L446" s="54">
        <v>96.1</v>
      </c>
      <c r="M446" s="10"/>
    </row>
    <row r="447" spans="1:13" ht="11.25" customHeight="1">
      <c r="A447" s="12" t="s">
        <v>1060</v>
      </c>
      <c r="B447" s="13" t="s">
        <v>1111</v>
      </c>
      <c r="C447" s="14" t="s">
        <v>1112</v>
      </c>
      <c r="D447" s="32" t="s">
        <v>23</v>
      </c>
      <c r="E447" s="16" t="s">
        <v>26</v>
      </c>
      <c r="F447" s="16" t="s">
        <v>28</v>
      </c>
      <c r="G447" s="18">
        <v>247</v>
      </c>
      <c r="H447" s="53">
        <v>0</v>
      </c>
      <c r="I447" s="33">
        <v>0</v>
      </c>
      <c r="J447" s="33">
        <v>0</v>
      </c>
      <c r="K447" s="33">
        <v>0</v>
      </c>
      <c r="L447" s="54">
        <v>740</v>
      </c>
      <c r="M447" s="10"/>
    </row>
    <row r="448" spans="1:13" ht="11.25" customHeight="1">
      <c r="A448" s="12" t="s">
        <v>1060</v>
      </c>
      <c r="B448" s="13" t="s">
        <v>1113</v>
      </c>
      <c r="C448" s="14" t="s">
        <v>1114</v>
      </c>
      <c r="D448" s="32" t="s">
        <v>23</v>
      </c>
      <c r="E448" s="16" t="s">
        <v>203</v>
      </c>
      <c r="F448" s="16" t="s">
        <v>20</v>
      </c>
      <c r="G448" s="18">
        <v>4</v>
      </c>
      <c r="H448" s="53">
        <v>0</v>
      </c>
      <c r="I448" s="33">
        <v>0</v>
      </c>
      <c r="J448" s="33">
        <v>10.4</v>
      </c>
      <c r="K448" s="33">
        <v>0</v>
      </c>
      <c r="L448" s="54">
        <v>0</v>
      </c>
      <c r="M448" s="10"/>
    </row>
    <row r="449" spans="1:13" ht="11.25" customHeight="1">
      <c r="A449" s="12" t="s">
        <v>1060</v>
      </c>
      <c r="B449" s="13" t="s">
        <v>1113</v>
      </c>
      <c r="C449" s="14" t="s">
        <v>1114</v>
      </c>
      <c r="D449" s="32" t="s">
        <v>23</v>
      </c>
      <c r="E449" s="16" t="s">
        <v>26</v>
      </c>
      <c r="F449" s="16" t="s">
        <v>28</v>
      </c>
      <c r="G449" s="18">
        <v>24</v>
      </c>
      <c r="H449" s="53">
        <v>0</v>
      </c>
      <c r="I449" s="33">
        <v>0</v>
      </c>
      <c r="J449" s="33">
        <v>0</v>
      </c>
      <c r="K449" s="33">
        <v>0</v>
      </c>
      <c r="L449" s="54">
        <v>33</v>
      </c>
      <c r="M449" s="10"/>
    </row>
    <row r="450" spans="1:13" ht="11.25" customHeight="1">
      <c r="A450" s="55"/>
      <c r="B450" s="56"/>
      <c r="C450" s="57" t="s">
        <v>1724</v>
      </c>
      <c r="D450" s="58" t="s">
        <v>1724</v>
      </c>
      <c r="E450" s="16" t="s">
        <v>1725</v>
      </c>
      <c r="F450" s="58"/>
      <c r="G450" s="18">
        <v>28</v>
      </c>
      <c r="H450" s="33">
        <v>0</v>
      </c>
      <c r="I450" s="33">
        <v>0</v>
      </c>
      <c r="J450" s="33">
        <v>10.4</v>
      </c>
      <c r="K450" s="33">
        <v>0</v>
      </c>
      <c r="L450" s="54">
        <v>33</v>
      </c>
      <c r="M450" s="10"/>
    </row>
    <row r="451" spans="1:13" ht="11.25" customHeight="1">
      <c r="A451" s="12" t="s">
        <v>1060</v>
      </c>
      <c r="B451" s="13" t="s">
        <v>1117</v>
      </c>
      <c r="C451" s="14" t="s">
        <v>1118</v>
      </c>
      <c r="D451" s="32" t="s">
        <v>39</v>
      </c>
      <c r="E451" s="16" t="s">
        <v>26</v>
      </c>
      <c r="F451" s="16" t="s">
        <v>20</v>
      </c>
      <c r="G451" s="18">
        <v>274</v>
      </c>
      <c r="H451" s="53">
        <v>0</v>
      </c>
      <c r="I451" s="33">
        <v>0</v>
      </c>
      <c r="J451" s="33">
        <v>0</v>
      </c>
      <c r="K451" s="33">
        <v>0</v>
      </c>
      <c r="L451" s="54">
        <v>1315.5</v>
      </c>
      <c r="M451" s="10"/>
    </row>
    <row r="452" spans="1:13" ht="11.25" customHeight="1">
      <c r="A452" s="12" t="s">
        <v>1060</v>
      </c>
      <c r="B452" s="13" t="s">
        <v>1119</v>
      </c>
      <c r="C452" s="14" t="s">
        <v>1120</v>
      </c>
      <c r="D452" s="32" t="s">
        <v>499</v>
      </c>
      <c r="E452" s="16" t="s">
        <v>26</v>
      </c>
      <c r="F452" s="16" t="s">
        <v>28</v>
      </c>
      <c r="G452" s="18">
        <v>6</v>
      </c>
      <c r="H452" s="53">
        <v>0</v>
      </c>
      <c r="I452" s="33">
        <v>0</v>
      </c>
      <c r="J452" s="33">
        <v>0</v>
      </c>
      <c r="K452" s="33">
        <v>0</v>
      </c>
      <c r="L452" s="54">
        <v>7.9</v>
      </c>
      <c r="M452" s="10"/>
    </row>
    <row r="453" spans="1:13" ht="11.25" customHeight="1">
      <c r="A453" s="12" t="s">
        <v>1060</v>
      </c>
      <c r="B453" s="13" t="s">
        <v>1121</v>
      </c>
      <c r="C453" s="14" t="s">
        <v>1122</v>
      </c>
      <c r="D453" s="32" t="s">
        <v>23</v>
      </c>
      <c r="E453" s="16" t="s">
        <v>26</v>
      </c>
      <c r="F453" s="16" t="s">
        <v>28</v>
      </c>
      <c r="G453" s="18">
        <v>6</v>
      </c>
      <c r="H453" s="53">
        <v>0</v>
      </c>
      <c r="I453" s="33">
        <v>0</v>
      </c>
      <c r="J453" s="33">
        <v>0</v>
      </c>
      <c r="K453" s="33">
        <v>0</v>
      </c>
      <c r="L453" s="54">
        <v>126</v>
      </c>
      <c r="M453" s="10"/>
    </row>
    <row r="454" spans="1:13" ht="11.25" customHeight="1">
      <c r="A454" s="12" t="s">
        <v>1060</v>
      </c>
      <c r="B454" s="13" t="s">
        <v>1123</v>
      </c>
      <c r="C454" s="14" t="s">
        <v>1124</v>
      </c>
      <c r="D454" s="32" t="s">
        <v>39</v>
      </c>
      <c r="E454" s="16" t="s">
        <v>26</v>
      </c>
      <c r="F454" s="16" t="s">
        <v>20</v>
      </c>
      <c r="G454" s="18">
        <v>217</v>
      </c>
      <c r="H454" s="53">
        <v>0</v>
      </c>
      <c r="I454" s="33">
        <v>0</v>
      </c>
      <c r="J454" s="33">
        <v>0</v>
      </c>
      <c r="K454" s="33">
        <v>0</v>
      </c>
      <c r="L454" s="54">
        <v>1001.7</v>
      </c>
      <c r="M454" s="10"/>
    </row>
    <row r="455" spans="1:13" ht="11.25" customHeight="1">
      <c r="A455" s="12" t="s">
        <v>1060</v>
      </c>
      <c r="B455" s="13" t="s">
        <v>1127</v>
      </c>
      <c r="C455" s="14" t="s">
        <v>1128</v>
      </c>
      <c r="D455" s="32" t="s">
        <v>23</v>
      </c>
      <c r="E455" s="16" t="s">
        <v>26</v>
      </c>
      <c r="F455" s="16" t="s">
        <v>28</v>
      </c>
      <c r="G455" s="18">
        <v>130</v>
      </c>
      <c r="H455" s="53">
        <v>0</v>
      </c>
      <c r="I455" s="33">
        <v>46.9</v>
      </c>
      <c r="J455" s="33">
        <v>0</v>
      </c>
      <c r="K455" s="33">
        <v>46.89</v>
      </c>
      <c r="L455" s="54">
        <v>1367.6</v>
      </c>
      <c r="M455" s="10"/>
    </row>
    <row r="456" spans="1:13" ht="11.25" customHeight="1">
      <c r="A456" s="12" t="s">
        <v>1060</v>
      </c>
      <c r="B456" s="13" t="s">
        <v>1131</v>
      </c>
      <c r="C456" s="14" t="s">
        <v>1132</v>
      </c>
      <c r="D456" s="32" t="s">
        <v>131</v>
      </c>
      <c r="E456" s="16" t="s">
        <v>26</v>
      </c>
      <c r="F456" s="16" t="s">
        <v>20</v>
      </c>
      <c r="G456" s="18">
        <v>44</v>
      </c>
      <c r="H456" s="53">
        <v>0</v>
      </c>
      <c r="I456" s="33">
        <v>0</v>
      </c>
      <c r="J456" s="33">
        <v>0</v>
      </c>
      <c r="K456" s="33">
        <v>0</v>
      </c>
      <c r="L456" s="54">
        <v>304.3</v>
      </c>
      <c r="M456" s="10"/>
    </row>
    <row r="457" spans="1:13" ht="11.25" customHeight="1">
      <c r="A457" s="12" t="s">
        <v>1060</v>
      </c>
      <c r="B457" s="13" t="s">
        <v>1141</v>
      </c>
      <c r="C457" s="14" t="s">
        <v>1142</v>
      </c>
      <c r="D457" s="32" t="s">
        <v>23</v>
      </c>
      <c r="E457" s="16" t="s">
        <v>26</v>
      </c>
      <c r="F457" s="16" t="s">
        <v>28</v>
      </c>
      <c r="G457" s="18">
        <v>52</v>
      </c>
      <c r="H457" s="53">
        <v>0</v>
      </c>
      <c r="I457" s="33">
        <v>0</v>
      </c>
      <c r="J457" s="33">
        <v>0</v>
      </c>
      <c r="K457" s="33">
        <v>0</v>
      </c>
      <c r="L457" s="54">
        <v>138.1</v>
      </c>
      <c r="M457" s="10"/>
    </row>
    <row r="458" spans="1:13" ht="11.25" customHeight="1">
      <c r="A458" s="12" t="s">
        <v>1060</v>
      </c>
      <c r="B458" s="13" t="s">
        <v>1145</v>
      </c>
      <c r="C458" s="14" t="s">
        <v>1146</v>
      </c>
      <c r="D458" s="32" t="s">
        <v>23</v>
      </c>
      <c r="E458" s="16" t="s">
        <v>26</v>
      </c>
      <c r="F458" s="16" t="s">
        <v>20</v>
      </c>
      <c r="G458" s="18">
        <v>16</v>
      </c>
      <c r="H458" s="53">
        <v>0</v>
      </c>
      <c r="I458" s="33">
        <v>0</v>
      </c>
      <c r="J458" s="33">
        <v>0</v>
      </c>
      <c r="K458" s="33">
        <v>0</v>
      </c>
      <c r="L458" s="54">
        <v>783</v>
      </c>
      <c r="M458" s="10"/>
    </row>
    <row r="459" spans="1:13" ht="11.25" customHeight="1">
      <c r="A459" s="12" t="s">
        <v>1060</v>
      </c>
      <c r="B459" s="13" t="s">
        <v>1153</v>
      </c>
      <c r="C459" s="14" t="s">
        <v>1154</v>
      </c>
      <c r="D459" s="32" t="s">
        <v>23</v>
      </c>
      <c r="E459" s="16" t="s">
        <v>26</v>
      </c>
      <c r="F459" s="16" t="s">
        <v>28</v>
      </c>
      <c r="G459" s="18">
        <v>268</v>
      </c>
      <c r="H459" s="53">
        <v>0</v>
      </c>
      <c r="I459" s="33">
        <v>0</v>
      </c>
      <c r="J459" s="33">
        <v>0</v>
      </c>
      <c r="K459" s="33">
        <v>0</v>
      </c>
      <c r="L459" s="54">
        <v>831.1</v>
      </c>
      <c r="M459" s="10"/>
    </row>
    <row r="460" spans="1:13" ht="11.25" customHeight="1">
      <c r="A460" s="12" t="s">
        <v>1155</v>
      </c>
      <c r="B460" s="13" t="s">
        <v>1156</v>
      </c>
      <c r="C460" s="14" t="s">
        <v>1157</v>
      </c>
      <c r="D460" s="32" t="s">
        <v>23</v>
      </c>
      <c r="E460" s="16" t="s">
        <v>26</v>
      </c>
      <c r="F460" s="16" t="s">
        <v>20</v>
      </c>
      <c r="G460" s="18">
        <v>3</v>
      </c>
      <c r="H460" s="53">
        <v>0</v>
      </c>
      <c r="I460" s="33">
        <v>0</v>
      </c>
      <c r="J460" s="33">
        <v>0</v>
      </c>
      <c r="K460" s="33">
        <v>0</v>
      </c>
      <c r="L460" s="54">
        <v>31.7</v>
      </c>
      <c r="M460" s="10"/>
    </row>
    <row r="461" spans="1:13" ht="11.25" customHeight="1">
      <c r="A461" s="12" t="s">
        <v>1155</v>
      </c>
      <c r="B461" s="13" t="s">
        <v>1158</v>
      </c>
      <c r="C461" s="14" t="s">
        <v>1159</v>
      </c>
      <c r="D461" s="32" t="s">
        <v>39</v>
      </c>
      <c r="E461" s="16" t="s">
        <v>134</v>
      </c>
      <c r="F461" s="16" t="s">
        <v>20</v>
      </c>
      <c r="G461" s="18">
        <v>4</v>
      </c>
      <c r="H461" s="53">
        <v>0</v>
      </c>
      <c r="I461" s="33">
        <v>0</v>
      </c>
      <c r="J461" s="33">
        <v>0</v>
      </c>
      <c r="K461" s="33">
        <v>0</v>
      </c>
      <c r="L461" s="54">
        <v>124.2</v>
      </c>
      <c r="M461" s="10"/>
    </row>
    <row r="462" spans="1:13" ht="11.25" customHeight="1">
      <c r="A462" s="12" t="s">
        <v>1155</v>
      </c>
      <c r="B462" s="13" t="s">
        <v>1160</v>
      </c>
      <c r="C462" s="14" t="s">
        <v>1161</v>
      </c>
      <c r="D462" s="32" t="s">
        <v>39</v>
      </c>
      <c r="E462" s="16" t="s">
        <v>26</v>
      </c>
      <c r="F462" s="16" t="s">
        <v>20</v>
      </c>
      <c r="G462" s="18">
        <v>257</v>
      </c>
      <c r="H462" s="53">
        <v>0</v>
      </c>
      <c r="I462" s="33">
        <v>0</v>
      </c>
      <c r="J462" s="33">
        <v>0</v>
      </c>
      <c r="K462" s="33">
        <v>0</v>
      </c>
      <c r="L462" s="54">
        <v>1090</v>
      </c>
      <c r="M462" s="10"/>
    </row>
    <row r="463" spans="1:13" ht="11.25" customHeight="1">
      <c r="A463" s="12" t="s">
        <v>1155</v>
      </c>
      <c r="B463" s="13" t="s">
        <v>1168</v>
      </c>
      <c r="C463" s="14" t="s">
        <v>1169</v>
      </c>
      <c r="D463" s="32" t="s">
        <v>23</v>
      </c>
      <c r="E463" s="16" t="s">
        <v>26</v>
      </c>
      <c r="F463" s="16" t="s">
        <v>20</v>
      </c>
      <c r="G463" s="18">
        <v>9</v>
      </c>
      <c r="H463" s="53">
        <v>0</v>
      </c>
      <c r="I463" s="33">
        <v>0</v>
      </c>
      <c r="J463" s="33">
        <v>0</v>
      </c>
      <c r="K463" s="33">
        <v>0</v>
      </c>
      <c r="L463" s="54">
        <v>89</v>
      </c>
      <c r="M463" s="10"/>
    </row>
    <row r="464" spans="1:13" ht="11.25" customHeight="1">
      <c r="A464" s="12" t="s">
        <v>1155</v>
      </c>
      <c r="B464" s="13" t="s">
        <v>1170</v>
      </c>
      <c r="C464" s="14" t="s">
        <v>1171</v>
      </c>
      <c r="D464" s="32" t="s">
        <v>39</v>
      </c>
      <c r="E464" s="16" t="s">
        <v>26</v>
      </c>
      <c r="F464" s="16" t="s">
        <v>20</v>
      </c>
      <c r="G464" s="18">
        <v>5</v>
      </c>
      <c r="H464" s="53">
        <v>0</v>
      </c>
      <c r="I464" s="33">
        <v>0</v>
      </c>
      <c r="J464" s="33">
        <v>0</v>
      </c>
      <c r="K464" s="33">
        <v>0</v>
      </c>
      <c r="L464" s="54">
        <v>436</v>
      </c>
      <c r="M464" s="10"/>
    </row>
    <row r="465" spans="1:13" ht="11.25" customHeight="1">
      <c r="A465" s="12" t="s">
        <v>1155</v>
      </c>
      <c r="B465" s="13" t="s">
        <v>1172</v>
      </c>
      <c r="C465" s="14" t="s">
        <v>1173</v>
      </c>
      <c r="D465" s="32" t="s">
        <v>39</v>
      </c>
      <c r="E465" s="16" t="s">
        <v>26</v>
      </c>
      <c r="F465" s="16" t="s">
        <v>20</v>
      </c>
      <c r="G465" s="18">
        <v>87</v>
      </c>
      <c r="H465" s="53">
        <v>0</v>
      </c>
      <c r="I465" s="33">
        <v>0</v>
      </c>
      <c r="J465" s="33">
        <v>0</v>
      </c>
      <c r="K465" s="33">
        <v>0</v>
      </c>
      <c r="L465" s="54">
        <v>761.9</v>
      </c>
      <c r="M465" s="10"/>
    </row>
    <row r="466" spans="1:13" ht="11.25" customHeight="1">
      <c r="A466" s="12" t="s">
        <v>1155</v>
      </c>
      <c r="B466" s="13" t="s">
        <v>1172</v>
      </c>
      <c r="C466" s="14" t="s">
        <v>1173</v>
      </c>
      <c r="D466" s="32" t="s">
        <v>39</v>
      </c>
      <c r="E466" s="16" t="s">
        <v>289</v>
      </c>
      <c r="F466" s="16" t="s">
        <v>20</v>
      </c>
      <c r="G466" s="18">
        <v>26</v>
      </c>
      <c r="H466" s="53">
        <v>0</v>
      </c>
      <c r="I466" s="33">
        <v>0</v>
      </c>
      <c r="J466" s="33">
        <v>0</v>
      </c>
      <c r="K466" s="33">
        <v>0</v>
      </c>
      <c r="L466" s="54">
        <v>123.58</v>
      </c>
      <c r="M466" s="10"/>
    </row>
    <row r="467" spans="1:13" ht="11.25" customHeight="1">
      <c r="A467" s="55"/>
      <c r="B467" s="56"/>
      <c r="C467" s="57" t="s">
        <v>1724</v>
      </c>
      <c r="D467" s="58" t="s">
        <v>1724</v>
      </c>
      <c r="E467" s="16" t="s">
        <v>1725</v>
      </c>
      <c r="F467" s="58"/>
      <c r="G467" s="18">
        <v>113</v>
      </c>
      <c r="H467" s="33">
        <v>0</v>
      </c>
      <c r="I467" s="33">
        <v>0</v>
      </c>
      <c r="J467" s="33">
        <v>0</v>
      </c>
      <c r="K467" s="33">
        <v>0</v>
      </c>
      <c r="L467" s="54">
        <v>885.48</v>
      </c>
      <c r="M467" s="10"/>
    </row>
    <row r="468" spans="1:13" ht="11.25" customHeight="1">
      <c r="A468" s="12" t="s">
        <v>1155</v>
      </c>
      <c r="B468" s="13" t="s">
        <v>1176</v>
      </c>
      <c r="C468" s="14" t="s">
        <v>1177</v>
      </c>
      <c r="D468" s="32" t="s">
        <v>39</v>
      </c>
      <c r="E468" s="16" t="s">
        <v>134</v>
      </c>
      <c r="F468" s="16" t="s">
        <v>20</v>
      </c>
      <c r="G468" s="18">
        <v>14</v>
      </c>
      <c r="H468" s="53">
        <v>0</v>
      </c>
      <c r="I468" s="33">
        <v>0</v>
      </c>
      <c r="J468" s="33">
        <v>0</v>
      </c>
      <c r="K468" s="33">
        <v>0</v>
      </c>
      <c r="L468" s="54">
        <v>301</v>
      </c>
      <c r="M468" s="10"/>
    </row>
    <row r="469" spans="1:13" ht="11.25" customHeight="1">
      <c r="A469" s="12" t="s">
        <v>1155</v>
      </c>
      <c r="B469" s="13" t="s">
        <v>1176</v>
      </c>
      <c r="C469" s="14" t="s">
        <v>1177</v>
      </c>
      <c r="D469" s="32" t="s">
        <v>39</v>
      </c>
      <c r="E469" s="16" t="s">
        <v>26</v>
      </c>
      <c r="F469" s="16" t="s">
        <v>20</v>
      </c>
      <c r="G469" s="18">
        <v>10</v>
      </c>
      <c r="H469" s="53">
        <v>0</v>
      </c>
      <c r="I469" s="33">
        <v>0</v>
      </c>
      <c r="J469" s="33">
        <v>0</v>
      </c>
      <c r="K469" s="33">
        <v>0</v>
      </c>
      <c r="L469" s="54">
        <v>172</v>
      </c>
      <c r="M469" s="10"/>
    </row>
    <row r="470" spans="1:13" ht="11.25" customHeight="1">
      <c r="A470" s="55"/>
      <c r="B470" s="56"/>
      <c r="C470" s="57" t="s">
        <v>1724</v>
      </c>
      <c r="D470" s="58" t="s">
        <v>1724</v>
      </c>
      <c r="E470" s="16" t="s">
        <v>1725</v>
      </c>
      <c r="F470" s="58"/>
      <c r="G470" s="18">
        <v>24</v>
      </c>
      <c r="H470" s="33">
        <v>0</v>
      </c>
      <c r="I470" s="33">
        <v>0</v>
      </c>
      <c r="J470" s="33">
        <v>0</v>
      </c>
      <c r="K470" s="33">
        <v>0</v>
      </c>
      <c r="L470" s="54">
        <v>473</v>
      </c>
      <c r="M470" s="10"/>
    </row>
    <row r="471" spans="1:13" ht="11.25" customHeight="1">
      <c r="A471" s="12" t="s">
        <v>1155</v>
      </c>
      <c r="B471" s="13" t="s">
        <v>1182</v>
      </c>
      <c r="C471" s="14" t="s">
        <v>1183</v>
      </c>
      <c r="D471" s="32" t="s">
        <v>39</v>
      </c>
      <c r="E471" s="16" t="s">
        <v>26</v>
      </c>
      <c r="F471" s="16" t="s">
        <v>20</v>
      </c>
      <c r="G471" s="18">
        <v>6</v>
      </c>
      <c r="H471" s="53">
        <v>0</v>
      </c>
      <c r="I471" s="33">
        <v>0</v>
      </c>
      <c r="J471" s="33">
        <v>0</v>
      </c>
      <c r="K471" s="33">
        <v>0</v>
      </c>
      <c r="L471" s="54">
        <v>164.1</v>
      </c>
      <c r="M471" s="10"/>
    </row>
    <row r="472" spans="1:13" ht="11.25" customHeight="1">
      <c r="A472" s="12" t="s">
        <v>1155</v>
      </c>
      <c r="B472" s="13" t="s">
        <v>1186</v>
      </c>
      <c r="C472" s="14" t="s">
        <v>1187</v>
      </c>
      <c r="D472" s="32" t="s">
        <v>39</v>
      </c>
      <c r="E472" s="16" t="s">
        <v>134</v>
      </c>
      <c r="F472" s="16" t="s">
        <v>20</v>
      </c>
      <c r="G472" s="18">
        <v>7</v>
      </c>
      <c r="H472" s="53">
        <v>0</v>
      </c>
      <c r="I472" s="33">
        <v>0</v>
      </c>
      <c r="J472" s="33">
        <v>0</v>
      </c>
      <c r="K472" s="33">
        <v>0</v>
      </c>
      <c r="L472" s="54">
        <v>167</v>
      </c>
      <c r="M472" s="10"/>
    </row>
    <row r="473" spans="1:13" ht="11.25" customHeight="1">
      <c r="A473" s="12" t="s">
        <v>1155</v>
      </c>
      <c r="B473" s="13" t="s">
        <v>1186</v>
      </c>
      <c r="C473" s="14" t="s">
        <v>1187</v>
      </c>
      <c r="D473" s="32" t="s">
        <v>39</v>
      </c>
      <c r="E473" s="16" t="s">
        <v>26</v>
      </c>
      <c r="F473" s="16" t="s">
        <v>20</v>
      </c>
      <c r="G473" s="18">
        <v>103</v>
      </c>
      <c r="H473" s="53">
        <v>0</v>
      </c>
      <c r="I473" s="33">
        <v>0</v>
      </c>
      <c r="J473" s="33">
        <v>0</v>
      </c>
      <c r="K473" s="33">
        <v>0</v>
      </c>
      <c r="L473" s="54">
        <v>862</v>
      </c>
      <c r="M473" s="10"/>
    </row>
    <row r="474" spans="1:13" ht="11.25" customHeight="1">
      <c r="A474" s="55"/>
      <c r="B474" s="56"/>
      <c r="C474" s="57" t="s">
        <v>1724</v>
      </c>
      <c r="D474" s="58" t="s">
        <v>1724</v>
      </c>
      <c r="E474" s="16" t="s">
        <v>1725</v>
      </c>
      <c r="F474" s="58"/>
      <c r="G474" s="18">
        <v>110</v>
      </c>
      <c r="H474" s="33">
        <v>0</v>
      </c>
      <c r="I474" s="33">
        <v>0</v>
      </c>
      <c r="J474" s="33">
        <v>0</v>
      </c>
      <c r="K474" s="33">
        <v>0</v>
      </c>
      <c r="L474" s="54">
        <v>1029</v>
      </c>
      <c r="M474" s="10"/>
    </row>
    <row r="475" spans="1:13" ht="11.25" customHeight="1">
      <c r="A475" s="12" t="s">
        <v>1155</v>
      </c>
      <c r="B475" s="13" t="s">
        <v>1188</v>
      </c>
      <c r="C475" s="14" t="s">
        <v>1189</v>
      </c>
      <c r="D475" s="32" t="s">
        <v>23</v>
      </c>
      <c r="E475" s="16" t="s">
        <v>26</v>
      </c>
      <c r="F475" s="16" t="s">
        <v>20</v>
      </c>
      <c r="G475" s="18">
        <v>2</v>
      </c>
      <c r="H475" s="53">
        <v>0</v>
      </c>
      <c r="I475" s="33">
        <v>0</v>
      </c>
      <c r="J475" s="33">
        <v>0</v>
      </c>
      <c r="K475" s="33">
        <v>0</v>
      </c>
      <c r="L475" s="54">
        <v>27</v>
      </c>
      <c r="M475" s="10"/>
    </row>
    <row r="476" spans="1:13" ht="11.25" customHeight="1">
      <c r="A476" s="12" t="s">
        <v>1155</v>
      </c>
      <c r="B476" s="13" t="s">
        <v>1192</v>
      </c>
      <c r="C476" s="14" t="s">
        <v>1193</v>
      </c>
      <c r="D476" s="32" t="s">
        <v>39</v>
      </c>
      <c r="E476" s="16" t="s">
        <v>26</v>
      </c>
      <c r="F476" s="16" t="s">
        <v>20</v>
      </c>
      <c r="G476" s="18">
        <v>24</v>
      </c>
      <c r="H476" s="53">
        <v>0</v>
      </c>
      <c r="I476" s="33">
        <v>0</v>
      </c>
      <c r="J476" s="33">
        <v>0</v>
      </c>
      <c r="K476" s="33">
        <v>0</v>
      </c>
      <c r="L476" s="54">
        <v>269.7</v>
      </c>
      <c r="M476" s="10"/>
    </row>
    <row r="477" spans="1:13" ht="11.25" customHeight="1">
      <c r="A477" s="12" t="s">
        <v>1155</v>
      </c>
      <c r="B477" s="13" t="s">
        <v>1196</v>
      </c>
      <c r="C477" s="14" t="s">
        <v>1197</v>
      </c>
      <c r="D477" s="32" t="s">
        <v>23</v>
      </c>
      <c r="E477" s="16" t="s">
        <v>26</v>
      </c>
      <c r="F477" s="16" t="s">
        <v>20</v>
      </c>
      <c r="G477" s="18">
        <v>289</v>
      </c>
      <c r="H477" s="53">
        <v>0.1</v>
      </c>
      <c r="I477" s="33">
        <v>0</v>
      </c>
      <c r="J477" s="33">
        <v>0.1</v>
      </c>
      <c r="K477" s="33">
        <v>0</v>
      </c>
      <c r="L477" s="54">
        <v>953.1</v>
      </c>
      <c r="M477" s="10"/>
    </row>
    <row r="478" spans="1:13" ht="11.25" customHeight="1">
      <c r="A478" s="12" t="s">
        <v>1155</v>
      </c>
      <c r="B478" s="13" t="s">
        <v>1200</v>
      </c>
      <c r="C478" s="14" t="s">
        <v>1201</v>
      </c>
      <c r="D478" s="32" t="s">
        <v>39</v>
      </c>
      <c r="E478" s="16" t="s">
        <v>26</v>
      </c>
      <c r="F478" s="16" t="s">
        <v>20</v>
      </c>
      <c r="G478" s="18">
        <v>34</v>
      </c>
      <c r="H478" s="53">
        <v>0</v>
      </c>
      <c r="I478" s="33">
        <v>0</v>
      </c>
      <c r="J478" s="33">
        <v>0</v>
      </c>
      <c r="K478" s="33">
        <v>0</v>
      </c>
      <c r="L478" s="54">
        <v>406.5</v>
      </c>
      <c r="M478" s="10"/>
    </row>
    <row r="479" spans="1:13" ht="11.25" customHeight="1">
      <c r="A479" s="12" t="s">
        <v>1155</v>
      </c>
      <c r="B479" s="13" t="s">
        <v>1204</v>
      </c>
      <c r="C479" s="14" t="s">
        <v>1205</v>
      </c>
      <c r="D479" s="32" t="s">
        <v>39</v>
      </c>
      <c r="E479" s="16" t="s">
        <v>26</v>
      </c>
      <c r="F479" s="16" t="s">
        <v>20</v>
      </c>
      <c r="G479" s="18">
        <v>303</v>
      </c>
      <c r="H479" s="53">
        <v>0</v>
      </c>
      <c r="I479" s="33">
        <v>6.4</v>
      </c>
      <c r="J479" s="33">
        <v>0</v>
      </c>
      <c r="K479" s="33">
        <v>3.2</v>
      </c>
      <c r="L479" s="54">
        <v>1479.5</v>
      </c>
      <c r="M479" s="10"/>
    </row>
    <row r="480" spans="1:13" ht="11.25" customHeight="1">
      <c r="A480" s="12" t="s">
        <v>1155</v>
      </c>
      <c r="B480" s="13" t="s">
        <v>1204</v>
      </c>
      <c r="C480" s="14" t="s">
        <v>1205</v>
      </c>
      <c r="D480" s="32" t="s">
        <v>39</v>
      </c>
      <c r="E480" s="16" t="s">
        <v>238</v>
      </c>
      <c r="F480" s="16" t="s">
        <v>20</v>
      </c>
      <c r="G480" s="18">
        <v>16</v>
      </c>
      <c r="H480" s="53">
        <v>28.3</v>
      </c>
      <c r="I480" s="33">
        <v>0</v>
      </c>
      <c r="J480" s="33">
        <v>8.74</v>
      </c>
      <c r="K480" s="33">
        <v>5.4</v>
      </c>
      <c r="L480" s="54">
        <v>1497.5</v>
      </c>
      <c r="M480" s="10"/>
    </row>
    <row r="481" spans="1:13" ht="11.25" customHeight="1">
      <c r="A481" s="55"/>
      <c r="B481" s="56"/>
      <c r="C481" s="57" t="s">
        <v>1724</v>
      </c>
      <c r="D481" s="58" t="s">
        <v>1724</v>
      </c>
      <c r="E481" s="16" t="s">
        <v>1725</v>
      </c>
      <c r="F481" s="58"/>
      <c r="G481" s="18">
        <v>319</v>
      </c>
      <c r="H481" s="33">
        <v>28.3</v>
      </c>
      <c r="I481" s="33">
        <v>6.4</v>
      </c>
      <c r="J481" s="33">
        <v>8.74</v>
      </c>
      <c r="K481" s="33">
        <v>8.6</v>
      </c>
      <c r="L481" s="54">
        <v>2977</v>
      </c>
      <c r="M481" s="10"/>
    </row>
    <row r="482" spans="1:13" ht="11.25" customHeight="1">
      <c r="A482" s="12" t="s">
        <v>1155</v>
      </c>
      <c r="B482" s="13" t="s">
        <v>1206</v>
      </c>
      <c r="C482" s="14" t="s">
        <v>1207</v>
      </c>
      <c r="D482" s="32" t="s">
        <v>17</v>
      </c>
      <c r="E482" s="16" t="s">
        <v>26</v>
      </c>
      <c r="F482" s="16" t="s">
        <v>20</v>
      </c>
      <c r="G482" s="18">
        <v>94</v>
      </c>
      <c r="H482" s="53">
        <v>0</v>
      </c>
      <c r="I482" s="33">
        <v>1</v>
      </c>
      <c r="J482" s="33">
        <v>0</v>
      </c>
      <c r="K482" s="33">
        <v>1</v>
      </c>
      <c r="L482" s="54">
        <v>313</v>
      </c>
      <c r="M482" s="10"/>
    </row>
    <row r="483" spans="1:13" ht="11.25" customHeight="1">
      <c r="A483" s="12" t="s">
        <v>1155</v>
      </c>
      <c r="B483" s="13" t="s">
        <v>1214</v>
      </c>
      <c r="C483" s="14" t="s">
        <v>1215</v>
      </c>
      <c r="D483" s="32" t="s">
        <v>39</v>
      </c>
      <c r="E483" s="16" t="s">
        <v>26</v>
      </c>
      <c r="F483" s="16" t="s">
        <v>20</v>
      </c>
      <c r="G483" s="18">
        <v>38</v>
      </c>
      <c r="H483" s="53">
        <v>0</v>
      </c>
      <c r="I483" s="33">
        <v>0</v>
      </c>
      <c r="J483" s="33">
        <v>0</v>
      </c>
      <c r="K483" s="33">
        <v>0</v>
      </c>
      <c r="L483" s="54">
        <v>408.9</v>
      </c>
      <c r="M483" s="10"/>
    </row>
    <row r="484" spans="1:13" ht="11.25" customHeight="1">
      <c r="A484" s="12" t="s">
        <v>1216</v>
      </c>
      <c r="B484" s="13" t="s">
        <v>1217</v>
      </c>
      <c r="C484" s="14" t="s">
        <v>1218</v>
      </c>
      <c r="D484" s="32" t="s">
        <v>23</v>
      </c>
      <c r="E484" s="16" t="s">
        <v>203</v>
      </c>
      <c r="F484" s="16" t="s">
        <v>28</v>
      </c>
      <c r="G484" s="18">
        <v>2</v>
      </c>
      <c r="H484" s="53">
        <v>0</v>
      </c>
      <c r="I484" s="33">
        <v>0</v>
      </c>
      <c r="J484" s="33">
        <v>0</v>
      </c>
      <c r="K484" s="33">
        <v>0</v>
      </c>
      <c r="L484" s="54">
        <v>0</v>
      </c>
      <c r="M484" s="10"/>
    </row>
    <row r="485" spans="1:13" ht="11.25" customHeight="1">
      <c r="A485" s="12" t="s">
        <v>1216</v>
      </c>
      <c r="B485" s="13" t="s">
        <v>1217</v>
      </c>
      <c r="C485" s="14" t="s">
        <v>1218</v>
      </c>
      <c r="D485" s="32" t="s">
        <v>23</v>
      </c>
      <c r="E485" s="16" t="s">
        <v>26</v>
      </c>
      <c r="F485" s="16" t="s">
        <v>20</v>
      </c>
      <c r="G485" s="18">
        <v>45</v>
      </c>
      <c r="H485" s="53">
        <v>0</v>
      </c>
      <c r="I485" s="33">
        <v>0</v>
      </c>
      <c r="J485" s="33">
        <v>0</v>
      </c>
      <c r="K485" s="33">
        <v>0</v>
      </c>
      <c r="L485" s="54">
        <v>530.79999999999995</v>
      </c>
      <c r="M485" s="10"/>
    </row>
    <row r="486" spans="1:13" ht="11.25" customHeight="1">
      <c r="A486" s="12" t="s">
        <v>1216</v>
      </c>
      <c r="B486" s="13" t="s">
        <v>1217</v>
      </c>
      <c r="C486" s="14" t="s">
        <v>1218</v>
      </c>
      <c r="D486" s="32" t="s">
        <v>23</v>
      </c>
      <c r="E486" s="16" t="s">
        <v>26</v>
      </c>
      <c r="F486" s="16" t="s">
        <v>28</v>
      </c>
      <c r="G486" s="18">
        <v>4</v>
      </c>
      <c r="H486" s="53">
        <v>0</v>
      </c>
      <c r="I486" s="33">
        <v>0</v>
      </c>
      <c r="J486" s="33">
        <v>0</v>
      </c>
      <c r="K486" s="33">
        <v>0</v>
      </c>
      <c r="L486" s="54">
        <v>321</v>
      </c>
      <c r="M486" s="10"/>
    </row>
    <row r="487" spans="1:13" ht="11.25" customHeight="1">
      <c r="A487" s="55"/>
      <c r="B487" s="56"/>
      <c r="C487" s="57" t="s">
        <v>1724</v>
      </c>
      <c r="D487" s="58" t="s">
        <v>1724</v>
      </c>
      <c r="E487" s="16" t="s">
        <v>1725</v>
      </c>
      <c r="F487" s="58"/>
      <c r="G487" s="18">
        <v>49</v>
      </c>
      <c r="H487" s="33">
        <v>0</v>
      </c>
      <c r="I487" s="33">
        <v>0</v>
      </c>
      <c r="J487" s="33">
        <v>0</v>
      </c>
      <c r="K487" s="33">
        <v>0</v>
      </c>
      <c r="L487" s="54">
        <v>851.8</v>
      </c>
      <c r="M487" s="10"/>
    </row>
    <row r="488" spans="1:13" ht="11.25" customHeight="1">
      <c r="A488" s="12" t="s">
        <v>1216</v>
      </c>
      <c r="B488" s="13" t="s">
        <v>1223</v>
      </c>
      <c r="C488" s="14" t="s">
        <v>1224</v>
      </c>
      <c r="D488" s="32" t="s">
        <v>39</v>
      </c>
      <c r="E488" s="16" t="s">
        <v>26</v>
      </c>
      <c r="F488" s="16" t="s">
        <v>20</v>
      </c>
      <c r="G488" s="18">
        <v>47</v>
      </c>
      <c r="H488" s="53">
        <v>0</v>
      </c>
      <c r="I488" s="33">
        <v>0</v>
      </c>
      <c r="J488" s="33">
        <v>0</v>
      </c>
      <c r="K488" s="33">
        <v>0</v>
      </c>
      <c r="L488" s="54">
        <v>487</v>
      </c>
      <c r="M488" s="10"/>
    </row>
    <row r="489" spans="1:13" ht="11.25" customHeight="1">
      <c r="A489" s="12" t="s">
        <v>1216</v>
      </c>
      <c r="B489" s="13" t="s">
        <v>1223</v>
      </c>
      <c r="C489" s="14" t="s">
        <v>1224</v>
      </c>
      <c r="D489" s="32" t="s">
        <v>39</v>
      </c>
      <c r="E489" s="16" t="s">
        <v>26</v>
      </c>
      <c r="F489" s="16" t="s">
        <v>28</v>
      </c>
      <c r="G489" s="18">
        <v>7</v>
      </c>
      <c r="H489" s="53">
        <v>0</v>
      </c>
      <c r="I489" s="33">
        <v>0</v>
      </c>
      <c r="J489" s="33">
        <v>0</v>
      </c>
      <c r="K489" s="33">
        <v>0</v>
      </c>
      <c r="L489" s="54">
        <v>175.8</v>
      </c>
      <c r="M489" s="10"/>
    </row>
    <row r="490" spans="1:13" ht="11.25" customHeight="1">
      <c r="A490" s="55"/>
      <c r="B490" s="56"/>
      <c r="C490" s="57" t="s">
        <v>1724</v>
      </c>
      <c r="D490" s="58" t="s">
        <v>1724</v>
      </c>
      <c r="E490" s="16" t="s">
        <v>1725</v>
      </c>
      <c r="F490" s="58"/>
      <c r="G490" s="18">
        <v>54</v>
      </c>
      <c r="H490" s="33">
        <v>0</v>
      </c>
      <c r="I490" s="33">
        <v>0</v>
      </c>
      <c r="J490" s="33">
        <v>0</v>
      </c>
      <c r="K490" s="33">
        <v>0</v>
      </c>
      <c r="L490" s="54">
        <v>662.8</v>
      </c>
      <c r="M490" s="10"/>
    </row>
    <row r="491" spans="1:13" ht="11.25" customHeight="1">
      <c r="A491" s="12" t="s">
        <v>1227</v>
      </c>
      <c r="B491" s="13" t="s">
        <v>1228</v>
      </c>
      <c r="C491" s="14" t="s">
        <v>1229</v>
      </c>
      <c r="D491" s="32" t="s">
        <v>46</v>
      </c>
      <c r="E491" s="16" t="s">
        <v>134</v>
      </c>
      <c r="F491" s="16" t="s">
        <v>20</v>
      </c>
      <c r="G491" s="18">
        <v>13</v>
      </c>
      <c r="H491" s="53">
        <v>0</v>
      </c>
      <c r="I491" s="33">
        <v>0</v>
      </c>
      <c r="J491" s="33">
        <v>0</v>
      </c>
      <c r="K491" s="33">
        <v>0</v>
      </c>
      <c r="L491" s="54">
        <v>267</v>
      </c>
      <c r="M491" s="10"/>
    </row>
    <row r="492" spans="1:13" ht="11.25" customHeight="1">
      <c r="A492" s="12" t="s">
        <v>1227</v>
      </c>
      <c r="B492" s="13" t="s">
        <v>1228</v>
      </c>
      <c r="C492" s="14" t="s">
        <v>1229</v>
      </c>
      <c r="D492" s="32" t="s">
        <v>46</v>
      </c>
      <c r="E492" s="16" t="s">
        <v>26</v>
      </c>
      <c r="F492" s="16" t="s">
        <v>28</v>
      </c>
      <c r="G492" s="18">
        <v>7</v>
      </c>
      <c r="H492" s="53">
        <v>0</v>
      </c>
      <c r="I492" s="33">
        <v>0</v>
      </c>
      <c r="J492" s="33">
        <v>0</v>
      </c>
      <c r="K492" s="33">
        <v>0</v>
      </c>
      <c r="L492" s="54">
        <v>58.9</v>
      </c>
      <c r="M492" s="10"/>
    </row>
    <row r="493" spans="1:13" ht="11.25" customHeight="1">
      <c r="A493" s="55"/>
      <c r="B493" s="56"/>
      <c r="C493" s="57" t="s">
        <v>1724</v>
      </c>
      <c r="D493" s="58" t="s">
        <v>1724</v>
      </c>
      <c r="E493" s="16" t="s">
        <v>1725</v>
      </c>
      <c r="F493" s="58"/>
      <c r="G493" s="18">
        <v>20</v>
      </c>
      <c r="H493" s="33">
        <v>0</v>
      </c>
      <c r="I493" s="33">
        <v>0</v>
      </c>
      <c r="J493" s="33">
        <v>0</v>
      </c>
      <c r="K493" s="33">
        <v>0</v>
      </c>
      <c r="L493" s="54">
        <v>325.89999999999998</v>
      </c>
      <c r="M493" s="10"/>
    </row>
    <row r="494" spans="1:13" ht="11.25" customHeight="1">
      <c r="A494" s="12" t="s">
        <v>1227</v>
      </c>
      <c r="B494" s="13" t="s">
        <v>1232</v>
      </c>
      <c r="C494" s="14" t="s">
        <v>1233</v>
      </c>
      <c r="D494" s="32" t="s">
        <v>23</v>
      </c>
      <c r="E494" s="16" t="s">
        <v>26</v>
      </c>
      <c r="F494" s="16" t="s">
        <v>28</v>
      </c>
      <c r="G494" s="18">
        <v>10</v>
      </c>
      <c r="H494" s="53">
        <v>0</v>
      </c>
      <c r="I494" s="33">
        <v>0</v>
      </c>
      <c r="J494" s="33">
        <v>0</v>
      </c>
      <c r="K494" s="33">
        <v>0</v>
      </c>
      <c r="L494" s="54">
        <v>85</v>
      </c>
      <c r="M494" s="10"/>
    </row>
    <row r="495" spans="1:13" ht="11.25" customHeight="1">
      <c r="A495" s="12" t="s">
        <v>1227</v>
      </c>
      <c r="B495" s="13" t="s">
        <v>1240</v>
      </c>
      <c r="C495" s="14" t="s">
        <v>1241</v>
      </c>
      <c r="D495" s="32" t="s">
        <v>39</v>
      </c>
      <c r="E495" s="16" t="s">
        <v>26</v>
      </c>
      <c r="F495" s="16" t="s">
        <v>20</v>
      </c>
      <c r="G495" s="18">
        <v>78</v>
      </c>
      <c r="H495" s="53">
        <v>0</v>
      </c>
      <c r="I495" s="33">
        <v>0</v>
      </c>
      <c r="J495" s="33">
        <v>0</v>
      </c>
      <c r="K495" s="33">
        <v>0</v>
      </c>
      <c r="L495" s="54">
        <v>567.20000000000005</v>
      </c>
      <c r="M495" s="10"/>
    </row>
    <row r="496" spans="1:13" ht="11.25" customHeight="1">
      <c r="A496" s="12" t="s">
        <v>1227</v>
      </c>
      <c r="B496" s="13" t="s">
        <v>1240</v>
      </c>
      <c r="C496" s="14" t="s">
        <v>1241</v>
      </c>
      <c r="D496" s="32" t="s">
        <v>39</v>
      </c>
      <c r="E496" s="16" t="s">
        <v>26</v>
      </c>
      <c r="F496" s="16" t="s">
        <v>28</v>
      </c>
      <c r="G496" s="18">
        <v>1</v>
      </c>
      <c r="H496" s="53">
        <v>0</v>
      </c>
      <c r="I496" s="33">
        <v>0</v>
      </c>
      <c r="J496" s="33">
        <v>0</v>
      </c>
      <c r="K496" s="33">
        <v>0</v>
      </c>
      <c r="L496" s="54">
        <v>90</v>
      </c>
      <c r="M496" s="10"/>
    </row>
    <row r="497" spans="1:13" ht="11.25" customHeight="1">
      <c r="A497" s="12" t="s">
        <v>1227</v>
      </c>
      <c r="B497" s="13" t="s">
        <v>1240</v>
      </c>
      <c r="C497" s="14" t="s">
        <v>1241</v>
      </c>
      <c r="D497" s="32" t="s">
        <v>39</v>
      </c>
      <c r="E497" s="16" t="s">
        <v>238</v>
      </c>
      <c r="F497" s="16" t="s">
        <v>20</v>
      </c>
      <c r="G497" s="18">
        <v>8</v>
      </c>
      <c r="H497" s="53">
        <v>10.1</v>
      </c>
      <c r="I497" s="33">
        <v>0</v>
      </c>
      <c r="J497" s="33">
        <v>10.06</v>
      </c>
      <c r="K497" s="33">
        <v>0</v>
      </c>
      <c r="L497" s="54">
        <v>9.5</v>
      </c>
      <c r="M497" s="10"/>
    </row>
    <row r="498" spans="1:13" ht="11.25" customHeight="1">
      <c r="A498" s="55"/>
      <c r="B498" s="56"/>
      <c r="C498" s="57" t="s">
        <v>1724</v>
      </c>
      <c r="D498" s="58" t="s">
        <v>1724</v>
      </c>
      <c r="E498" s="16" t="s">
        <v>1725</v>
      </c>
      <c r="F498" s="58"/>
      <c r="G498" s="18">
        <v>87</v>
      </c>
      <c r="H498" s="33">
        <v>10.1</v>
      </c>
      <c r="I498" s="33">
        <v>0</v>
      </c>
      <c r="J498" s="33">
        <v>10.06</v>
      </c>
      <c r="K498" s="33">
        <v>0</v>
      </c>
      <c r="L498" s="54">
        <v>666.7</v>
      </c>
      <c r="M498" s="10"/>
    </row>
    <row r="499" spans="1:13" ht="11.25" customHeight="1">
      <c r="A499" s="12" t="s">
        <v>1227</v>
      </c>
      <c r="B499" s="13" t="s">
        <v>1244</v>
      </c>
      <c r="C499" s="14" t="s">
        <v>1245</v>
      </c>
      <c r="D499" s="32" t="s">
        <v>39</v>
      </c>
      <c r="E499" s="16" t="s">
        <v>26</v>
      </c>
      <c r="F499" s="16" t="s">
        <v>20</v>
      </c>
      <c r="G499" s="18">
        <v>19</v>
      </c>
      <c r="H499" s="53">
        <v>0</v>
      </c>
      <c r="I499" s="33">
        <v>0</v>
      </c>
      <c r="J499" s="33">
        <v>0</v>
      </c>
      <c r="K499" s="33">
        <v>0</v>
      </c>
      <c r="L499" s="54">
        <v>110</v>
      </c>
      <c r="M499" s="10"/>
    </row>
    <row r="500" spans="1:13" ht="11.25" customHeight="1">
      <c r="A500" s="12" t="s">
        <v>1227</v>
      </c>
      <c r="B500" s="13" t="s">
        <v>1246</v>
      </c>
      <c r="C500" s="14" t="s">
        <v>1247</v>
      </c>
      <c r="D500" s="32" t="s">
        <v>39</v>
      </c>
      <c r="E500" s="16" t="s">
        <v>26</v>
      </c>
      <c r="F500" s="16" t="s">
        <v>20</v>
      </c>
      <c r="G500" s="18">
        <v>53</v>
      </c>
      <c r="H500" s="53">
        <v>0</v>
      </c>
      <c r="I500" s="33">
        <v>0</v>
      </c>
      <c r="J500" s="33">
        <v>0</v>
      </c>
      <c r="K500" s="33">
        <v>0</v>
      </c>
      <c r="L500" s="54">
        <v>205.7</v>
      </c>
      <c r="M500" s="10"/>
    </row>
    <row r="501" spans="1:13" ht="11.25" customHeight="1">
      <c r="A501" s="12" t="s">
        <v>1227</v>
      </c>
      <c r="B501" s="13" t="s">
        <v>1250</v>
      </c>
      <c r="C501" s="14" t="s">
        <v>1251</v>
      </c>
      <c r="D501" s="32" t="s">
        <v>39</v>
      </c>
      <c r="E501" s="16" t="s">
        <v>26</v>
      </c>
      <c r="F501" s="16" t="s">
        <v>20</v>
      </c>
      <c r="G501" s="18">
        <v>496</v>
      </c>
      <c r="H501" s="53">
        <v>2.6</v>
      </c>
      <c r="I501" s="33">
        <v>0.6</v>
      </c>
      <c r="J501" s="33">
        <v>2.63</v>
      </c>
      <c r="K501" s="33">
        <v>0.57999999999999996</v>
      </c>
      <c r="L501" s="54">
        <v>1330</v>
      </c>
      <c r="M501" s="10"/>
    </row>
    <row r="502" spans="1:13" ht="11.25" customHeight="1">
      <c r="A502" s="12" t="s">
        <v>1252</v>
      </c>
      <c r="B502" s="13" t="s">
        <v>1253</v>
      </c>
      <c r="C502" s="14" t="s">
        <v>1254</v>
      </c>
      <c r="D502" s="32" t="s">
        <v>39</v>
      </c>
      <c r="E502" s="16" t="s">
        <v>26</v>
      </c>
      <c r="F502" s="16" t="s">
        <v>20</v>
      </c>
      <c r="G502" s="18">
        <v>22</v>
      </c>
      <c r="H502" s="53">
        <v>0</v>
      </c>
      <c r="I502" s="33">
        <v>0</v>
      </c>
      <c r="J502" s="33">
        <v>0</v>
      </c>
      <c r="K502" s="33">
        <v>0</v>
      </c>
      <c r="L502" s="54">
        <v>341.2</v>
      </c>
      <c r="M502" s="10"/>
    </row>
    <row r="503" spans="1:13" ht="11.25" customHeight="1">
      <c r="A503" s="12" t="s">
        <v>1252</v>
      </c>
      <c r="B503" s="13" t="s">
        <v>1255</v>
      </c>
      <c r="C503" s="14" t="s">
        <v>1256</v>
      </c>
      <c r="D503" s="32" t="s">
        <v>39</v>
      </c>
      <c r="E503" s="16" t="s">
        <v>26</v>
      </c>
      <c r="F503" s="16" t="s">
        <v>20</v>
      </c>
      <c r="G503" s="18">
        <v>19</v>
      </c>
      <c r="H503" s="53">
        <v>10.1</v>
      </c>
      <c r="I503" s="33">
        <v>0</v>
      </c>
      <c r="J503" s="33">
        <v>10.1</v>
      </c>
      <c r="K503" s="33">
        <v>0</v>
      </c>
      <c r="L503" s="54">
        <v>149.9</v>
      </c>
      <c r="M503" s="10"/>
    </row>
    <row r="504" spans="1:13" ht="11.25" customHeight="1">
      <c r="A504" s="12" t="s">
        <v>1252</v>
      </c>
      <c r="B504" s="13" t="s">
        <v>1257</v>
      </c>
      <c r="C504" s="14" t="s">
        <v>1258</v>
      </c>
      <c r="D504" s="32" t="s">
        <v>39</v>
      </c>
      <c r="E504" s="16" t="s">
        <v>26</v>
      </c>
      <c r="F504" s="16" t="s">
        <v>20</v>
      </c>
      <c r="G504" s="18">
        <v>44</v>
      </c>
      <c r="H504" s="53">
        <v>0</v>
      </c>
      <c r="I504" s="33">
        <v>0</v>
      </c>
      <c r="J504" s="33">
        <v>0</v>
      </c>
      <c r="K504" s="33">
        <v>0</v>
      </c>
      <c r="L504" s="54">
        <v>488.7</v>
      </c>
      <c r="M504" s="10"/>
    </row>
    <row r="505" spans="1:13" ht="11.25" customHeight="1">
      <c r="A505" s="12" t="s">
        <v>1252</v>
      </c>
      <c r="B505" s="13" t="s">
        <v>1259</v>
      </c>
      <c r="C505" s="14" t="s">
        <v>1260</v>
      </c>
      <c r="D505" s="32" t="s">
        <v>23</v>
      </c>
      <c r="E505" s="16" t="s">
        <v>26</v>
      </c>
      <c r="F505" s="16" t="s">
        <v>28</v>
      </c>
      <c r="G505" s="18">
        <v>7</v>
      </c>
      <c r="H505" s="53">
        <v>0</v>
      </c>
      <c r="I505" s="33">
        <v>0</v>
      </c>
      <c r="J505" s="33">
        <v>0</v>
      </c>
      <c r="K505" s="33">
        <v>0</v>
      </c>
      <c r="L505" s="54">
        <v>845</v>
      </c>
      <c r="M505" s="10"/>
    </row>
    <row r="506" spans="1:13" ht="11.25" customHeight="1">
      <c r="A506" s="12" t="s">
        <v>1252</v>
      </c>
      <c r="B506" s="13" t="s">
        <v>1261</v>
      </c>
      <c r="C506" s="14" t="s">
        <v>1262</v>
      </c>
      <c r="D506" s="32" t="s">
        <v>39</v>
      </c>
      <c r="E506" s="16" t="s">
        <v>26</v>
      </c>
      <c r="F506" s="16" t="s">
        <v>20</v>
      </c>
      <c r="G506" s="18">
        <v>53</v>
      </c>
      <c r="H506" s="53">
        <v>0</v>
      </c>
      <c r="I506" s="33">
        <v>0</v>
      </c>
      <c r="J506" s="33">
        <v>0</v>
      </c>
      <c r="K506" s="33">
        <v>0</v>
      </c>
      <c r="L506" s="54">
        <v>720</v>
      </c>
      <c r="M506" s="10"/>
    </row>
    <row r="507" spans="1:13" ht="11.25" customHeight="1">
      <c r="A507" s="12" t="s">
        <v>1252</v>
      </c>
      <c r="B507" s="13" t="s">
        <v>1264</v>
      </c>
      <c r="C507" s="14" t="s">
        <v>1265</v>
      </c>
      <c r="D507" s="32" t="s">
        <v>39</v>
      </c>
      <c r="E507" s="16" t="s">
        <v>26</v>
      </c>
      <c r="F507" s="16" t="s">
        <v>20</v>
      </c>
      <c r="G507" s="18">
        <v>53</v>
      </c>
      <c r="H507" s="53">
        <v>0</v>
      </c>
      <c r="I507" s="33">
        <v>0</v>
      </c>
      <c r="J507" s="33">
        <v>0</v>
      </c>
      <c r="K507" s="33">
        <v>0</v>
      </c>
      <c r="L507" s="54">
        <v>132</v>
      </c>
      <c r="M507" s="10"/>
    </row>
    <row r="508" spans="1:13" ht="11.25" customHeight="1">
      <c r="A508" s="12" t="s">
        <v>1252</v>
      </c>
      <c r="B508" s="13" t="s">
        <v>1268</v>
      </c>
      <c r="C508" s="14" t="s">
        <v>1269</v>
      </c>
      <c r="D508" s="32" t="s">
        <v>23</v>
      </c>
      <c r="E508" s="16" t="s">
        <v>26</v>
      </c>
      <c r="F508" s="16" t="s">
        <v>28</v>
      </c>
      <c r="G508" s="18">
        <v>5</v>
      </c>
      <c r="H508" s="53">
        <v>0</v>
      </c>
      <c r="I508" s="33">
        <v>0</v>
      </c>
      <c r="J508" s="33">
        <v>0</v>
      </c>
      <c r="K508" s="33">
        <v>0</v>
      </c>
      <c r="L508" s="54">
        <v>122</v>
      </c>
      <c r="M508" s="10"/>
    </row>
    <row r="509" spans="1:13" ht="11.25" customHeight="1">
      <c r="A509" s="12" t="s">
        <v>1252</v>
      </c>
      <c r="B509" s="13" t="s">
        <v>1270</v>
      </c>
      <c r="C509" s="14" t="s">
        <v>1271</v>
      </c>
      <c r="D509" s="32" t="s">
        <v>39</v>
      </c>
      <c r="E509" s="16" t="s">
        <v>26</v>
      </c>
      <c r="F509" s="16" t="s">
        <v>20</v>
      </c>
      <c r="G509" s="18">
        <v>26</v>
      </c>
      <c r="H509" s="53">
        <v>0</v>
      </c>
      <c r="I509" s="33">
        <v>0</v>
      </c>
      <c r="J509" s="33">
        <v>0</v>
      </c>
      <c r="K509" s="33">
        <v>0</v>
      </c>
      <c r="L509" s="54">
        <v>355</v>
      </c>
      <c r="M509" s="10"/>
    </row>
    <row r="510" spans="1:13" ht="11.25" customHeight="1">
      <c r="A510" s="12" t="s">
        <v>1252</v>
      </c>
      <c r="B510" s="13" t="s">
        <v>1270</v>
      </c>
      <c r="C510" s="14" t="s">
        <v>1271</v>
      </c>
      <c r="D510" s="32" t="s">
        <v>39</v>
      </c>
      <c r="E510" s="16" t="s">
        <v>26</v>
      </c>
      <c r="F510" s="16" t="s">
        <v>28</v>
      </c>
      <c r="G510" s="18">
        <v>3</v>
      </c>
      <c r="H510" s="53">
        <v>0</v>
      </c>
      <c r="I510" s="33">
        <v>0</v>
      </c>
      <c r="J510" s="33">
        <v>0</v>
      </c>
      <c r="K510" s="33">
        <v>0</v>
      </c>
      <c r="L510" s="54">
        <v>87</v>
      </c>
      <c r="M510" s="10"/>
    </row>
    <row r="511" spans="1:13" ht="11.25" customHeight="1">
      <c r="A511" s="55"/>
      <c r="B511" s="56"/>
      <c r="C511" s="57" t="s">
        <v>1724</v>
      </c>
      <c r="D511" s="58" t="s">
        <v>1724</v>
      </c>
      <c r="E511" s="16" t="s">
        <v>1725</v>
      </c>
      <c r="F511" s="58"/>
      <c r="G511" s="18">
        <v>29</v>
      </c>
      <c r="H511" s="33">
        <v>0</v>
      </c>
      <c r="I511" s="33">
        <v>0</v>
      </c>
      <c r="J511" s="33">
        <v>0</v>
      </c>
      <c r="K511" s="33">
        <v>0</v>
      </c>
      <c r="L511" s="54">
        <v>442</v>
      </c>
      <c r="M511" s="10"/>
    </row>
    <row r="512" spans="1:13" ht="11.25" customHeight="1">
      <c r="A512" s="12" t="s">
        <v>1252</v>
      </c>
      <c r="B512" s="13" t="s">
        <v>1272</v>
      </c>
      <c r="C512" s="14" t="s">
        <v>1273</v>
      </c>
      <c r="D512" s="32" t="s">
        <v>39</v>
      </c>
      <c r="E512" s="16" t="s">
        <v>134</v>
      </c>
      <c r="F512" s="16" t="s">
        <v>20</v>
      </c>
      <c r="G512" s="18">
        <v>4</v>
      </c>
      <c r="H512" s="53">
        <v>0</v>
      </c>
      <c r="I512" s="33">
        <v>0</v>
      </c>
      <c r="J512" s="33">
        <v>0</v>
      </c>
      <c r="K512" s="33">
        <v>0</v>
      </c>
      <c r="L512" s="54">
        <v>103</v>
      </c>
      <c r="M512" s="10"/>
    </row>
    <row r="513" spans="1:13" ht="11.25" customHeight="1">
      <c r="A513" s="12" t="s">
        <v>1252</v>
      </c>
      <c r="B513" s="13" t="s">
        <v>1272</v>
      </c>
      <c r="C513" s="14" t="s">
        <v>1273</v>
      </c>
      <c r="D513" s="32" t="s">
        <v>39</v>
      </c>
      <c r="E513" s="16" t="s">
        <v>26</v>
      </c>
      <c r="F513" s="16" t="s">
        <v>20</v>
      </c>
      <c r="G513" s="18">
        <v>8</v>
      </c>
      <c r="H513" s="53">
        <v>0</v>
      </c>
      <c r="I513" s="33">
        <v>0</v>
      </c>
      <c r="J513" s="33">
        <v>0</v>
      </c>
      <c r="K513" s="33">
        <v>0</v>
      </c>
      <c r="L513" s="54">
        <v>151.19999999999999</v>
      </c>
      <c r="M513" s="10"/>
    </row>
    <row r="514" spans="1:13" ht="11.25" customHeight="1">
      <c r="A514" s="55"/>
      <c r="B514" s="56"/>
      <c r="C514" s="57" t="s">
        <v>1724</v>
      </c>
      <c r="D514" s="58" t="s">
        <v>1724</v>
      </c>
      <c r="E514" s="16" t="s">
        <v>1725</v>
      </c>
      <c r="F514" s="58"/>
      <c r="G514" s="18">
        <v>12</v>
      </c>
      <c r="H514" s="33">
        <v>0</v>
      </c>
      <c r="I514" s="33">
        <v>0</v>
      </c>
      <c r="J514" s="33">
        <v>0</v>
      </c>
      <c r="K514" s="33">
        <v>0</v>
      </c>
      <c r="L514" s="54">
        <v>254.2</v>
      </c>
      <c r="M514" s="10"/>
    </row>
    <row r="515" spans="1:13" ht="11.25" customHeight="1">
      <c r="A515" s="12" t="s">
        <v>1252</v>
      </c>
      <c r="B515" s="13" t="s">
        <v>1274</v>
      </c>
      <c r="C515" s="14" t="s">
        <v>1275</v>
      </c>
      <c r="D515" s="32" t="s">
        <v>39</v>
      </c>
      <c r="E515" s="16" t="s">
        <v>26</v>
      </c>
      <c r="F515" s="16" t="s">
        <v>20</v>
      </c>
      <c r="G515" s="18">
        <v>67</v>
      </c>
      <c r="H515" s="53">
        <v>0</v>
      </c>
      <c r="I515" s="33">
        <v>0</v>
      </c>
      <c r="J515" s="33">
        <v>0</v>
      </c>
      <c r="K515" s="33">
        <v>0</v>
      </c>
      <c r="L515" s="54">
        <v>540</v>
      </c>
      <c r="M515" s="10"/>
    </row>
    <row r="516" spans="1:13" ht="11.25" customHeight="1">
      <c r="A516" s="12" t="s">
        <v>1252</v>
      </c>
      <c r="B516" s="13" t="s">
        <v>1274</v>
      </c>
      <c r="C516" s="14" t="s">
        <v>1275</v>
      </c>
      <c r="D516" s="32" t="s">
        <v>39</v>
      </c>
      <c r="E516" s="16" t="s">
        <v>26</v>
      </c>
      <c r="F516" s="16" t="s">
        <v>28</v>
      </c>
      <c r="G516" s="18">
        <v>2</v>
      </c>
      <c r="H516" s="53">
        <v>0</v>
      </c>
      <c r="I516" s="33">
        <v>0</v>
      </c>
      <c r="J516" s="33">
        <v>0</v>
      </c>
      <c r="K516" s="33">
        <v>0</v>
      </c>
      <c r="L516" s="54">
        <v>59</v>
      </c>
      <c r="M516" s="10"/>
    </row>
    <row r="517" spans="1:13" ht="11.25" customHeight="1">
      <c r="A517" s="55"/>
      <c r="B517" s="56"/>
      <c r="C517" s="57" t="s">
        <v>1724</v>
      </c>
      <c r="D517" s="58" t="s">
        <v>1724</v>
      </c>
      <c r="E517" s="16" t="s">
        <v>1725</v>
      </c>
      <c r="F517" s="58"/>
      <c r="G517" s="18">
        <v>69</v>
      </c>
      <c r="H517" s="33">
        <v>0</v>
      </c>
      <c r="I517" s="33">
        <v>0</v>
      </c>
      <c r="J517" s="33">
        <v>0</v>
      </c>
      <c r="K517" s="33">
        <v>0</v>
      </c>
      <c r="L517" s="54">
        <v>599</v>
      </c>
      <c r="M517" s="10"/>
    </row>
    <row r="518" spans="1:13" ht="11.25" customHeight="1">
      <c r="A518" s="12" t="s">
        <v>1252</v>
      </c>
      <c r="B518" s="13" t="s">
        <v>1276</v>
      </c>
      <c r="C518" s="14" t="s">
        <v>1277</v>
      </c>
      <c r="D518" s="32" t="s">
        <v>39</v>
      </c>
      <c r="E518" s="16" t="s">
        <v>26</v>
      </c>
      <c r="F518" s="16" t="s">
        <v>20</v>
      </c>
      <c r="G518" s="18">
        <v>62</v>
      </c>
      <c r="H518" s="53">
        <v>0</v>
      </c>
      <c r="I518" s="33">
        <v>0</v>
      </c>
      <c r="J518" s="33">
        <v>0</v>
      </c>
      <c r="K518" s="33">
        <v>0</v>
      </c>
      <c r="L518" s="54">
        <v>329</v>
      </c>
      <c r="M518" s="10"/>
    </row>
    <row r="519" spans="1:13" ht="11.25" customHeight="1">
      <c r="A519" s="12" t="s">
        <v>1252</v>
      </c>
      <c r="B519" s="13" t="s">
        <v>1278</v>
      </c>
      <c r="C519" s="14" t="s">
        <v>1279</v>
      </c>
      <c r="D519" s="32" t="s">
        <v>23</v>
      </c>
      <c r="E519" s="16" t="s">
        <v>26</v>
      </c>
      <c r="F519" s="16" t="s">
        <v>20</v>
      </c>
      <c r="G519" s="18">
        <v>7</v>
      </c>
      <c r="H519" s="53">
        <v>0</v>
      </c>
      <c r="I519" s="33">
        <v>0</v>
      </c>
      <c r="J519" s="33">
        <v>0</v>
      </c>
      <c r="K519" s="33">
        <v>0</v>
      </c>
      <c r="L519" s="54">
        <v>304</v>
      </c>
      <c r="M519" s="10"/>
    </row>
    <row r="520" spans="1:13" ht="11.25" customHeight="1">
      <c r="A520" s="12" t="s">
        <v>1252</v>
      </c>
      <c r="B520" s="13" t="s">
        <v>1278</v>
      </c>
      <c r="C520" s="14" t="s">
        <v>1279</v>
      </c>
      <c r="D520" s="32" t="s">
        <v>23</v>
      </c>
      <c r="E520" s="16" t="s">
        <v>26</v>
      </c>
      <c r="F520" s="16" t="s">
        <v>28</v>
      </c>
      <c r="G520" s="18">
        <v>3</v>
      </c>
      <c r="H520" s="53">
        <v>0</v>
      </c>
      <c r="I520" s="33">
        <v>0</v>
      </c>
      <c r="J520" s="33">
        <v>0</v>
      </c>
      <c r="K520" s="33">
        <v>0</v>
      </c>
      <c r="L520" s="54">
        <v>161</v>
      </c>
      <c r="M520" s="10"/>
    </row>
    <row r="521" spans="1:13" ht="11.25" customHeight="1">
      <c r="A521" s="55"/>
      <c r="B521" s="56"/>
      <c r="C521" s="57" t="s">
        <v>1724</v>
      </c>
      <c r="D521" s="58" t="s">
        <v>1724</v>
      </c>
      <c r="E521" s="16" t="s">
        <v>1725</v>
      </c>
      <c r="F521" s="58"/>
      <c r="G521" s="18">
        <v>10</v>
      </c>
      <c r="H521" s="33">
        <v>0</v>
      </c>
      <c r="I521" s="33">
        <v>0</v>
      </c>
      <c r="J521" s="33">
        <v>0</v>
      </c>
      <c r="K521" s="33">
        <v>0</v>
      </c>
      <c r="L521" s="54">
        <v>465</v>
      </c>
      <c r="M521" s="10"/>
    </row>
    <row r="522" spans="1:13" ht="11.25" customHeight="1">
      <c r="A522" s="12" t="s">
        <v>1252</v>
      </c>
      <c r="B522" s="13" t="s">
        <v>1280</v>
      </c>
      <c r="C522" s="14" t="s">
        <v>1281</v>
      </c>
      <c r="D522" s="32" t="s">
        <v>39</v>
      </c>
      <c r="E522" s="16" t="s">
        <v>26</v>
      </c>
      <c r="F522" s="16" t="s">
        <v>20</v>
      </c>
      <c r="G522" s="18">
        <v>69</v>
      </c>
      <c r="H522" s="53">
        <v>0</v>
      </c>
      <c r="I522" s="33">
        <v>0</v>
      </c>
      <c r="J522" s="33">
        <v>0</v>
      </c>
      <c r="K522" s="33">
        <v>0</v>
      </c>
      <c r="L522" s="54">
        <v>458</v>
      </c>
      <c r="M522" s="10"/>
    </row>
    <row r="523" spans="1:13" ht="11.25" customHeight="1">
      <c r="A523" s="12" t="s">
        <v>1252</v>
      </c>
      <c r="B523" s="13" t="s">
        <v>1282</v>
      </c>
      <c r="C523" s="14" t="s">
        <v>1283</v>
      </c>
      <c r="D523" s="32" t="s">
        <v>39</v>
      </c>
      <c r="E523" s="16" t="s">
        <v>26</v>
      </c>
      <c r="F523" s="16" t="s">
        <v>20</v>
      </c>
      <c r="G523" s="18">
        <v>31</v>
      </c>
      <c r="H523" s="53">
        <v>0</v>
      </c>
      <c r="I523" s="33">
        <v>0</v>
      </c>
      <c r="J523" s="33">
        <v>0</v>
      </c>
      <c r="K523" s="33">
        <v>0</v>
      </c>
      <c r="L523" s="54">
        <v>271</v>
      </c>
      <c r="M523" s="10"/>
    </row>
    <row r="524" spans="1:13" ht="11.25" customHeight="1">
      <c r="A524" s="12" t="s">
        <v>1252</v>
      </c>
      <c r="B524" s="13" t="s">
        <v>1284</v>
      </c>
      <c r="C524" s="14" t="s">
        <v>1285</v>
      </c>
      <c r="D524" s="32" t="s">
        <v>499</v>
      </c>
      <c r="E524" s="16" t="s">
        <v>134</v>
      </c>
      <c r="F524" s="16" t="s">
        <v>20</v>
      </c>
      <c r="G524" s="18">
        <v>55</v>
      </c>
      <c r="H524" s="53">
        <v>0</v>
      </c>
      <c r="I524" s="33">
        <v>0</v>
      </c>
      <c r="J524" s="33">
        <v>0</v>
      </c>
      <c r="K524" s="33">
        <v>0</v>
      </c>
      <c r="L524" s="54">
        <v>317.10000000000002</v>
      </c>
      <c r="M524" s="10"/>
    </row>
    <row r="525" spans="1:13" ht="11.25" customHeight="1">
      <c r="A525" s="12" t="s">
        <v>1252</v>
      </c>
      <c r="B525" s="13" t="s">
        <v>1286</v>
      </c>
      <c r="C525" s="14" t="s">
        <v>1287</v>
      </c>
      <c r="D525" s="32" t="s">
        <v>39</v>
      </c>
      <c r="E525" s="16" t="s">
        <v>26</v>
      </c>
      <c r="F525" s="16" t="s">
        <v>28</v>
      </c>
      <c r="G525" s="18">
        <v>24</v>
      </c>
      <c r="H525" s="53">
        <v>7.8</v>
      </c>
      <c r="I525" s="33">
        <v>0</v>
      </c>
      <c r="J525" s="33">
        <v>7.76</v>
      </c>
      <c r="K525" s="33">
        <v>0</v>
      </c>
      <c r="L525" s="54">
        <v>197.8</v>
      </c>
      <c r="M525" s="10"/>
    </row>
    <row r="526" spans="1:13" ht="11.25" customHeight="1">
      <c r="A526" s="12" t="s">
        <v>1252</v>
      </c>
      <c r="B526" s="13" t="s">
        <v>1290</v>
      </c>
      <c r="C526" s="14" t="s">
        <v>1291</v>
      </c>
      <c r="D526" s="32" t="s">
        <v>39</v>
      </c>
      <c r="E526" s="16" t="s">
        <v>26</v>
      </c>
      <c r="F526" s="16" t="s">
        <v>20</v>
      </c>
      <c r="G526" s="18">
        <v>572</v>
      </c>
      <c r="H526" s="53">
        <v>56.5</v>
      </c>
      <c r="I526" s="33">
        <v>0</v>
      </c>
      <c r="J526" s="33">
        <v>56.48</v>
      </c>
      <c r="K526" s="33">
        <v>0</v>
      </c>
      <c r="L526" s="54">
        <v>1979.9</v>
      </c>
      <c r="M526" s="10"/>
    </row>
    <row r="527" spans="1:13" ht="11.25" customHeight="1">
      <c r="A527" s="12" t="s">
        <v>1252</v>
      </c>
      <c r="B527" s="13" t="s">
        <v>1292</v>
      </c>
      <c r="C527" s="14" t="s">
        <v>1293</v>
      </c>
      <c r="D527" s="32" t="s">
        <v>39</v>
      </c>
      <c r="E527" s="16" t="s">
        <v>26</v>
      </c>
      <c r="F527" s="16" t="s">
        <v>20</v>
      </c>
      <c r="G527" s="18">
        <v>33</v>
      </c>
      <c r="H527" s="53">
        <v>0</v>
      </c>
      <c r="I527" s="33">
        <v>0</v>
      </c>
      <c r="J527" s="33">
        <v>0</v>
      </c>
      <c r="K527" s="33">
        <v>0</v>
      </c>
      <c r="L527" s="54">
        <v>392</v>
      </c>
      <c r="M527" s="10"/>
    </row>
    <row r="528" spans="1:13" ht="11.25" customHeight="1">
      <c r="A528" s="12" t="s">
        <v>1252</v>
      </c>
      <c r="B528" s="13" t="s">
        <v>1294</v>
      </c>
      <c r="C528" s="14" t="s">
        <v>1295</v>
      </c>
      <c r="D528" s="32" t="s">
        <v>23</v>
      </c>
      <c r="E528" s="16" t="s">
        <v>26</v>
      </c>
      <c r="F528" s="16" t="s">
        <v>20</v>
      </c>
      <c r="G528" s="18">
        <v>4</v>
      </c>
      <c r="H528" s="53">
        <v>0</v>
      </c>
      <c r="I528" s="33">
        <v>0</v>
      </c>
      <c r="J528" s="33">
        <v>0</v>
      </c>
      <c r="K528" s="33">
        <v>0</v>
      </c>
      <c r="L528" s="54">
        <v>32</v>
      </c>
      <c r="M528" s="10"/>
    </row>
    <row r="529" spans="1:13" ht="11.25" customHeight="1">
      <c r="A529" s="12" t="s">
        <v>1252</v>
      </c>
      <c r="B529" s="13" t="s">
        <v>1296</v>
      </c>
      <c r="C529" s="14" t="s">
        <v>1297</v>
      </c>
      <c r="D529" s="32" t="s">
        <v>39</v>
      </c>
      <c r="E529" s="16" t="s">
        <v>26</v>
      </c>
      <c r="F529" s="16" t="s">
        <v>20</v>
      </c>
      <c r="G529" s="18">
        <v>1176</v>
      </c>
      <c r="H529" s="53">
        <v>2.4</v>
      </c>
      <c r="I529" s="33">
        <v>0</v>
      </c>
      <c r="J529" s="33">
        <v>2.4</v>
      </c>
      <c r="K529" s="33">
        <v>0</v>
      </c>
      <c r="L529" s="54">
        <v>2500.3000000000002</v>
      </c>
      <c r="M529" s="10"/>
    </row>
    <row r="530" spans="1:13" ht="11.25" customHeight="1">
      <c r="A530" s="12" t="s">
        <v>1252</v>
      </c>
      <c r="B530" s="13" t="s">
        <v>1296</v>
      </c>
      <c r="C530" s="14" t="s">
        <v>1297</v>
      </c>
      <c r="D530" s="32" t="s">
        <v>39</v>
      </c>
      <c r="E530" s="16" t="s">
        <v>289</v>
      </c>
      <c r="F530" s="16" t="s">
        <v>20</v>
      </c>
      <c r="G530" s="18">
        <v>30</v>
      </c>
      <c r="H530" s="53">
        <v>0</v>
      </c>
      <c r="I530" s="33">
        <v>0</v>
      </c>
      <c r="J530" s="33">
        <v>0</v>
      </c>
      <c r="K530" s="33">
        <v>0</v>
      </c>
      <c r="L530" s="54">
        <v>30.56</v>
      </c>
      <c r="M530" s="10"/>
    </row>
    <row r="531" spans="1:13" ht="11.25" customHeight="1">
      <c r="A531" s="55"/>
      <c r="B531" s="56"/>
      <c r="C531" s="57" t="s">
        <v>1724</v>
      </c>
      <c r="D531" s="58" t="s">
        <v>1724</v>
      </c>
      <c r="E531" s="16" t="s">
        <v>1725</v>
      </c>
      <c r="F531" s="58"/>
      <c r="G531" s="18">
        <v>1206</v>
      </c>
      <c r="H531" s="33">
        <v>2.4</v>
      </c>
      <c r="I531" s="33">
        <v>0</v>
      </c>
      <c r="J531" s="33">
        <v>2.4</v>
      </c>
      <c r="K531" s="33">
        <v>0</v>
      </c>
      <c r="L531" s="54">
        <v>2530.86</v>
      </c>
      <c r="M531" s="10"/>
    </row>
    <row r="532" spans="1:13" ht="11.25" customHeight="1">
      <c r="A532" s="12" t="s">
        <v>1252</v>
      </c>
      <c r="B532" s="13" t="s">
        <v>1300</v>
      </c>
      <c r="C532" s="14" t="s">
        <v>1301</v>
      </c>
      <c r="D532" s="32" t="s">
        <v>499</v>
      </c>
      <c r="E532" s="16" t="s">
        <v>26</v>
      </c>
      <c r="F532" s="16" t="s">
        <v>20</v>
      </c>
      <c r="G532" s="18">
        <v>48</v>
      </c>
      <c r="H532" s="53">
        <v>0</v>
      </c>
      <c r="I532" s="33">
        <v>0</v>
      </c>
      <c r="J532" s="33">
        <v>0</v>
      </c>
      <c r="K532" s="33">
        <v>0</v>
      </c>
      <c r="L532" s="54">
        <v>235</v>
      </c>
      <c r="M532" s="10"/>
    </row>
    <row r="533" spans="1:13" ht="11.25" customHeight="1">
      <c r="A533" s="12" t="s">
        <v>1252</v>
      </c>
      <c r="B533" s="13" t="s">
        <v>1302</v>
      </c>
      <c r="C533" s="14" t="s">
        <v>1303</v>
      </c>
      <c r="D533" s="32" t="s">
        <v>23</v>
      </c>
      <c r="E533" s="16" t="s">
        <v>26</v>
      </c>
      <c r="F533" s="16" t="s">
        <v>28</v>
      </c>
      <c r="G533" s="18">
        <v>31</v>
      </c>
      <c r="H533" s="53">
        <v>13.6</v>
      </c>
      <c r="I533" s="33">
        <v>0</v>
      </c>
      <c r="J533" s="33">
        <v>13.6</v>
      </c>
      <c r="K533" s="33">
        <v>0</v>
      </c>
      <c r="L533" s="54">
        <v>657</v>
      </c>
      <c r="M533" s="10"/>
    </row>
    <row r="534" spans="1:13" ht="11.25" customHeight="1">
      <c r="A534" s="12" t="s">
        <v>1252</v>
      </c>
      <c r="B534" s="13" t="s">
        <v>1304</v>
      </c>
      <c r="C534" s="14" t="s">
        <v>1305</v>
      </c>
      <c r="D534" s="32" t="s">
        <v>23</v>
      </c>
      <c r="E534" s="16" t="s">
        <v>26</v>
      </c>
      <c r="F534" s="16" t="s">
        <v>20</v>
      </c>
      <c r="G534" s="18">
        <v>23</v>
      </c>
      <c r="H534" s="53">
        <v>0</v>
      </c>
      <c r="I534" s="33">
        <v>0</v>
      </c>
      <c r="J534" s="33">
        <v>0</v>
      </c>
      <c r="K534" s="33">
        <v>0</v>
      </c>
      <c r="L534" s="54">
        <v>284.39999999999998</v>
      </c>
      <c r="M534" s="10"/>
    </row>
    <row r="535" spans="1:13" ht="11.25" customHeight="1">
      <c r="A535" s="12" t="s">
        <v>1252</v>
      </c>
      <c r="B535" s="13" t="s">
        <v>1306</v>
      </c>
      <c r="C535" s="14" t="s">
        <v>1307</v>
      </c>
      <c r="D535" s="32" t="s">
        <v>39</v>
      </c>
      <c r="E535" s="16" t="s">
        <v>134</v>
      </c>
      <c r="F535" s="16" t="s">
        <v>20</v>
      </c>
      <c r="G535" s="18">
        <v>2</v>
      </c>
      <c r="H535" s="53">
        <v>0</v>
      </c>
      <c r="I535" s="33">
        <v>0</v>
      </c>
      <c r="J535" s="33">
        <v>0</v>
      </c>
      <c r="K535" s="33">
        <v>0</v>
      </c>
      <c r="L535" s="54">
        <v>48</v>
      </c>
      <c r="M535" s="10"/>
    </row>
    <row r="536" spans="1:13" ht="11.25" customHeight="1">
      <c r="A536" s="12" t="s">
        <v>1252</v>
      </c>
      <c r="B536" s="13" t="s">
        <v>1306</v>
      </c>
      <c r="C536" s="14" t="s">
        <v>1307</v>
      </c>
      <c r="D536" s="32" t="s">
        <v>39</v>
      </c>
      <c r="E536" s="16" t="s">
        <v>134</v>
      </c>
      <c r="F536" s="16" t="s">
        <v>28</v>
      </c>
      <c r="G536" s="18">
        <v>7</v>
      </c>
      <c r="H536" s="53">
        <v>0</v>
      </c>
      <c r="I536" s="33">
        <v>0</v>
      </c>
      <c r="J536" s="33">
        <v>0</v>
      </c>
      <c r="K536" s="33">
        <v>0</v>
      </c>
      <c r="L536" s="54">
        <v>134.80000000000001</v>
      </c>
      <c r="M536" s="10"/>
    </row>
    <row r="537" spans="1:13" ht="11.25" customHeight="1">
      <c r="A537" s="12" t="s">
        <v>1252</v>
      </c>
      <c r="B537" s="13" t="s">
        <v>1306</v>
      </c>
      <c r="C537" s="14" t="s">
        <v>1307</v>
      </c>
      <c r="D537" s="32" t="s">
        <v>39</v>
      </c>
      <c r="E537" s="16" t="s">
        <v>26</v>
      </c>
      <c r="F537" s="16" t="s">
        <v>20</v>
      </c>
      <c r="G537" s="18">
        <v>36</v>
      </c>
      <c r="H537" s="53">
        <v>0</v>
      </c>
      <c r="I537" s="33">
        <v>0</v>
      </c>
      <c r="J537" s="33">
        <v>0</v>
      </c>
      <c r="K537" s="33">
        <v>0</v>
      </c>
      <c r="L537" s="54">
        <v>254.7</v>
      </c>
      <c r="M537" s="10"/>
    </row>
    <row r="538" spans="1:13" ht="11.25" customHeight="1">
      <c r="A538" s="55"/>
      <c r="B538" s="56"/>
      <c r="C538" s="57" t="s">
        <v>1724</v>
      </c>
      <c r="D538" s="58" t="s">
        <v>1724</v>
      </c>
      <c r="E538" s="16" t="s">
        <v>1725</v>
      </c>
      <c r="F538" s="58"/>
      <c r="G538" s="18">
        <v>45</v>
      </c>
      <c r="H538" s="33">
        <v>0</v>
      </c>
      <c r="I538" s="33">
        <v>0</v>
      </c>
      <c r="J538" s="33">
        <v>0</v>
      </c>
      <c r="K538" s="33">
        <v>0</v>
      </c>
      <c r="L538" s="54">
        <v>437.5</v>
      </c>
      <c r="M538" s="10"/>
    </row>
    <row r="539" spans="1:13" ht="11.25" customHeight="1">
      <c r="A539" s="12" t="s">
        <v>1308</v>
      </c>
      <c r="B539" s="13" t="s">
        <v>1309</v>
      </c>
      <c r="C539" s="14" t="s">
        <v>1310</v>
      </c>
      <c r="D539" s="32" t="s">
        <v>17</v>
      </c>
      <c r="E539" s="16" t="s">
        <v>26</v>
      </c>
      <c r="F539" s="16" t="s">
        <v>28</v>
      </c>
      <c r="G539" s="18">
        <v>21</v>
      </c>
      <c r="H539" s="53">
        <v>11.1</v>
      </c>
      <c r="I539" s="33">
        <v>0</v>
      </c>
      <c r="J539" s="33">
        <v>11.12</v>
      </c>
      <c r="K539" s="33">
        <v>0</v>
      </c>
      <c r="L539" s="54">
        <v>8.6</v>
      </c>
      <c r="M539" s="10"/>
    </row>
    <row r="540" spans="1:13" ht="11.25" customHeight="1">
      <c r="A540" s="12" t="s">
        <v>1308</v>
      </c>
      <c r="B540" s="13" t="s">
        <v>1315</v>
      </c>
      <c r="C540" s="14" t="s">
        <v>1316</v>
      </c>
      <c r="D540" s="32" t="s">
        <v>17</v>
      </c>
      <c r="E540" s="16" t="s">
        <v>26</v>
      </c>
      <c r="F540" s="16" t="s">
        <v>20</v>
      </c>
      <c r="G540" s="18">
        <v>125</v>
      </c>
      <c r="H540" s="53">
        <v>17.100000000000001</v>
      </c>
      <c r="I540" s="33">
        <v>0</v>
      </c>
      <c r="J540" s="33">
        <v>17.100000000000001</v>
      </c>
      <c r="K540" s="33">
        <v>0</v>
      </c>
      <c r="L540" s="54">
        <v>549.70000000000005</v>
      </c>
      <c r="M540" s="10"/>
    </row>
    <row r="541" spans="1:13" ht="11.25" customHeight="1">
      <c r="A541" s="12" t="s">
        <v>1308</v>
      </c>
      <c r="B541" s="13" t="s">
        <v>1339</v>
      </c>
      <c r="C541" s="14" t="s">
        <v>1340</v>
      </c>
      <c r="D541" s="32" t="s">
        <v>23</v>
      </c>
      <c r="E541" s="16" t="s">
        <v>26</v>
      </c>
      <c r="F541" s="16" t="s">
        <v>20</v>
      </c>
      <c r="G541" s="18">
        <v>11</v>
      </c>
      <c r="H541" s="53">
        <v>0</v>
      </c>
      <c r="I541" s="33">
        <v>0</v>
      </c>
      <c r="J541" s="33">
        <v>0</v>
      </c>
      <c r="K541" s="33">
        <v>0</v>
      </c>
      <c r="L541" s="54">
        <v>0</v>
      </c>
      <c r="M541" s="10"/>
    </row>
    <row r="542" spans="1:13" ht="11.25" customHeight="1">
      <c r="A542" s="12" t="s">
        <v>1308</v>
      </c>
      <c r="B542" s="13" t="s">
        <v>1361</v>
      </c>
      <c r="C542" s="14" t="s">
        <v>1362</v>
      </c>
      <c r="D542" s="32" t="s">
        <v>23</v>
      </c>
      <c r="E542" s="16" t="s">
        <v>26</v>
      </c>
      <c r="F542" s="16" t="s">
        <v>20</v>
      </c>
      <c r="G542" s="18">
        <v>3</v>
      </c>
      <c r="H542" s="53">
        <v>0</v>
      </c>
      <c r="I542" s="33">
        <v>0</v>
      </c>
      <c r="J542" s="33">
        <v>0</v>
      </c>
      <c r="K542" s="33">
        <v>0</v>
      </c>
      <c r="L542" s="54">
        <v>0</v>
      </c>
      <c r="M542" s="10"/>
    </row>
    <row r="543" spans="1:13" ht="11.25" customHeight="1">
      <c r="A543" s="12" t="s">
        <v>1308</v>
      </c>
      <c r="B543" s="13" t="s">
        <v>1370</v>
      </c>
      <c r="C543" s="14" t="s">
        <v>1371</v>
      </c>
      <c r="D543" s="32" t="s">
        <v>17</v>
      </c>
      <c r="E543" s="16" t="s">
        <v>203</v>
      </c>
      <c r="F543" s="16" t="s">
        <v>20</v>
      </c>
      <c r="G543" s="18">
        <v>13</v>
      </c>
      <c r="H543" s="53">
        <v>0</v>
      </c>
      <c r="I543" s="33">
        <v>0</v>
      </c>
      <c r="J543" s="33">
        <v>96.08</v>
      </c>
      <c r="K543" s="33">
        <v>0</v>
      </c>
      <c r="L543" s="54">
        <v>0</v>
      </c>
      <c r="M543" s="10"/>
    </row>
    <row r="544" spans="1:13" ht="11.25" customHeight="1">
      <c r="A544" s="12" t="s">
        <v>1374</v>
      </c>
      <c r="B544" s="13" t="s">
        <v>1375</v>
      </c>
      <c r="C544" s="14" t="s">
        <v>1376</v>
      </c>
      <c r="D544" s="32" t="s">
        <v>39</v>
      </c>
      <c r="E544" s="16" t="s">
        <v>26</v>
      </c>
      <c r="F544" s="16" t="s">
        <v>20</v>
      </c>
      <c r="G544" s="18">
        <v>188</v>
      </c>
      <c r="H544" s="53">
        <v>1.6</v>
      </c>
      <c r="I544" s="33">
        <v>0</v>
      </c>
      <c r="J544" s="33">
        <v>1.6</v>
      </c>
      <c r="K544" s="33">
        <v>0</v>
      </c>
      <c r="L544" s="54">
        <v>1230.8</v>
      </c>
      <c r="M544" s="10"/>
    </row>
    <row r="545" spans="1:13" ht="11.25" customHeight="1">
      <c r="A545" s="12" t="s">
        <v>1377</v>
      </c>
      <c r="B545" s="13" t="s">
        <v>1380</v>
      </c>
      <c r="C545" s="14" t="s">
        <v>1381</v>
      </c>
      <c r="D545" s="32" t="s">
        <v>39</v>
      </c>
      <c r="E545" s="16" t="s">
        <v>26</v>
      </c>
      <c r="F545" s="16" t="s">
        <v>28</v>
      </c>
      <c r="G545" s="18">
        <v>28</v>
      </c>
      <c r="H545" s="53">
        <v>0</v>
      </c>
      <c r="I545" s="33">
        <v>0</v>
      </c>
      <c r="J545" s="33">
        <v>0</v>
      </c>
      <c r="K545" s="33">
        <v>0</v>
      </c>
      <c r="L545" s="54">
        <v>398</v>
      </c>
      <c r="M545" s="10"/>
    </row>
    <row r="546" spans="1:13" ht="11.25" customHeight="1">
      <c r="A546" s="12" t="s">
        <v>1377</v>
      </c>
      <c r="B546" s="13" t="s">
        <v>1382</v>
      </c>
      <c r="C546" s="14" t="s">
        <v>1383</v>
      </c>
      <c r="D546" s="32" t="s">
        <v>39</v>
      </c>
      <c r="E546" s="16" t="s">
        <v>26</v>
      </c>
      <c r="F546" s="16" t="s">
        <v>28</v>
      </c>
      <c r="G546" s="18">
        <v>81</v>
      </c>
      <c r="H546" s="53">
        <v>0</v>
      </c>
      <c r="I546" s="33">
        <v>0</v>
      </c>
      <c r="J546" s="33">
        <v>0</v>
      </c>
      <c r="K546" s="33">
        <v>0</v>
      </c>
      <c r="L546" s="54">
        <v>396.7</v>
      </c>
      <c r="M546" s="10"/>
    </row>
    <row r="547" spans="1:13" ht="11.25" customHeight="1">
      <c r="A547" s="12" t="s">
        <v>1377</v>
      </c>
      <c r="B547" s="13" t="s">
        <v>1386</v>
      </c>
      <c r="C547" s="14" t="s">
        <v>1387</v>
      </c>
      <c r="D547" s="32" t="s">
        <v>39</v>
      </c>
      <c r="E547" s="16" t="s">
        <v>26</v>
      </c>
      <c r="F547" s="16" t="s">
        <v>20</v>
      </c>
      <c r="G547" s="18">
        <v>11</v>
      </c>
      <c r="H547" s="53">
        <v>0</v>
      </c>
      <c r="I547" s="33">
        <v>0</v>
      </c>
      <c r="J547" s="33">
        <v>0</v>
      </c>
      <c r="K547" s="33">
        <v>0</v>
      </c>
      <c r="L547" s="54">
        <v>160</v>
      </c>
      <c r="M547" s="10"/>
    </row>
    <row r="548" spans="1:13" ht="11.25" customHeight="1">
      <c r="A548" s="12" t="s">
        <v>1377</v>
      </c>
      <c r="B548" s="13" t="s">
        <v>1390</v>
      </c>
      <c r="C548" s="14" t="s">
        <v>1391</v>
      </c>
      <c r="D548" s="32" t="s">
        <v>39</v>
      </c>
      <c r="E548" s="16" t="s">
        <v>26</v>
      </c>
      <c r="F548" s="16" t="s">
        <v>20</v>
      </c>
      <c r="G548" s="18">
        <v>13</v>
      </c>
      <c r="H548" s="53">
        <v>0</v>
      </c>
      <c r="I548" s="33">
        <v>0</v>
      </c>
      <c r="J548" s="33">
        <v>0</v>
      </c>
      <c r="K548" s="33">
        <v>0</v>
      </c>
      <c r="L548" s="54">
        <v>663</v>
      </c>
      <c r="M548" s="10"/>
    </row>
    <row r="549" spans="1:13" ht="11.25" customHeight="1">
      <c r="A549" s="12" t="s">
        <v>1377</v>
      </c>
      <c r="B549" s="13" t="s">
        <v>1392</v>
      </c>
      <c r="C549" s="14" t="s">
        <v>1393</v>
      </c>
      <c r="D549" s="32" t="s">
        <v>39</v>
      </c>
      <c r="E549" s="16" t="s">
        <v>134</v>
      </c>
      <c r="F549" s="16" t="s">
        <v>20</v>
      </c>
      <c r="G549" s="18">
        <v>7</v>
      </c>
      <c r="H549" s="53">
        <v>0</v>
      </c>
      <c r="I549" s="33">
        <v>0</v>
      </c>
      <c r="J549" s="33">
        <v>0</v>
      </c>
      <c r="K549" s="33">
        <v>0</v>
      </c>
      <c r="L549" s="54">
        <v>421</v>
      </c>
      <c r="M549" s="10"/>
    </row>
    <row r="550" spans="1:13" ht="11.25" customHeight="1">
      <c r="A550" s="12" t="s">
        <v>1377</v>
      </c>
      <c r="B550" s="13" t="s">
        <v>1392</v>
      </c>
      <c r="C550" s="14" t="s">
        <v>1393</v>
      </c>
      <c r="D550" s="32" t="s">
        <v>39</v>
      </c>
      <c r="E550" s="16" t="s">
        <v>26</v>
      </c>
      <c r="F550" s="16" t="s">
        <v>20</v>
      </c>
      <c r="G550" s="18">
        <v>12</v>
      </c>
      <c r="H550" s="53">
        <v>0</v>
      </c>
      <c r="I550" s="33">
        <v>0</v>
      </c>
      <c r="J550" s="33">
        <v>0</v>
      </c>
      <c r="K550" s="33">
        <v>0</v>
      </c>
      <c r="L550" s="54">
        <v>410</v>
      </c>
      <c r="M550" s="10"/>
    </row>
    <row r="551" spans="1:13" ht="11.25" customHeight="1">
      <c r="A551" s="55"/>
      <c r="B551" s="56"/>
      <c r="C551" s="57" t="s">
        <v>1724</v>
      </c>
      <c r="D551" s="58" t="s">
        <v>1724</v>
      </c>
      <c r="E551" s="16" t="s">
        <v>1725</v>
      </c>
      <c r="F551" s="58"/>
      <c r="G551" s="18">
        <v>19</v>
      </c>
      <c r="H551" s="33">
        <v>0</v>
      </c>
      <c r="I551" s="33">
        <v>0</v>
      </c>
      <c r="J551" s="33">
        <v>0</v>
      </c>
      <c r="K551" s="33">
        <v>0</v>
      </c>
      <c r="L551" s="54">
        <v>831</v>
      </c>
      <c r="M551" s="10"/>
    </row>
    <row r="552" spans="1:13" ht="11.25" customHeight="1">
      <c r="A552" s="12" t="s">
        <v>1377</v>
      </c>
      <c r="B552" s="13" t="s">
        <v>1398</v>
      </c>
      <c r="C552" s="14" t="s">
        <v>1399</v>
      </c>
      <c r="D552" s="32" t="s">
        <v>39</v>
      </c>
      <c r="E552" s="16" t="s">
        <v>26</v>
      </c>
      <c r="F552" s="16" t="s">
        <v>20</v>
      </c>
      <c r="G552" s="18">
        <v>22</v>
      </c>
      <c r="H552" s="53">
        <v>0</v>
      </c>
      <c r="I552" s="33">
        <v>0</v>
      </c>
      <c r="J552" s="33">
        <v>0</v>
      </c>
      <c r="K552" s="33">
        <v>0</v>
      </c>
      <c r="L552" s="54">
        <v>438.8</v>
      </c>
      <c r="M552" s="10"/>
    </row>
    <row r="553" spans="1:13" ht="11.25" customHeight="1">
      <c r="A553" s="12" t="s">
        <v>1402</v>
      </c>
      <c r="B553" s="13" t="s">
        <v>1405</v>
      </c>
      <c r="C553" s="14" t="s">
        <v>1406</v>
      </c>
      <c r="D553" s="32" t="s">
        <v>39</v>
      </c>
      <c r="E553" s="16" t="s">
        <v>26</v>
      </c>
      <c r="F553" s="16" t="s">
        <v>20</v>
      </c>
      <c r="G553" s="18">
        <v>28</v>
      </c>
      <c r="H553" s="53">
        <v>0</v>
      </c>
      <c r="I553" s="33">
        <v>0</v>
      </c>
      <c r="J553" s="33">
        <v>0</v>
      </c>
      <c r="K553" s="33">
        <v>0</v>
      </c>
      <c r="L553" s="54">
        <v>191.1</v>
      </c>
      <c r="M553" s="10"/>
    </row>
    <row r="554" spans="1:13" ht="11.25" customHeight="1">
      <c r="A554" s="12" t="s">
        <v>1407</v>
      </c>
      <c r="B554" s="13" t="s">
        <v>1410</v>
      </c>
      <c r="C554" s="14" t="s">
        <v>1411</v>
      </c>
      <c r="D554" s="32" t="s">
        <v>23</v>
      </c>
      <c r="E554" s="16" t="s">
        <v>26</v>
      </c>
      <c r="F554" s="16" t="s">
        <v>20</v>
      </c>
      <c r="G554" s="18">
        <v>44</v>
      </c>
      <c r="H554" s="53">
        <v>0</v>
      </c>
      <c r="I554" s="33">
        <v>0</v>
      </c>
      <c r="J554" s="33">
        <v>0</v>
      </c>
      <c r="K554" s="33">
        <v>0</v>
      </c>
      <c r="L554" s="54">
        <v>227</v>
      </c>
      <c r="M554" s="10"/>
    </row>
    <row r="555" spans="1:13" ht="11.25" customHeight="1">
      <c r="A555" s="12" t="s">
        <v>1407</v>
      </c>
      <c r="B555" s="13" t="s">
        <v>1414</v>
      </c>
      <c r="C555" s="14" t="s">
        <v>1415</v>
      </c>
      <c r="D555" s="32" t="s">
        <v>23</v>
      </c>
      <c r="E555" s="16" t="s">
        <v>26</v>
      </c>
      <c r="F555" s="16" t="s">
        <v>20</v>
      </c>
      <c r="G555" s="18">
        <v>16</v>
      </c>
      <c r="H555" s="53">
        <v>0</v>
      </c>
      <c r="I555" s="33">
        <v>0</v>
      </c>
      <c r="J555" s="33">
        <v>0</v>
      </c>
      <c r="K555" s="33">
        <v>0</v>
      </c>
      <c r="L555" s="54">
        <v>227</v>
      </c>
      <c r="M555" s="10"/>
    </row>
    <row r="556" spans="1:13" ht="11.25" customHeight="1">
      <c r="A556" s="12" t="s">
        <v>1407</v>
      </c>
      <c r="B556" s="13" t="s">
        <v>1418</v>
      </c>
      <c r="C556" s="14" t="s">
        <v>1419</v>
      </c>
      <c r="D556" s="32" t="s">
        <v>39</v>
      </c>
      <c r="E556" s="16" t="s">
        <v>26</v>
      </c>
      <c r="F556" s="16" t="s">
        <v>20</v>
      </c>
      <c r="G556" s="18">
        <v>9</v>
      </c>
      <c r="H556" s="53">
        <v>0</v>
      </c>
      <c r="I556" s="33">
        <v>0</v>
      </c>
      <c r="J556" s="33">
        <v>0</v>
      </c>
      <c r="K556" s="33">
        <v>0</v>
      </c>
      <c r="L556" s="54">
        <v>93.9</v>
      </c>
      <c r="M556" s="10"/>
    </row>
    <row r="557" spans="1:13" ht="11.25" customHeight="1">
      <c r="A557" s="12" t="s">
        <v>1407</v>
      </c>
      <c r="B557" s="13" t="s">
        <v>1424</v>
      </c>
      <c r="C557" s="14" t="s">
        <v>1425</v>
      </c>
      <c r="D557" s="32" t="s">
        <v>23</v>
      </c>
      <c r="E557" s="16" t="s">
        <v>26</v>
      </c>
      <c r="F557" s="16" t="s">
        <v>20</v>
      </c>
      <c r="G557" s="18">
        <v>66</v>
      </c>
      <c r="H557" s="53">
        <v>0</v>
      </c>
      <c r="I557" s="33">
        <v>0</v>
      </c>
      <c r="J557" s="33">
        <v>0</v>
      </c>
      <c r="K557" s="33">
        <v>0</v>
      </c>
      <c r="L557" s="54">
        <v>299.5</v>
      </c>
      <c r="M557" s="10"/>
    </row>
    <row r="558" spans="1:13" ht="11.25" customHeight="1">
      <c r="A558" s="12" t="s">
        <v>1407</v>
      </c>
      <c r="B558" s="13" t="s">
        <v>1428</v>
      </c>
      <c r="C558" s="14" t="s">
        <v>1429</v>
      </c>
      <c r="D558" s="32" t="s">
        <v>23</v>
      </c>
      <c r="E558" s="16" t="s">
        <v>26</v>
      </c>
      <c r="F558" s="16" t="s">
        <v>20</v>
      </c>
      <c r="G558" s="18">
        <v>123</v>
      </c>
      <c r="H558" s="53">
        <v>0</v>
      </c>
      <c r="I558" s="33">
        <v>0</v>
      </c>
      <c r="J558" s="33">
        <v>0</v>
      </c>
      <c r="K558" s="33">
        <v>0</v>
      </c>
      <c r="L558" s="54">
        <v>1780.4</v>
      </c>
      <c r="M558" s="10"/>
    </row>
    <row r="559" spans="1:13" ht="11.25" customHeight="1">
      <c r="A559" s="12" t="s">
        <v>1407</v>
      </c>
      <c r="B559" s="13" t="s">
        <v>1430</v>
      </c>
      <c r="C559" s="14" t="s">
        <v>1431</v>
      </c>
      <c r="D559" s="32" t="s">
        <v>39</v>
      </c>
      <c r="E559" s="16" t="s">
        <v>26</v>
      </c>
      <c r="F559" s="16" t="s">
        <v>20</v>
      </c>
      <c r="G559" s="18">
        <v>128</v>
      </c>
      <c r="H559" s="53">
        <v>0</v>
      </c>
      <c r="I559" s="33">
        <v>0</v>
      </c>
      <c r="J559" s="33">
        <v>0</v>
      </c>
      <c r="K559" s="33">
        <v>0</v>
      </c>
      <c r="L559" s="54">
        <v>777.4</v>
      </c>
      <c r="M559" s="10"/>
    </row>
    <row r="560" spans="1:13" ht="11.25" customHeight="1">
      <c r="A560" s="12" t="s">
        <v>1407</v>
      </c>
      <c r="B560" s="13" t="s">
        <v>1432</v>
      </c>
      <c r="C560" s="14" t="s">
        <v>1433</v>
      </c>
      <c r="D560" s="32" t="s">
        <v>39</v>
      </c>
      <c r="E560" s="16" t="s">
        <v>134</v>
      </c>
      <c r="F560" s="16" t="s">
        <v>28</v>
      </c>
      <c r="G560" s="18">
        <v>10</v>
      </c>
      <c r="H560" s="53">
        <v>0</v>
      </c>
      <c r="I560" s="33">
        <v>0</v>
      </c>
      <c r="J560" s="33">
        <v>0</v>
      </c>
      <c r="K560" s="33">
        <v>0</v>
      </c>
      <c r="L560" s="54">
        <v>294</v>
      </c>
      <c r="M560" s="10"/>
    </row>
    <row r="561" spans="1:13" ht="11.25" customHeight="1">
      <c r="A561" s="12" t="s">
        <v>1438</v>
      </c>
      <c r="B561" s="13" t="s">
        <v>1439</v>
      </c>
      <c r="C561" s="14" t="s">
        <v>1440</v>
      </c>
      <c r="D561" s="32" t="s">
        <v>23</v>
      </c>
      <c r="E561" s="16" t="s">
        <v>26</v>
      </c>
      <c r="F561" s="16" t="s">
        <v>20</v>
      </c>
      <c r="G561" s="18">
        <v>12</v>
      </c>
      <c r="H561" s="53">
        <v>0</v>
      </c>
      <c r="I561" s="33">
        <v>0</v>
      </c>
      <c r="J561" s="33">
        <v>0</v>
      </c>
      <c r="K561" s="33">
        <v>0</v>
      </c>
      <c r="L561" s="54">
        <v>144</v>
      </c>
      <c r="M561" s="10"/>
    </row>
    <row r="562" spans="1:13" ht="11.25" customHeight="1">
      <c r="A562" s="12" t="s">
        <v>1438</v>
      </c>
      <c r="B562" s="13" t="s">
        <v>1441</v>
      </c>
      <c r="C562" s="14" t="s">
        <v>1442</v>
      </c>
      <c r="D562" s="32" t="s">
        <v>400</v>
      </c>
      <c r="E562" s="16" t="s">
        <v>26</v>
      </c>
      <c r="F562" s="16" t="s">
        <v>20</v>
      </c>
      <c r="G562" s="18">
        <v>12</v>
      </c>
      <c r="H562" s="53">
        <v>0</v>
      </c>
      <c r="I562" s="33">
        <v>0</v>
      </c>
      <c r="J562" s="33">
        <v>0</v>
      </c>
      <c r="K562" s="33">
        <v>0</v>
      </c>
      <c r="L562" s="54">
        <v>94.3</v>
      </c>
      <c r="M562" s="10"/>
    </row>
    <row r="563" spans="1:13" ht="11.25" customHeight="1">
      <c r="A563" s="12" t="s">
        <v>1438</v>
      </c>
      <c r="B563" s="13" t="s">
        <v>1443</v>
      </c>
      <c r="C563" s="14" t="s">
        <v>1444</v>
      </c>
      <c r="D563" s="32" t="s">
        <v>39</v>
      </c>
      <c r="E563" s="16" t="s">
        <v>26</v>
      </c>
      <c r="F563" s="16" t="s">
        <v>20</v>
      </c>
      <c r="G563" s="18">
        <v>38</v>
      </c>
      <c r="H563" s="53">
        <v>0</v>
      </c>
      <c r="I563" s="33">
        <v>0</v>
      </c>
      <c r="J563" s="33">
        <v>0</v>
      </c>
      <c r="K563" s="33">
        <v>0</v>
      </c>
      <c r="L563" s="54">
        <v>182</v>
      </c>
      <c r="M563" s="10"/>
    </row>
    <row r="564" spans="1:13" ht="11.25" customHeight="1">
      <c r="A564" s="12" t="s">
        <v>1438</v>
      </c>
      <c r="B564" s="13" t="s">
        <v>1443</v>
      </c>
      <c r="C564" s="14" t="s">
        <v>1444</v>
      </c>
      <c r="D564" s="32" t="s">
        <v>39</v>
      </c>
      <c r="E564" s="16" t="s">
        <v>26</v>
      </c>
      <c r="F564" s="16" t="s">
        <v>28</v>
      </c>
      <c r="G564" s="18">
        <v>32</v>
      </c>
      <c r="H564" s="53">
        <v>0</v>
      </c>
      <c r="I564" s="33">
        <v>0</v>
      </c>
      <c r="J564" s="33">
        <v>0</v>
      </c>
      <c r="K564" s="33">
        <v>0</v>
      </c>
      <c r="L564" s="54">
        <v>72.400000000000006</v>
      </c>
      <c r="M564" s="10"/>
    </row>
    <row r="565" spans="1:13" ht="11.25" customHeight="1">
      <c r="A565" s="55"/>
      <c r="B565" s="56"/>
      <c r="C565" s="57" t="s">
        <v>1724</v>
      </c>
      <c r="D565" s="58" t="s">
        <v>1724</v>
      </c>
      <c r="E565" s="16" t="s">
        <v>1725</v>
      </c>
      <c r="F565" s="58"/>
      <c r="G565" s="18">
        <v>70</v>
      </c>
      <c r="H565" s="33">
        <v>0</v>
      </c>
      <c r="I565" s="33">
        <v>0</v>
      </c>
      <c r="J565" s="33">
        <v>0</v>
      </c>
      <c r="K565" s="33">
        <v>0</v>
      </c>
      <c r="L565" s="54">
        <v>254.4</v>
      </c>
      <c r="M565" s="10"/>
    </row>
    <row r="566" spans="1:13" ht="11.25" customHeight="1">
      <c r="A566" s="12" t="s">
        <v>1438</v>
      </c>
      <c r="B566" s="13" t="s">
        <v>1445</v>
      </c>
      <c r="C566" s="14" t="s">
        <v>1446</v>
      </c>
      <c r="D566" s="32" t="s">
        <v>39</v>
      </c>
      <c r="E566" s="16" t="s">
        <v>134</v>
      </c>
      <c r="F566" s="16" t="s">
        <v>20</v>
      </c>
      <c r="G566" s="18">
        <v>33</v>
      </c>
      <c r="H566" s="53">
        <v>0</v>
      </c>
      <c r="I566" s="33">
        <v>0</v>
      </c>
      <c r="J566" s="33">
        <v>0</v>
      </c>
      <c r="K566" s="33">
        <v>0</v>
      </c>
      <c r="L566" s="54">
        <v>140.6</v>
      </c>
      <c r="M566" s="10"/>
    </row>
    <row r="567" spans="1:13" ht="11.25" customHeight="1">
      <c r="A567" s="12" t="s">
        <v>1438</v>
      </c>
      <c r="B567" s="13" t="s">
        <v>1445</v>
      </c>
      <c r="C567" s="14" t="s">
        <v>1446</v>
      </c>
      <c r="D567" s="32" t="s">
        <v>39</v>
      </c>
      <c r="E567" s="16" t="s">
        <v>134</v>
      </c>
      <c r="F567" s="16" t="s">
        <v>28</v>
      </c>
      <c r="G567" s="18">
        <v>33</v>
      </c>
      <c r="H567" s="53">
        <v>0</v>
      </c>
      <c r="I567" s="33">
        <v>0</v>
      </c>
      <c r="J567" s="33">
        <v>0</v>
      </c>
      <c r="K567" s="33">
        <v>0</v>
      </c>
      <c r="L567" s="54">
        <v>140.6</v>
      </c>
      <c r="M567" s="10"/>
    </row>
    <row r="568" spans="1:13" ht="11.25" customHeight="1">
      <c r="A568" s="12" t="s">
        <v>1438</v>
      </c>
      <c r="B568" s="13" t="s">
        <v>1445</v>
      </c>
      <c r="C568" s="14" t="s">
        <v>1446</v>
      </c>
      <c r="D568" s="32" t="s">
        <v>39</v>
      </c>
      <c r="E568" s="16" t="s">
        <v>26</v>
      </c>
      <c r="F568" s="16" t="s">
        <v>20</v>
      </c>
      <c r="G568" s="18">
        <v>173</v>
      </c>
      <c r="H568" s="53">
        <v>0</v>
      </c>
      <c r="I568" s="33">
        <v>0</v>
      </c>
      <c r="J568" s="33">
        <v>0</v>
      </c>
      <c r="K568" s="33">
        <v>0</v>
      </c>
      <c r="L568" s="54">
        <v>576.79999999999995</v>
      </c>
      <c r="M568" s="10"/>
    </row>
    <row r="569" spans="1:13" ht="11.25" customHeight="1">
      <c r="A569" s="12" t="s">
        <v>1438</v>
      </c>
      <c r="B569" s="13" t="s">
        <v>1445</v>
      </c>
      <c r="C569" s="14" t="s">
        <v>1446</v>
      </c>
      <c r="D569" s="32" t="s">
        <v>39</v>
      </c>
      <c r="E569" s="16" t="s">
        <v>26</v>
      </c>
      <c r="F569" s="16" t="s">
        <v>28</v>
      </c>
      <c r="G569" s="18">
        <v>308</v>
      </c>
      <c r="H569" s="53">
        <v>0</v>
      </c>
      <c r="I569" s="33">
        <v>0</v>
      </c>
      <c r="J569" s="33">
        <v>0</v>
      </c>
      <c r="K569" s="33">
        <v>0</v>
      </c>
      <c r="L569" s="54">
        <v>930</v>
      </c>
      <c r="M569" s="10"/>
    </row>
    <row r="570" spans="1:13" ht="11.25" customHeight="1">
      <c r="A570" s="55"/>
      <c r="B570" s="56"/>
      <c r="C570" s="57" t="s">
        <v>1724</v>
      </c>
      <c r="D570" s="58" t="s">
        <v>1724</v>
      </c>
      <c r="E570" s="16" t="s">
        <v>1725</v>
      </c>
      <c r="F570" s="58"/>
      <c r="G570" s="18">
        <v>547</v>
      </c>
      <c r="H570" s="33">
        <v>0</v>
      </c>
      <c r="I570" s="33">
        <v>0</v>
      </c>
      <c r="J570" s="33">
        <v>0</v>
      </c>
      <c r="K570" s="33">
        <v>0</v>
      </c>
      <c r="L570" s="54">
        <v>1788</v>
      </c>
      <c r="M570" s="10"/>
    </row>
    <row r="571" spans="1:13" ht="11.25" customHeight="1">
      <c r="A571" s="12" t="s">
        <v>1438</v>
      </c>
      <c r="B571" s="13" t="s">
        <v>1449</v>
      </c>
      <c r="C571" s="14" t="s">
        <v>1450</v>
      </c>
      <c r="D571" s="32" t="s">
        <v>23</v>
      </c>
      <c r="E571" s="16" t="s">
        <v>26</v>
      </c>
      <c r="F571" s="16" t="s">
        <v>20</v>
      </c>
      <c r="G571" s="18">
        <v>58</v>
      </c>
      <c r="H571" s="53">
        <v>0</v>
      </c>
      <c r="I571" s="33">
        <v>0</v>
      </c>
      <c r="J571" s="33">
        <v>0</v>
      </c>
      <c r="K571" s="33">
        <v>0</v>
      </c>
      <c r="L571" s="54">
        <v>172</v>
      </c>
      <c r="M571" s="10"/>
    </row>
    <row r="572" spans="1:13" ht="11.25" customHeight="1">
      <c r="A572" s="12" t="s">
        <v>1438</v>
      </c>
      <c r="B572" s="13" t="s">
        <v>1451</v>
      </c>
      <c r="C572" s="14" t="s">
        <v>1452</v>
      </c>
      <c r="D572" s="32" t="s">
        <v>23</v>
      </c>
      <c r="E572" s="16" t="s">
        <v>26</v>
      </c>
      <c r="F572" s="16" t="s">
        <v>20</v>
      </c>
      <c r="G572" s="18">
        <v>19</v>
      </c>
      <c r="H572" s="53">
        <v>0</v>
      </c>
      <c r="I572" s="33">
        <v>0</v>
      </c>
      <c r="J572" s="33">
        <v>0</v>
      </c>
      <c r="K572" s="33">
        <v>0</v>
      </c>
      <c r="L572" s="54">
        <v>249</v>
      </c>
      <c r="M572" s="10"/>
    </row>
    <row r="573" spans="1:13" ht="11.25" customHeight="1">
      <c r="A573" s="12" t="s">
        <v>1438</v>
      </c>
      <c r="B573" s="13" t="s">
        <v>1469</v>
      </c>
      <c r="C573" s="14" t="s">
        <v>1470</v>
      </c>
      <c r="D573" s="32" t="s">
        <v>39</v>
      </c>
      <c r="E573" s="16" t="s">
        <v>26</v>
      </c>
      <c r="F573" s="16" t="s">
        <v>20</v>
      </c>
      <c r="G573" s="18">
        <v>6</v>
      </c>
      <c r="H573" s="53">
        <v>0</v>
      </c>
      <c r="I573" s="33">
        <v>0</v>
      </c>
      <c r="J573" s="33">
        <v>0</v>
      </c>
      <c r="K573" s="33">
        <v>0</v>
      </c>
      <c r="L573" s="54">
        <v>70</v>
      </c>
      <c r="M573" s="10"/>
    </row>
    <row r="574" spans="1:13" ht="11.25" customHeight="1">
      <c r="A574" s="12" t="s">
        <v>1438</v>
      </c>
      <c r="B574" s="13" t="s">
        <v>1471</v>
      </c>
      <c r="C574" s="14" t="s">
        <v>1472</v>
      </c>
      <c r="D574" s="32" t="s">
        <v>39</v>
      </c>
      <c r="E574" s="16" t="s">
        <v>203</v>
      </c>
      <c r="F574" s="16" t="s">
        <v>28</v>
      </c>
      <c r="G574" s="18">
        <v>2</v>
      </c>
      <c r="H574" s="53">
        <v>0</v>
      </c>
      <c r="I574" s="33">
        <v>0</v>
      </c>
      <c r="J574" s="33">
        <v>0</v>
      </c>
      <c r="K574" s="33">
        <v>0</v>
      </c>
      <c r="L574" s="54">
        <v>0</v>
      </c>
      <c r="M574" s="10"/>
    </row>
    <row r="575" spans="1:13" ht="11.25" customHeight="1">
      <c r="A575" s="12" t="s">
        <v>1438</v>
      </c>
      <c r="B575" s="13" t="s">
        <v>1471</v>
      </c>
      <c r="C575" s="14" t="s">
        <v>1472</v>
      </c>
      <c r="D575" s="32" t="s">
        <v>39</v>
      </c>
      <c r="E575" s="16" t="s">
        <v>26</v>
      </c>
      <c r="F575" s="16" t="s">
        <v>20</v>
      </c>
      <c r="G575" s="18">
        <v>47</v>
      </c>
      <c r="H575" s="53">
        <v>0</v>
      </c>
      <c r="I575" s="33">
        <v>0</v>
      </c>
      <c r="J575" s="33">
        <v>0</v>
      </c>
      <c r="K575" s="33">
        <v>0</v>
      </c>
      <c r="L575" s="54">
        <v>248.6</v>
      </c>
      <c r="M575" s="10"/>
    </row>
    <row r="576" spans="1:13" ht="11.25" customHeight="1">
      <c r="A576" s="12" t="s">
        <v>1438</v>
      </c>
      <c r="B576" s="13" t="s">
        <v>1471</v>
      </c>
      <c r="C576" s="14" t="s">
        <v>1472</v>
      </c>
      <c r="D576" s="32" t="s">
        <v>39</v>
      </c>
      <c r="E576" s="16" t="s">
        <v>26</v>
      </c>
      <c r="F576" s="16" t="s">
        <v>28</v>
      </c>
      <c r="G576" s="18">
        <v>12</v>
      </c>
      <c r="H576" s="53">
        <v>0</v>
      </c>
      <c r="I576" s="33">
        <v>0</v>
      </c>
      <c r="J576" s="33">
        <v>0</v>
      </c>
      <c r="K576" s="33">
        <v>0</v>
      </c>
      <c r="L576" s="54">
        <v>321.39999999999998</v>
      </c>
      <c r="M576" s="10"/>
    </row>
    <row r="577" spans="1:13" ht="11.25" customHeight="1">
      <c r="A577" s="55"/>
      <c r="B577" s="56"/>
      <c r="C577" s="57" t="s">
        <v>1724</v>
      </c>
      <c r="D577" s="58" t="s">
        <v>1724</v>
      </c>
      <c r="E577" s="16" t="s">
        <v>1725</v>
      </c>
      <c r="F577" s="58"/>
      <c r="G577" s="18">
        <v>59</v>
      </c>
      <c r="H577" s="33">
        <v>0</v>
      </c>
      <c r="I577" s="33">
        <v>0</v>
      </c>
      <c r="J577" s="33">
        <v>0</v>
      </c>
      <c r="K577" s="33">
        <v>0</v>
      </c>
      <c r="L577" s="54">
        <v>570</v>
      </c>
      <c r="M577" s="10"/>
    </row>
    <row r="578" spans="1:13" ht="11.25" customHeight="1">
      <c r="A578" s="12" t="s">
        <v>1438</v>
      </c>
      <c r="B578" s="13" t="s">
        <v>1475</v>
      </c>
      <c r="C578" s="14" t="s">
        <v>1476</v>
      </c>
      <c r="D578" s="32" t="s">
        <v>39</v>
      </c>
      <c r="E578" s="16" t="s">
        <v>26</v>
      </c>
      <c r="F578" s="16" t="s">
        <v>20</v>
      </c>
      <c r="G578" s="18">
        <v>509</v>
      </c>
      <c r="H578" s="53">
        <v>75.400000000000006</v>
      </c>
      <c r="I578" s="33">
        <v>66.2</v>
      </c>
      <c r="J578" s="33">
        <v>96.87</v>
      </c>
      <c r="K578" s="33">
        <v>66.16</v>
      </c>
      <c r="L578" s="54">
        <v>1448.8</v>
      </c>
      <c r="M578" s="10"/>
    </row>
    <row r="579" spans="1:13" ht="11.25" customHeight="1">
      <c r="A579" s="12" t="s">
        <v>1438</v>
      </c>
      <c r="B579" s="13" t="s">
        <v>1477</v>
      </c>
      <c r="C579" s="14" t="s">
        <v>1478</v>
      </c>
      <c r="D579" s="32" t="s">
        <v>39</v>
      </c>
      <c r="E579" s="16" t="s">
        <v>26</v>
      </c>
      <c r="F579" s="16" t="s">
        <v>20</v>
      </c>
      <c r="G579" s="18">
        <v>41</v>
      </c>
      <c r="H579" s="53">
        <v>0</v>
      </c>
      <c r="I579" s="33">
        <v>0</v>
      </c>
      <c r="J579" s="33">
        <v>0</v>
      </c>
      <c r="K579" s="33">
        <v>0</v>
      </c>
      <c r="L579" s="54">
        <v>256</v>
      </c>
      <c r="M579" s="10"/>
    </row>
    <row r="580" spans="1:13" ht="11.25" customHeight="1">
      <c r="A580" s="12" t="s">
        <v>1438</v>
      </c>
      <c r="B580" s="13" t="s">
        <v>1479</v>
      </c>
      <c r="C580" s="14" t="s">
        <v>1480</v>
      </c>
      <c r="D580" s="32" t="s">
        <v>23</v>
      </c>
      <c r="E580" s="16" t="s">
        <v>134</v>
      </c>
      <c r="F580" s="16" t="s">
        <v>28</v>
      </c>
      <c r="G580" s="18">
        <v>15</v>
      </c>
      <c r="H580" s="53">
        <v>0</v>
      </c>
      <c r="I580" s="33">
        <v>12.2</v>
      </c>
      <c r="J580" s="33">
        <v>0</v>
      </c>
      <c r="K580" s="33">
        <v>24.4</v>
      </c>
      <c r="L580" s="54">
        <v>51.7</v>
      </c>
      <c r="M580" s="10"/>
    </row>
    <row r="581" spans="1:13" ht="11.25" customHeight="1">
      <c r="A581" s="12" t="s">
        <v>1438</v>
      </c>
      <c r="B581" s="13" t="s">
        <v>1479</v>
      </c>
      <c r="C581" s="14" t="s">
        <v>1480</v>
      </c>
      <c r="D581" s="32" t="s">
        <v>23</v>
      </c>
      <c r="E581" s="16" t="s">
        <v>26</v>
      </c>
      <c r="F581" s="16" t="s">
        <v>28</v>
      </c>
      <c r="G581" s="18">
        <v>3</v>
      </c>
      <c r="H581" s="53">
        <v>0</v>
      </c>
      <c r="I581" s="33">
        <v>0</v>
      </c>
      <c r="J581" s="33">
        <v>0</v>
      </c>
      <c r="K581" s="33">
        <v>0</v>
      </c>
      <c r="L581" s="54">
        <v>99</v>
      </c>
      <c r="M581" s="10"/>
    </row>
    <row r="582" spans="1:13" ht="11.25" customHeight="1">
      <c r="A582" s="55"/>
      <c r="B582" s="56"/>
      <c r="C582" s="57" t="s">
        <v>1724</v>
      </c>
      <c r="D582" s="58" t="s">
        <v>1724</v>
      </c>
      <c r="E582" s="16" t="s">
        <v>1725</v>
      </c>
      <c r="F582" s="58"/>
      <c r="G582" s="18">
        <v>18</v>
      </c>
      <c r="H582" s="33">
        <v>0</v>
      </c>
      <c r="I582" s="33">
        <v>12.2</v>
      </c>
      <c r="J582" s="33">
        <v>0</v>
      </c>
      <c r="K582" s="33">
        <v>24.4</v>
      </c>
      <c r="L582" s="54">
        <v>150.69999999999999</v>
      </c>
      <c r="M582" s="10"/>
    </row>
    <row r="583" spans="1:13" ht="11.25" customHeight="1">
      <c r="A583" s="12" t="s">
        <v>1438</v>
      </c>
      <c r="B583" s="13" t="s">
        <v>1481</v>
      </c>
      <c r="C583" s="14" t="s">
        <v>1482</v>
      </c>
      <c r="D583" s="32" t="s">
        <v>39</v>
      </c>
      <c r="E583" s="16" t="s">
        <v>26</v>
      </c>
      <c r="F583" s="16" t="s">
        <v>20</v>
      </c>
      <c r="G583" s="18">
        <v>126</v>
      </c>
      <c r="H583" s="53">
        <v>0</v>
      </c>
      <c r="I583" s="33">
        <v>0</v>
      </c>
      <c r="J583" s="33">
        <v>0</v>
      </c>
      <c r="K583" s="33">
        <v>0</v>
      </c>
      <c r="L583" s="54">
        <v>326</v>
      </c>
      <c r="M583" s="10"/>
    </row>
    <row r="584" spans="1:13" ht="11.25" customHeight="1">
      <c r="A584" s="12" t="s">
        <v>1438</v>
      </c>
      <c r="B584" s="13" t="s">
        <v>1481</v>
      </c>
      <c r="C584" s="14" t="s">
        <v>1482</v>
      </c>
      <c r="D584" s="32" t="s">
        <v>39</v>
      </c>
      <c r="E584" s="16" t="s">
        <v>26</v>
      </c>
      <c r="F584" s="16" t="s">
        <v>28</v>
      </c>
      <c r="G584" s="18">
        <v>4</v>
      </c>
      <c r="H584" s="53">
        <v>0</v>
      </c>
      <c r="I584" s="33">
        <v>0</v>
      </c>
      <c r="J584" s="33">
        <v>0</v>
      </c>
      <c r="K584" s="33">
        <v>0</v>
      </c>
      <c r="L584" s="54">
        <v>11.1</v>
      </c>
      <c r="M584" s="10"/>
    </row>
    <row r="585" spans="1:13" ht="11.25" customHeight="1">
      <c r="A585" s="55"/>
      <c r="B585" s="56"/>
      <c r="C585" s="57" t="s">
        <v>1724</v>
      </c>
      <c r="D585" s="58" t="s">
        <v>1724</v>
      </c>
      <c r="E585" s="16" t="s">
        <v>1725</v>
      </c>
      <c r="F585" s="58"/>
      <c r="G585" s="18">
        <v>130</v>
      </c>
      <c r="H585" s="33">
        <v>0</v>
      </c>
      <c r="I585" s="33">
        <v>0</v>
      </c>
      <c r="J585" s="33">
        <v>0</v>
      </c>
      <c r="K585" s="33">
        <v>0</v>
      </c>
      <c r="L585" s="54">
        <v>337.1</v>
      </c>
      <c r="M585" s="10"/>
    </row>
    <row r="586" spans="1:13" ht="11.25" customHeight="1">
      <c r="A586" s="12" t="s">
        <v>1438</v>
      </c>
      <c r="B586" s="13" t="s">
        <v>1483</v>
      </c>
      <c r="C586" s="14" t="s">
        <v>1484</v>
      </c>
      <c r="D586" s="32" t="s">
        <v>46</v>
      </c>
      <c r="E586" s="16" t="s">
        <v>26</v>
      </c>
      <c r="F586" s="16" t="s">
        <v>20</v>
      </c>
      <c r="G586" s="18">
        <v>10</v>
      </c>
      <c r="H586" s="53">
        <v>0</v>
      </c>
      <c r="I586" s="33">
        <v>0</v>
      </c>
      <c r="J586" s="33">
        <v>0</v>
      </c>
      <c r="K586" s="33">
        <v>0</v>
      </c>
      <c r="L586" s="54">
        <v>79.8</v>
      </c>
      <c r="M586" s="10"/>
    </row>
    <row r="587" spans="1:13" ht="11.25" customHeight="1">
      <c r="A587" s="12" t="s">
        <v>1438</v>
      </c>
      <c r="B587" s="13" t="s">
        <v>1495</v>
      </c>
      <c r="C587" s="14" t="s">
        <v>1496</v>
      </c>
      <c r="D587" s="32" t="s">
        <v>39</v>
      </c>
      <c r="E587" s="16" t="s">
        <v>26</v>
      </c>
      <c r="F587" s="16" t="s">
        <v>20</v>
      </c>
      <c r="G587" s="18">
        <v>13</v>
      </c>
      <c r="H587" s="53">
        <v>0</v>
      </c>
      <c r="I587" s="33">
        <v>0</v>
      </c>
      <c r="J587" s="33">
        <v>0</v>
      </c>
      <c r="K587" s="33">
        <v>0</v>
      </c>
      <c r="L587" s="54">
        <v>222</v>
      </c>
      <c r="M587" s="10"/>
    </row>
    <row r="588" spans="1:13" ht="11.25" customHeight="1">
      <c r="A588" s="12" t="s">
        <v>1438</v>
      </c>
      <c r="B588" s="13" t="s">
        <v>1499</v>
      </c>
      <c r="C588" s="14" t="s">
        <v>1500</v>
      </c>
      <c r="D588" s="32" t="s">
        <v>23</v>
      </c>
      <c r="E588" s="16" t="s">
        <v>26</v>
      </c>
      <c r="F588" s="16" t="s">
        <v>20</v>
      </c>
      <c r="G588" s="18">
        <v>35</v>
      </c>
      <c r="H588" s="53">
        <v>0</v>
      </c>
      <c r="I588" s="33">
        <v>0</v>
      </c>
      <c r="J588" s="33">
        <v>0</v>
      </c>
      <c r="K588" s="33">
        <v>0</v>
      </c>
      <c r="L588" s="54">
        <v>345</v>
      </c>
      <c r="M588" s="10"/>
    </row>
    <row r="589" spans="1:13" ht="11.25" customHeight="1">
      <c r="A589" s="12" t="s">
        <v>1438</v>
      </c>
      <c r="B589" s="13" t="s">
        <v>1505</v>
      </c>
      <c r="C589" s="14" t="s">
        <v>1506</v>
      </c>
      <c r="D589" s="32" t="s">
        <v>23</v>
      </c>
      <c r="E589" s="16" t="s">
        <v>26</v>
      </c>
      <c r="F589" s="16" t="s">
        <v>20</v>
      </c>
      <c r="G589" s="18">
        <v>122</v>
      </c>
      <c r="H589" s="53">
        <v>0</v>
      </c>
      <c r="I589" s="33">
        <v>0</v>
      </c>
      <c r="J589" s="33">
        <v>0</v>
      </c>
      <c r="K589" s="33">
        <v>0</v>
      </c>
      <c r="L589" s="54">
        <v>637.9</v>
      </c>
      <c r="M589" s="10"/>
    </row>
    <row r="590" spans="1:13" ht="11.25" customHeight="1">
      <c r="A590" s="12" t="s">
        <v>1438</v>
      </c>
      <c r="B590" s="13" t="s">
        <v>1507</v>
      </c>
      <c r="C590" s="14" t="s">
        <v>1508</v>
      </c>
      <c r="D590" s="32" t="s">
        <v>39</v>
      </c>
      <c r="E590" s="16" t="s">
        <v>134</v>
      </c>
      <c r="F590" s="16" t="s">
        <v>20</v>
      </c>
      <c r="G590" s="18">
        <v>216</v>
      </c>
      <c r="H590" s="53">
        <v>82.7</v>
      </c>
      <c r="I590" s="33">
        <v>20.7</v>
      </c>
      <c r="J590" s="33">
        <v>165.42</v>
      </c>
      <c r="K590" s="33">
        <v>29.22</v>
      </c>
      <c r="L590" s="54">
        <v>418</v>
      </c>
      <c r="M590" s="10"/>
    </row>
    <row r="591" spans="1:13" ht="11.25" customHeight="1">
      <c r="A591" s="12" t="s">
        <v>1438</v>
      </c>
      <c r="B591" s="13" t="s">
        <v>1507</v>
      </c>
      <c r="C591" s="14" t="s">
        <v>1508</v>
      </c>
      <c r="D591" s="32" t="s">
        <v>39</v>
      </c>
      <c r="E591" s="16" t="s">
        <v>134</v>
      </c>
      <c r="F591" s="16" t="s">
        <v>28</v>
      </c>
      <c r="G591" s="18">
        <v>62</v>
      </c>
      <c r="H591" s="53">
        <v>28.9</v>
      </c>
      <c r="I591" s="33">
        <v>17.2</v>
      </c>
      <c r="J591" s="33">
        <v>63.9</v>
      </c>
      <c r="K591" s="33">
        <v>17.53</v>
      </c>
      <c r="L591" s="54">
        <v>172</v>
      </c>
      <c r="M591" s="10"/>
    </row>
    <row r="592" spans="1:13" ht="11.25" customHeight="1">
      <c r="A592" s="12" t="s">
        <v>1438</v>
      </c>
      <c r="B592" s="13" t="s">
        <v>1507</v>
      </c>
      <c r="C592" s="14" t="s">
        <v>1508</v>
      </c>
      <c r="D592" s="32" t="s">
        <v>39</v>
      </c>
      <c r="E592" s="16" t="s">
        <v>26</v>
      </c>
      <c r="F592" s="16" t="s">
        <v>20</v>
      </c>
      <c r="G592" s="18">
        <v>639</v>
      </c>
      <c r="H592" s="53">
        <v>30.9</v>
      </c>
      <c r="I592" s="33">
        <v>18.100000000000001</v>
      </c>
      <c r="J592" s="33">
        <v>112.62</v>
      </c>
      <c r="K592" s="33">
        <v>21.08</v>
      </c>
      <c r="L592" s="54">
        <v>2338</v>
      </c>
      <c r="M592" s="10"/>
    </row>
    <row r="593" spans="1:13" ht="11.25" customHeight="1">
      <c r="A593" s="12" t="s">
        <v>1438</v>
      </c>
      <c r="B593" s="13" t="s">
        <v>1507</v>
      </c>
      <c r="C593" s="14" t="s">
        <v>1508</v>
      </c>
      <c r="D593" s="32" t="s">
        <v>39</v>
      </c>
      <c r="E593" s="16" t="s">
        <v>26</v>
      </c>
      <c r="F593" s="16" t="s">
        <v>28</v>
      </c>
      <c r="G593" s="18">
        <v>130</v>
      </c>
      <c r="H593" s="53">
        <v>56.3</v>
      </c>
      <c r="I593" s="33">
        <v>19.100000000000001</v>
      </c>
      <c r="J593" s="33">
        <v>61.8</v>
      </c>
      <c r="K593" s="33">
        <v>19.55</v>
      </c>
      <c r="L593" s="54">
        <v>1076</v>
      </c>
      <c r="M593" s="10"/>
    </row>
    <row r="594" spans="1:13" ht="11.25" customHeight="1">
      <c r="A594" s="55"/>
      <c r="B594" s="56"/>
      <c r="C594" s="57" t="s">
        <v>1724</v>
      </c>
      <c r="D594" s="58" t="s">
        <v>1724</v>
      </c>
      <c r="E594" s="16" t="s">
        <v>1725</v>
      </c>
      <c r="F594" s="58"/>
      <c r="G594" s="18">
        <v>1047</v>
      </c>
      <c r="H594" s="33">
        <v>198.8</v>
      </c>
      <c r="I594" s="33">
        <v>75.099999999999994</v>
      </c>
      <c r="J594" s="33">
        <v>403.74</v>
      </c>
      <c r="K594" s="33">
        <v>87.38</v>
      </c>
      <c r="L594" s="54">
        <v>4004</v>
      </c>
      <c r="M594" s="10"/>
    </row>
    <row r="595" spans="1:13" ht="11.25" customHeight="1">
      <c r="A595" s="12" t="s">
        <v>1438</v>
      </c>
      <c r="B595" s="13" t="s">
        <v>1509</v>
      </c>
      <c r="C595" s="14" t="s">
        <v>1510</v>
      </c>
      <c r="D595" s="32" t="s">
        <v>23</v>
      </c>
      <c r="E595" s="16" t="s">
        <v>134</v>
      </c>
      <c r="F595" s="16" t="s">
        <v>28</v>
      </c>
      <c r="G595" s="18">
        <v>2</v>
      </c>
      <c r="H595" s="53">
        <v>0</v>
      </c>
      <c r="I595" s="33">
        <v>0</v>
      </c>
      <c r="J595" s="33">
        <v>0</v>
      </c>
      <c r="K595" s="33">
        <v>0</v>
      </c>
      <c r="L595" s="54">
        <v>71</v>
      </c>
      <c r="M595" s="10"/>
    </row>
    <row r="596" spans="1:13" ht="11.25" customHeight="1">
      <c r="A596" s="12" t="s">
        <v>1438</v>
      </c>
      <c r="B596" s="13" t="s">
        <v>1509</v>
      </c>
      <c r="C596" s="14" t="s">
        <v>1510</v>
      </c>
      <c r="D596" s="32" t="s">
        <v>23</v>
      </c>
      <c r="E596" s="16" t="s">
        <v>26</v>
      </c>
      <c r="F596" s="16" t="s">
        <v>20</v>
      </c>
      <c r="G596" s="18">
        <v>12</v>
      </c>
      <c r="H596" s="53">
        <v>0</v>
      </c>
      <c r="I596" s="33">
        <v>0</v>
      </c>
      <c r="J596" s="33">
        <v>0</v>
      </c>
      <c r="K596" s="33">
        <v>0</v>
      </c>
      <c r="L596" s="54">
        <v>210</v>
      </c>
      <c r="M596" s="10"/>
    </row>
    <row r="597" spans="1:13" ht="11.25" customHeight="1">
      <c r="A597" s="55"/>
      <c r="B597" s="56"/>
      <c r="C597" s="57" t="s">
        <v>1724</v>
      </c>
      <c r="D597" s="58" t="s">
        <v>1724</v>
      </c>
      <c r="E597" s="16" t="s">
        <v>1725</v>
      </c>
      <c r="F597" s="58"/>
      <c r="G597" s="18">
        <v>14</v>
      </c>
      <c r="H597" s="33">
        <v>0</v>
      </c>
      <c r="I597" s="33">
        <v>0</v>
      </c>
      <c r="J597" s="33">
        <v>0</v>
      </c>
      <c r="K597" s="33">
        <v>0</v>
      </c>
      <c r="L597" s="54">
        <v>281</v>
      </c>
      <c r="M597" s="10"/>
    </row>
    <row r="598" spans="1:13" ht="11.25" customHeight="1">
      <c r="A598" s="12" t="s">
        <v>1438</v>
      </c>
      <c r="B598" s="13" t="s">
        <v>1517</v>
      </c>
      <c r="C598" s="14" t="s">
        <v>1518</v>
      </c>
      <c r="D598" s="32" t="s">
        <v>23</v>
      </c>
      <c r="E598" s="16" t="s">
        <v>26</v>
      </c>
      <c r="F598" s="16" t="s">
        <v>20</v>
      </c>
      <c r="G598" s="18">
        <v>1</v>
      </c>
      <c r="H598" s="53">
        <v>0</v>
      </c>
      <c r="I598" s="33">
        <v>0</v>
      </c>
      <c r="J598" s="33">
        <v>0</v>
      </c>
      <c r="K598" s="33">
        <v>0</v>
      </c>
      <c r="L598" s="54">
        <v>8</v>
      </c>
      <c r="M598" s="10"/>
    </row>
    <row r="599" spans="1:13" ht="11.25" customHeight="1">
      <c r="A599" s="12" t="s">
        <v>1438</v>
      </c>
      <c r="B599" s="13" t="s">
        <v>1523</v>
      </c>
      <c r="C599" s="14" t="s">
        <v>1524</v>
      </c>
      <c r="D599" s="32" t="s">
        <v>23</v>
      </c>
      <c r="E599" s="16" t="s">
        <v>26</v>
      </c>
      <c r="F599" s="16" t="s">
        <v>20</v>
      </c>
      <c r="G599" s="18">
        <v>10</v>
      </c>
      <c r="H599" s="53">
        <v>0</v>
      </c>
      <c r="I599" s="33">
        <v>0</v>
      </c>
      <c r="J599" s="33">
        <v>0</v>
      </c>
      <c r="K599" s="33">
        <v>0</v>
      </c>
      <c r="L599" s="54">
        <v>426.7</v>
      </c>
      <c r="M599" s="10"/>
    </row>
    <row r="600" spans="1:13" ht="11.25" customHeight="1">
      <c r="A600" s="12" t="s">
        <v>1438</v>
      </c>
      <c r="B600" s="13" t="s">
        <v>1523</v>
      </c>
      <c r="C600" s="14" t="s">
        <v>1524</v>
      </c>
      <c r="D600" s="32" t="s">
        <v>23</v>
      </c>
      <c r="E600" s="16" t="s">
        <v>26</v>
      </c>
      <c r="F600" s="16" t="s">
        <v>28</v>
      </c>
      <c r="G600" s="18">
        <v>1</v>
      </c>
      <c r="H600" s="53">
        <v>0</v>
      </c>
      <c r="I600" s="33">
        <v>0</v>
      </c>
      <c r="J600" s="33">
        <v>0</v>
      </c>
      <c r="K600" s="33">
        <v>0</v>
      </c>
      <c r="L600" s="54">
        <v>128</v>
      </c>
      <c r="M600" s="10"/>
    </row>
    <row r="601" spans="1:13" ht="11.25" customHeight="1">
      <c r="A601" s="55"/>
      <c r="B601" s="56"/>
      <c r="C601" s="57" t="s">
        <v>1724</v>
      </c>
      <c r="D601" s="58" t="s">
        <v>1724</v>
      </c>
      <c r="E601" s="16" t="s">
        <v>1725</v>
      </c>
      <c r="F601" s="58"/>
      <c r="G601" s="18">
        <v>11</v>
      </c>
      <c r="H601" s="33">
        <v>0</v>
      </c>
      <c r="I601" s="33">
        <v>0</v>
      </c>
      <c r="J601" s="33">
        <v>0</v>
      </c>
      <c r="K601" s="33">
        <v>0</v>
      </c>
      <c r="L601" s="54">
        <v>554.70000000000005</v>
      </c>
      <c r="M601" s="10"/>
    </row>
    <row r="602" spans="1:13" ht="11.25" customHeight="1">
      <c r="A602" s="12" t="s">
        <v>1438</v>
      </c>
      <c r="B602" s="13" t="s">
        <v>1525</v>
      </c>
      <c r="C602" s="14" t="s">
        <v>1526</v>
      </c>
      <c r="D602" s="32" t="s">
        <v>39</v>
      </c>
      <c r="E602" s="16" t="s">
        <v>26</v>
      </c>
      <c r="F602" s="16" t="s">
        <v>20</v>
      </c>
      <c r="G602" s="18">
        <v>17</v>
      </c>
      <c r="H602" s="53">
        <v>0</v>
      </c>
      <c r="I602" s="33">
        <v>0</v>
      </c>
      <c r="J602" s="33">
        <v>0</v>
      </c>
      <c r="K602" s="33">
        <v>0</v>
      </c>
      <c r="L602" s="54">
        <v>195</v>
      </c>
      <c r="M602" s="10"/>
    </row>
    <row r="603" spans="1:13" ht="11.25" customHeight="1">
      <c r="A603" s="12" t="s">
        <v>1438</v>
      </c>
      <c r="B603" s="13" t="s">
        <v>1527</v>
      </c>
      <c r="C603" s="14" t="s">
        <v>1528</v>
      </c>
      <c r="D603" s="32" t="s">
        <v>39</v>
      </c>
      <c r="E603" s="16" t="s">
        <v>26</v>
      </c>
      <c r="F603" s="16" t="s">
        <v>20</v>
      </c>
      <c r="G603" s="18">
        <v>352</v>
      </c>
      <c r="H603" s="53">
        <v>0</v>
      </c>
      <c r="I603" s="33">
        <v>0</v>
      </c>
      <c r="J603" s="33">
        <v>0</v>
      </c>
      <c r="K603" s="33">
        <v>0</v>
      </c>
      <c r="L603" s="54">
        <v>2213</v>
      </c>
      <c r="M603" s="10"/>
    </row>
    <row r="604" spans="1:13" ht="11.25" customHeight="1">
      <c r="A604" s="12" t="s">
        <v>1438</v>
      </c>
      <c r="B604" s="13" t="s">
        <v>1529</v>
      </c>
      <c r="C604" s="14" t="s">
        <v>1530</v>
      </c>
      <c r="D604" s="32" t="s">
        <v>23</v>
      </c>
      <c r="E604" s="16" t="s">
        <v>26</v>
      </c>
      <c r="F604" s="16" t="s">
        <v>20</v>
      </c>
      <c r="G604" s="18">
        <v>15</v>
      </c>
      <c r="H604" s="53">
        <v>0</v>
      </c>
      <c r="I604" s="33">
        <v>0</v>
      </c>
      <c r="J604" s="33">
        <v>0</v>
      </c>
      <c r="K604" s="33">
        <v>0</v>
      </c>
      <c r="L604" s="54">
        <v>213</v>
      </c>
      <c r="M604" s="10"/>
    </row>
    <row r="605" spans="1:13" ht="11.25" customHeight="1">
      <c r="A605" s="12" t="s">
        <v>1537</v>
      </c>
      <c r="B605" s="13" t="s">
        <v>1538</v>
      </c>
      <c r="C605" s="14" t="s">
        <v>1539</v>
      </c>
      <c r="D605" s="32" t="s">
        <v>39</v>
      </c>
      <c r="E605" s="16" t="s">
        <v>26</v>
      </c>
      <c r="F605" s="16" t="s">
        <v>20</v>
      </c>
      <c r="G605" s="18">
        <v>17</v>
      </c>
      <c r="H605" s="53">
        <v>0</v>
      </c>
      <c r="I605" s="33">
        <v>0</v>
      </c>
      <c r="J605" s="33">
        <v>0</v>
      </c>
      <c r="K605" s="33">
        <v>0</v>
      </c>
      <c r="L605" s="54">
        <v>170</v>
      </c>
      <c r="M605" s="10"/>
    </row>
    <row r="606" spans="1:13" ht="11.25" customHeight="1">
      <c r="A606" s="12" t="s">
        <v>1537</v>
      </c>
      <c r="B606" s="13" t="s">
        <v>1542</v>
      </c>
      <c r="C606" s="14" t="s">
        <v>1543</v>
      </c>
      <c r="D606" s="32" t="s">
        <v>39</v>
      </c>
      <c r="E606" s="16" t="s">
        <v>134</v>
      </c>
      <c r="F606" s="16" t="s">
        <v>20</v>
      </c>
      <c r="G606" s="18">
        <v>38</v>
      </c>
      <c r="H606" s="53">
        <v>0</v>
      </c>
      <c r="I606" s="33">
        <v>0</v>
      </c>
      <c r="J606" s="33">
        <v>0</v>
      </c>
      <c r="K606" s="33">
        <v>0</v>
      </c>
      <c r="L606" s="54">
        <v>649.5</v>
      </c>
      <c r="M606" s="10"/>
    </row>
    <row r="607" spans="1:13" ht="11.25" customHeight="1">
      <c r="A607" s="12" t="s">
        <v>1537</v>
      </c>
      <c r="B607" s="13" t="s">
        <v>1542</v>
      </c>
      <c r="C607" s="14" t="s">
        <v>1543</v>
      </c>
      <c r="D607" s="32" t="s">
        <v>39</v>
      </c>
      <c r="E607" s="16" t="s">
        <v>26</v>
      </c>
      <c r="F607" s="16" t="s">
        <v>20</v>
      </c>
      <c r="G607" s="18">
        <v>497</v>
      </c>
      <c r="H607" s="53">
        <v>102.3</v>
      </c>
      <c r="I607" s="33">
        <v>0</v>
      </c>
      <c r="J607" s="33">
        <v>48.08</v>
      </c>
      <c r="K607" s="33">
        <v>0</v>
      </c>
      <c r="L607" s="54">
        <v>2234.8000000000002</v>
      </c>
      <c r="M607" s="10"/>
    </row>
    <row r="608" spans="1:13" ht="11.25" customHeight="1">
      <c r="A608" s="12" t="s">
        <v>1537</v>
      </c>
      <c r="B608" s="13" t="s">
        <v>1542</v>
      </c>
      <c r="C608" s="14" t="s">
        <v>1543</v>
      </c>
      <c r="D608" s="32" t="s">
        <v>39</v>
      </c>
      <c r="E608" s="16" t="s">
        <v>26</v>
      </c>
      <c r="F608" s="16" t="s">
        <v>28</v>
      </c>
      <c r="G608" s="18">
        <v>6</v>
      </c>
      <c r="H608" s="53">
        <v>0</v>
      </c>
      <c r="I608" s="33">
        <v>0</v>
      </c>
      <c r="J608" s="33">
        <v>0</v>
      </c>
      <c r="K608" s="33">
        <v>0</v>
      </c>
      <c r="L608" s="54">
        <v>896</v>
      </c>
      <c r="M608" s="10"/>
    </row>
    <row r="609" spans="1:13" ht="11.25" customHeight="1">
      <c r="A609" s="55"/>
      <c r="B609" s="56"/>
      <c r="C609" s="57" t="s">
        <v>1724</v>
      </c>
      <c r="D609" s="58" t="s">
        <v>1724</v>
      </c>
      <c r="E609" s="16" t="s">
        <v>1725</v>
      </c>
      <c r="F609" s="58"/>
      <c r="G609" s="18">
        <v>541</v>
      </c>
      <c r="H609" s="33">
        <v>102.3</v>
      </c>
      <c r="I609" s="33">
        <v>0</v>
      </c>
      <c r="J609" s="33">
        <v>48.08</v>
      </c>
      <c r="K609" s="33">
        <v>0</v>
      </c>
      <c r="L609" s="54">
        <v>3780.3</v>
      </c>
      <c r="M609" s="10"/>
    </row>
    <row r="610" spans="1:13" ht="11.25" customHeight="1">
      <c r="A610" s="12" t="s">
        <v>1544</v>
      </c>
      <c r="B610" s="13" t="s">
        <v>1545</v>
      </c>
      <c r="C610" s="14" t="s">
        <v>1546</v>
      </c>
      <c r="D610" s="32" t="s">
        <v>23</v>
      </c>
      <c r="E610" s="16" t="s">
        <v>26</v>
      </c>
      <c r="F610" s="16" t="s">
        <v>28</v>
      </c>
      <c r="G610" s="18">
        <v>34</v>
      </c>
      <c r="H610" s="53">
        <v>0</v>
      </c>
      <c r="I610" s="33">
        <v>0</v>
      </c>
      <c r="J610" s="33">
        <v>0</v>
      </c>
      <c r="K610" s="33">
        <v>0</v>
      </c>
      <c r="L610" s="54">
        <v>130.1</v>
      </c>
      <c r="M610" s="10"/>
    </row>
    <row r="611" spans="1:13" ht="11.25" customHeight="1">
      <c r="A611" s="12" t="s">
        <v>1544</v>
      </c>
      <c r="B611" s="13" t="s">
        <v>1547</v>
      </c>
      <c r="C611" s="14" t="s">
        <v>1548</v>
      </c>
      <c r="D611" s="32" t="s">
        <v>23</v>
      </c>
      <c r="E611" s="16" t="s">
        <v>26</v>
      </c>
      <c r="F611" s="16" t="s">
        <v>20</v>
      </c>
      <c r="G611" s="18">
        <v>34</v>
      </c>
      <c r="H611" s="53">
        <v>0</v>
      </c>
      <c r="I611" s="33">
        <v>0</v>
      </c>
      <c r="J611" s="33">
        <v>0</v>
      </c>
      <c r="K611" s="33">
        <v>0</v>
      </c>
      <c r="L611" s="54">
        <v>78</v>
      </c>
      <c r="M611" s="10"/>
    </row>
    <row r="612" spans="1:13" ht="11.25" customHeight="1">
      <c r="A612" s="12" t="s">
        <v>1544</v>
      </c>
      <c r="B612" s="13" t="s">
        <v>1553</v>
      </c>
      <c r="C612" s="14" t="s">
        <v>1554</v>
      </c>
      <c r="D612" s="32" t="s">
        <v>23</v>
      </c>
      <c r="E612" s="16" t="s">
        <v>26</v>
      </c>
      <c r="F612" s="16" t="s">
        <v>20</v>
      </c>
      <c r="G612" s="18">
        <v>57</v>
      </c>
      <c r="H612" s="53">
        <v>0</v>
      </c>
      <c r="I612" s="33">
        <v>7.4</v>
      </c>
      <c r="J612" s="33">
        <v>0</v>
      </c>
      <c r="K612" s="33">
        <v>7.4</v>
      </c>
      <c r="L612" s="54">
        <v>103.7</v>
      </c>
      <c r="M612" s="10"/>
    </row>
    <row r="613" spans="1:13" ht="11.25" customHeight="1">
      <c r="A613" s="12" t="s">
        <v>1544</v>
      </c>
      <c r="B613" s="13" t="s">
        <v>1553</v>
      </c>
      <c r="C613" s="14" t="s">
        <v>1554</v>
      </c>
      <c r="D613" s="32" t="s">
        <v>23</v>
      </c>
      <c r="E613" s="16" t="s">
        <v>26</v>
      </c>
      <c r="F613" s="16" t="s">
        <v>28</v>
      </c>
      <c r="G613" s="18">
        <v>4</v>
      </c>
      <c r="H613" s="53">
        <v>0</v>
      </c>
      <c r="I613" s="33">
        <v>0</v>
      </c>
      <c r="J613" s="33">
        <v>0</v>
      </c>
      <c r="K613" s="33">
        <v>0</v>
      </c>
      <c r="L613" s="54">
        <v>3</v>
      </c>
      <c r="M613" s="10"/>
    </row>
    <row r="614" spans="1:13" ht="11.25" customHeight="1">
      <c r="A614" s="55"/>
      <c r="B614" s="56"/>
      <c r="C614" s="57" t="s">
        <v>1724</v>
      </c>
      <c r="D614" s="58" t="s">
        <v>1724</v>
      </c>
      <c r="E614" s="16" t="s">
        <v>1725</v>
      </c>
      <c r="F614" s="58"/>
      <c r="G614" s="18">
        <v>61</v>
      </c>
      <c r="H614" s="33">
        <v>0</v>
      </c>
      <c r="I614" s="33">
        <v>7.4</v>
      </c>
      <c r="J614" s="33">
        <v>0</v>
      </c>
      <c r="K614" s="33">
        <v>7.4</v>
      </c>
      <c r="L614" s="54">
        <v>106.7</v>
      </c>
      <c r="M614" s="10"/>
    </row>
    <row r="615" spans="1:13" ht="11.25" customHeight="1">
      <c r="A615" s="12" t="s">
        <v>1544</v>
      </c>
      <c r="B615" s="13" t="s">
        <v>1555</v>
      </c>
      <c r="C615" s="14" t="s">
        <v>1556</v>
      </c>
      <c r="D615" s="32" t="s">
        <v>23</v>
      </c>
      <c r="E615" s="16" t="s">
        <v>26</v>
      </c>
      <c r="F615" s="16" t="s">
        <v>20</v>
      </c>
      <c r="G615" s="18">
        <v>6</v>
      </c>
      <c r="H615" s="53">
        <v>0</v>
      </c>
      <c r="I615" s="33">
        <v>0</v>
      </c>
      <c r="J615" s="33">
        <v>0</v>
      </c>
      <c r="K615" s="33">
        <v>0</v>
      </c>
      <c r="L615" s="54">
        <v>104</v>
      </c>
      <c r="M615" s="10"/>
    </row>
    <row r="616" spans="1:13" ht="11.25" customHeight="1">
      <c r="A616" s="12" t="s">
        <v>1544</v>
      </c>
      <c r="B616" s="13" t="s">
        <v>1557</v>
      </c>
      <c r="C616" s="14" t="s">
        <v>1558</v>
      </c>
      <c r="D616" s="32" t="s">
        <v>23</v>
      </c>
      <c r="E616" s="16" t="s">
        <v>26</v>
      </c>
      <c r="F616" s="16" t="s">
        <v>20</v>
      </c>
      <c r="G616" s="18">
        <v>8</v>
      </c>
      <c r="H616" s="53">
        <v>0</v>
      </c>
      <c r="I616" s="33">
        <v>0</v>
      </c>
      <c r="J616" s="33">
        <v>0</v>
      </c>
      <c r="K616" s="33">
        <v>0</v>
      </c>
      <c r="L616" s="54">
        <v>15</v>
      </c>
      <c r="M616" s="10"/>
    </row>
    <row r="617" spans="1:13" ht="11.25" customHeight="1">
      <c r="A617" s="12" t="s">
        <v>1544</v>
      </c>
      <c r="B617" s="13" t="s">
        <v>1559</v>
      </c>
      <c r="C617" s="14" t="s">
        <v>1560</v>
      </c>
      <c r="D617" s="32" t="s">
        <v>23</v>
      </c>
      <c r="E617" s="16" t="s">
        <v>26</v>
      </c>
      <c r="F617" s="16" t="s">
        <v>20</v>
      </c>
      <c r="G617" s="18">
        <v>33</v>
      </c>
      <c r="H617" s="53">
        <v>0</v>
      </c>
      <c r="I617" s="33">
        <v>0</v>
      </c>
      <c r="J617" s="33">
        <v>0</v>
      </c>
      <c r="K617" s="33">
        <v>0</v>
      </c>
      <c r="L617" s="54">
        <v>128.5</v>
      </c>
      <c r="M617" s="10"/>
    </row>
    <row r="618" spans="1:13" ht="11.25" customHeight="1">
      <c r="A618" s="12" t="s">
        <v>1544</v>
      </c>
      <c r="B618" s="13" t="s">
        <v>1563</v>
      </c>
      <c r="C618" s="14" t="s">
        <v>1564</v>
      </c>
      <c r="D618" s="32" t="s">
        <v>23</v>
      </c>
      <c r="E618" s="16" t="s">
        <v>26</v>
      </c>
      <c r="F618" s="16" t="s">
        <v>28</v>
      </c>
      <c r="G618" s="18">
        <v>188</v>
      </c>
      <c r="H618" s="53">
        <v>0</v>
      </c>
      <c r="I618" s="33">
        <v>69.5</v>
      </c>
      <c r="J618" s="33">
        <v>0</v>
      </c>
      <c r="K618" s="33">
        <v>60</v>
      </c>
      <c r="L618" s="54">
        <v>1561.7</v>
      </c>
      <c r="M618" s="10"/>
    </row>
    <row r="619" spans="1:13" ht="11.25" customHeight="1">
      <c r="A619" s="12" t="s">
        <v>1544</v>
      </c>
      <c r="B619" s="13" t="s">
        <v>1567</v>
      </c>
      <c r="C619" s="14" t="s">
        <v>1568</v>
      </c>
      <c r="D619" s="32" t="s">
        <v>39</v>
      </c>
      <c r="E619" s="16" t="s">
        <v>26</v>
      </c>
      <c r="F619" s="16" t="s">
        <v>20</v>
      </c>
      <c r="G619" s="18">
        <v>27</v>
      </c>
      <c r="H619" s="53">
        <v>0</v>
      </c>
      <c r="I619" s="33">
        <v>0</v>
      </c>
      <c r="J619" s="33">
        <v>0</v>
      </c>
      <c r="K619" s="33">
        <v>0</v>
      </c>
      <c r="L619" s="54">
        <v>182</v>
      </c>
      <c r="M619" s="10"/>
    </row>
    <row r="620" spans="1:13" ht="11.25" customHeight="1">
      <c r="A620" s="12" t="s">
        <v>1544</v>
      </c>
      <c r="B620" s="13" t="s">
        <v>1569</v>
      </c>
      <c r="C620" s="14" t="s">
        <v>1570</v>
      </c>
      <c r="D620" s="32" t="s">
        <v>112</v>
      </c>
      <c r="E620" s="16" t="s">
        <v>26</v>
      </c>
      <c r="F620" s="16" t="s">
        <v>20</v>
      </c>
      <c r="G620" s="18">
        <v>135</v>
      </c>
      <c r="H620" s="53">
        <v>0</v>
      </c>
      <c r="I620" s="33">
        <v>0</v>
      </c>
      <c r="J620" s="33">
        <v>0</v>
      </c>
      <c r="K620" s="33">
        <v>0</v>
      </c>
      <c r="L620" s="54">
        <v>535</v>
      </c>
      <c r="M620" s="10"/>
    </row>
    <row r="621" spans="1:13" ht="11.25" customHeight="1">
      <c r="A621" s="12" t="s">
        <v>1544</v>
      </c>
      <c r="B621" s="13" t="s">
        <v>1571</v>
      </c>
      <c r="C621" s="14" t="s">
        <v>1572</v>
      </c>
      <c r="D621" s="32" t="s">
        <v>112</v>
      </c>
      <c r="E621" s="16" t="s">
        <v>26</v>
      </c>
      <c r="F621" s="16" t="s">
        <v>20</v>
      </c>
      <c r="G621" s="18">
        <v>36</v>
      </c>
      <c r="H621" s="53">
        <v>0</v>
      </c>
      <c r="I621" s="33">
        <v>0</v>
      </c>
      <c r="J621" s="33">
        <v>0</v>
      </c>
      <c r="K621" s="33">
        <v>0</v>
      </c>
      <c r="L621" s="54">
        <v>349.7</v>
      </c>
      <c r="M621" s="10"/>
    </row>
    <row r="622" spans="1:13" ht="11.25" customHeight="1">
      <c r="A622" s="12" t="s">
        <v>1544</v>
      </c>
      <c r="B622" s="13" t="s">
        <v>1575</v>
      </c>
      <c r="C622" s="14" t="s">
        <v>1576</v>
      </c>
      <c r="D622" s="32" t="s">
        <v>23</v>
      </c>
      <c r="E622" s="16" t="s">
        <v>26</v>
      </c>
      <c r="F622" s="16" t="s">
        <v>28</v>
      </c>
      <c r="G622" s="18">
        <v>52</v>
      </c>
      <c r="H622" s="53">
        <v>0</v>
      </c>
      <c r="I622" s="33">
        <v>19</v>
      </c>
      <c r="J622" s="33">
        <v>0</v>
      </c>
      <c r="K622" s="33">
        <v>19</v>
      </c>
      <c r="L622" s="54">
        <v>188.8</v>
      </c>
      <c r="M622" s="10"/>
    </row>
    <row r="623" spans="1:13" ht="11.25" customHeight="1">
      <c r="A623" s="12" t="s">
        <v>1544</v>
      </c>
      <c r="B623" s="13" t="s">
        <v>1577</v>
      </c>
      <c r="C623" s="14" t="s">
        <v>1578</v>
      </c>
      <c r="D623" s="32" t="s">
        <v>499</v>
      </c>
      <c r="E623" s="16" t="s">
        <v>134</v>
      </c>
      <c r="F623" s="16" t="s">
        <v>20</v>
      </c>
      <c r="G623" s="18">
        <v>14</v>
      </c>
      <c r="H623" s="53">
        <v>0</v>
      </c>
      <c r="I623" s="33">
        <v>59.8</v>
      </c>
      <c r="J623" s="33">
        <v>0</v>
      </c>
      <c r="K623" s="33">
        <v>59.76</v>
      </c>
      <c r="L623" s="54">
        <v>109.3</v>
      </c>
      <c r="M623" s="10"/>
    </row>
    <row r="624" spans="1:13" ht="11.25" customHeight="1">
      <c r="A624" s="12" t="s">
        <v>1544</v>
      </c>
      <c r="B624" s="13" t="s">
        <v>1583</v>
      </c>
      <c r="C624" s="14" t="s">
        <v>1584</v>
      </c>
      <c r="D624" s="32" t="s">
        <v>39</v>
      </c>
      <c r="E624" s="16" t="s">
        <v>26</v>
      </c>
      <c r="F624" s="16" t="s">
        <v>28</v>
      </c>
      <c r="G624" s="18">
        <v>115</v>
      </c>
      <c r="H624" s="53">
        <v>0</v>
      </c>
      <c r="I624" s="33">
        <v>121.6</v>
      </c>
      <c r="J624" s="33">
        <v>0</v>
      </c>
      <c r="K624" s="33">
        <v>124.76</v>
      </c>
      <c r="L624" s="54">
        <v>379</v>
      </c>
      <c r="M624" s="10"/>
    </row>
    <row r="625" spans="1:13" ht="11.25" customHeight="1">
      <c r="A625" s="12" t="s">
        <v>1544</v>
      </c>
      <c r="B625" s="13" t="s">
        <v>1585</v>
      </c>
      <c r="C625" s="14" t="s">
        <v>1586</v>
      </c>
      <c r="D625" s="32" t="s">
        <v>39</v>
      </c>
      <c r="E625" s="16" t="s">
        <v>203</v>
      </c>
      <c r="F625" s="16" t="s">
        <v>28</v>
      </c>
      <c r="G625" s="18">
        <v>2</v>
      </c>
      <c r="H625" s="53">
        <v>0</v>
      </c>
      <c r="I625" s="33">
        <v>0</v>
      </c>
      <c r="J625" s="33">
        <v>2.82</v>
      </c>
      <c r="K625" s="33">
        <v>0</v>
      </c>
      <c r="L625" s="54">
        <v>0</v>
      </c>
      <c r="M625" s="10"/>
    </row>
    <row r="626" spans="1:13" ht="11.25" customHeight="1">
      <c r="A626" s="12" t="s">
        <v>1544</v>
      </c>
      <c r="B626" s="13" t="s">
        <v>1585</v>
      </c>
      <c r="C626" s="14" t="s">
        <v>1586</v>
      </c>
      <c r="D626" s="32" t="s">
        <v>39</v>
      </c>
      <c r="E626" s="16" t="s">
        <v>26</v>
      </c>
      <c r="F626" s="16" t="s">
        <v>20</v>
      </c>
      <c r="G626" s="18">
        <v>240</v>
      </c>
      <c r="H626" s="53">
        <v>0</v>
      </c>
      <c r="I626" s="33">
        <v>68.599999999999994</v>
      </c>
      <c r="J626" s="33">
        <v>0</v>
      </c>
      <c r="K626" s="33">
        <v>72.83</v>
      </c>
      <c r="L626" s="54">
        <v>1247.4000000000001</v>
      </c>
      <c r="M626" s="10"/>
    </row>
    <row r="627" spans="1:13" ht="11.25" customHeight="1">
      <c r="A627" s="55"/>
      <c r="B627" s="56"/>
      <c r="C627" s="57" t="s">
        <v>1724</v>
      </c>
      <c r="D627" s="58" t="s">
        <v>1724</v>
      </c>
      <c r="E627" s="16" t="s">
        <v>1725</v>
      </c>
      <c r="F627" s="58"/>
      <c r="G627" s="18">
        <v>242</v>
      </c>
      <c r="H627" s="33">
        <v>0</v>
      </c>
      <c r="I627" s="33">
        <v>68.599999999999994</v>
      </c>
      <c r="J627" s="33">
        <v>2.82</v>
      </c>
      <c r="K627" s="33">
        <v>72.83</v>
      </c>
      <c r="L627" s="54">
        <v>1247.4000000000001</v>
      </c>
      <c r="M627" s="10"/>
    </row>
    <row r="628" spans="1:13" ht="11.25" customHeight="1">
      <c r="A628" s="12" t="s">
        <v>1544</v>
      </c>
      <c r="B628" s="13" t="s">
        <v>1589</v>
      </c>
      <c r="C628" s="14" t="s">
        <v>1590</v>
      </c>
      <c r="D628" s="32" t="s">
        <v>39</v>
      </c>
      <c r="E628" s="16" t="s">
        <v>26</v>
      </c>
      <c r="F628" s="16" t="s">
        <v>20</v>
      </c>
      <c r="G628" s="18">
        <v>23</v>
      </c>
      <c r="H628" s="53">
        <v>0</v>
      </c>
      <c r="I628" s="33">
        <v>0</v>
      </c>
      <c r="J628" s="33">
        <v>0</v>
      </c>
      <c r="K628" s="33">
        <v>0</v>
      </c>
      <c r="L628" s="54">
        <v>238</v>
      </c>
      <c r="M628" s="10"/>
    </row>
    <row r="629" spans="1:13" ht="11.25" customHeight="1">
      <c r="A629" s="12" t="s">
        <v>1544</v>
      </c>
      <c r="B629" s="13" t="s">
        <v>1589</v>
      </c>
      <c r="C629" s="14" t="s">
        <v>1590</v>
      </c>
      <c r="D629" s="32" t="s">
        <v>39</v>
      </c>
      <c r="E629" s="16" t="s">
        <v>26</v>
      </c>
      <c r="F629" s="16" t="s">
        <v>28</v>
      </c>
      <c r="G629" s="18">
        <v>17</v>
      </c>
      <c r="H629" s="53">
        <v>0</v>
      </c>
      <c r="I629" s="33">
        <v>0</v>
      </c>
      <c r="J629" s="33">
        <v>0</v>
      </c>
      <c r="K629" s="33">
        <v>0</v>
      </c>
      <c r="L629" s="54">
        <v>36</v>
      </c>
      <c r="M629" s="10"/>
    </row>
    <row r="630" spans="1:13" ht="11.25" customHeight="1">
      <c r="A630" s="55"/>
      <c r="B630" s="56"/>
      <c r="C630" s="57" t="s">
        <v>1724</v>
      </c>
      <c r="D630" s="58" t="s">
        <v>1724</v>
      </c>
      <c r="E630" s="16" t="s">
        <v>1725</v>
      </c>
      <c r="F630" s="58"/>
      <c r="G630" s="18">
        <v>40</v>
      </c>
      <c r="H630" s="33">
        <v>0</v>
      </c>
      <c r="I630" s="33">
        <v>0</v>
      </c>
      <c r="J630" s="33">
        <v>0</v>
      </c>
      <c r="K630" s="33">
        <v>0</v>
      </c>
      <c r="L630" s="54">
        <v>274</v>
      </c>
      <c r="M630" s="10"/>
    </row>
    <row r="631" spans="1:13" ht="11.25" customHeight="1">
      <c r="A631" s="12" t="s">
        <v>1594</v>
      </c>
      <c r="B631" s="13" t="s">
        <v>1595</v>
      </c>
      <c r="C631" s="14" t="s">
        <v>1596</v>
      </c>
      <c r="D631" s="32" t="s">
        <v>39</v>
      </c>
      <c r="E631" s="16" t="s">
        <v>26</v>
      </c>
      <c r="F631" s="16" t="s">
        <v>20</v>
      </c>
      <c r="G631" s="18">
        <v>52</v>
      </c>
      <c r="H631" s="53">
        <v>0</v>
      </c>
      <c r="I631" s="33">
        <v>0</v>
      </c>
      <c r="J631" s="33">
        <v>0</v>
      </c>
      <c r="K631" s="33">
        <v>0</v>
      </c>
      <c r="L631" s="54">
        <v>446</v>
      </c>
      <c r="M631" s="10"/>
    </row>
    <row r="632" spans="1:13" ht="11.25" customHeight="1">
      <c r="A632" s="12" t="s">
        <v>1597</v>
      </c>
      <c r="B632" s="13" t="s">
        <v>1600</v>
      </c>
      <c r="C632" s="14" t="s">
        <v>1601</v>
      </c>
      <c r="D632" s="32" t="s">
        <v>39</v>
      </c>
      <c r="E632" s="16" t="s">
        <v>26</v>
      </c>
      <c r="F632" s="16" t="s">
        <v>20</v>
      </c>
      <c r="G632" s="18">
        <v>67</v>
      </c>
      <c r="H632" s="53">
        <v>0</v>
      </c>
      <c r="I632" s="33">
        <v>0</v>
      </c>
      <c r="J632" s="33">
        <v>0</v>
      </c>
      <c r="K632" s="33">
        <v>0</v>
      </c>
      <c r="L632" s="54">
        <v>257</v>
      </c>
      <c r="M632" s="10"/>
    </row>
    <row r="633" spans="1:13" ht="11.25" customHeight="1">
      <c r="A633" s="12" t="s">
        <v>1597</v>
      </c>
      <c r="B633" s="13" t="s">
        <v>1602</v>
      </c>
      <c r="C633" s="14" t="s">
        <v>1603</v>
      </c>
      <c r="D633" s="32" t="s">
        <v>39</v>
      </c>
      <c r="E633" s="16" t="s">
        <v>134</v>
      </c>
      <c r="F633" s="16" t="s">
        <v>20</v>
      </c>
      <c r="G633" s="18">
        <v>177</v>
      </c>
      <c r="H633" s="53">
        <v>152.5</v>
      </c>
      <c r="I633" s="33">
        <v>50.8</v>
      </c>
      <c r="J633" s="33">
        <v>140.75</v>
      </c>
      <c r="K633" s="33">
        <v>51.94</v>
      </c>
      <c r="L633" s="54">
        <v>237.8</v>
      </c>
      <c r="M633" s="10"/>
    </row>
    <row r="634" spans="1:13" ht="11.25" customHeight="1">
      <c r="A634" s="12" t="s">
        <v>1597</v>
      </c>
      <c r="B634" s="13" t="s">
        <v>1602</v>
      </c>
      <c r="C634" s="14" t="s">
        <v>1603</v>
      </c>
      <c r="D634" s="32" t="s">
        <v>39</v>
      </c>
      <c r="E634" s="16" t="s">
        <v>134</v>
      </c>
      <c r="F634" s="16" t="s">
        <v>28</v>
      </c>
      <c r="G634" s="18">
        <v>48</v>
      </c>
      <c r="H634" s="53">
        <v>43.6</v>
      </c>
      <c r="I634" s="33">
        <v>34.9</v>
      </c>
      <c r="J634" s="33">
        <v>43.63</v>
      </c>
      <c r="K634" s="33">
        <v>34.85</v>
      </c>
      <c r="L634" s="54">
        <v>46.5</v>
      </c>
      <c r="M634" s="10"/>
    </row>
    <row r="635" spans="1:13" ht="11.25" customHeight="1">
      <c r="A635" s="55"/>
      <c r="B635" s="56"/>
      <c r="C635" s="57" t="s">
        <v>1724</v>
      </c>
      <c r="D635" s="58" t="s">
        <v>1724</v>
      </c>
      <c r="E635" s="16" t="s">
        <v>1725</v>
      </c>
      <c r="F635" s="58"/>
      <c r="G635" s="18">
        <v>225</v>
      </c>
      <c r="H635" s="33">
        <v>196.1</v>
      </c>
      <c r="I635" s="33">
        <v>85.7</v>
      </c>
      <c r="J635" s="33">
        <v>184.38</v>
      </c>
      <c r="K635" s="33">
        <v>86.79</v>
      </c>
      <c r="L635" s="54">
        <v>284.3</v>
      </c>
      <c r="M635" s="10"/>
    </row>
    <row r="636" spans="1:13" ht="11.25" customHeight="1">
      <c r="A636" s="12" t="s">
        <v>1597</v>
      </c>
      <c r="B636" s="13" t="s">
        <v>1606</v>
      </c>
      <c r="C636" s="14" t="s">
        <v>1607</v>
      </c>
      <c r="D636" s="32" t="s">
        <v>39</v>
      </c>
      <c r="E636" s="16" t="s">
        <v>26</v>
      </c>
      <c r="F636" s="16" t="s">
        <v>20</v>
      </c>
      <c r="G636" s="18">
        <v>91</v>
      </c>
      <c r="H636" s="53">
        <v>0</v>
      </c>
      <c r="I636" s="33">
        <v>3.4</v>
      </c>
      <c r="J636" s="33">
        <v>0</v>
      </c>
      <c r="K636" s="33">
        <v>3.35</v>
      </c>
      <c r="L636" s="54">
        <v>422.1</v>
      </c>
      <c r="M636" s="10"/>
    </row>
    <row r="637" spans="1:13" ht="11.25" customHeight="1">
      <c r="A637" s="12" t="s">
        <v>1597</v>
      </c>
      <c r="B637" s="13" t="s">
        <v>1608</v>
      </c>
      <c r="C637" s="14" t="s">
        <v>1609</v>
      </c>
      <c r="D637" s="32" t="s">
        <v>23</v>
      </c>
      <c r="E637" s="16" t="s">
        <v>26</v>
      </c>
      <c r="F637" s="16" t="s">
        <v>20</v>
      </c>
      <c r="G637" s="18">
        <v>42</v>
      </c>
      <c r="H637" s="53">
        <v>0</v>
      </c>
      <c r="I637" s="33">
        <v>0</v>
      </c>
      <c r="J637" s="33">
        <v>0</v>
      </c>
      <c r="K637" s="33">
        <v>0</v>
      </c>
      <c r="L637" s="54">
        <v>160</v>
      </c>
      <c r="M637" s="10"/>
    </row>
    <row r="638" spans="1:13" ht="11.25" customHeight="1">
      <c r="A638" s="12" t="s">
        <v>1597</v>
      </c>
      <c r="B638" s="13" t="s">
        <v>1610</v>
      </c>
      <c r="C638" s="14" t="s">
        <v>1611</v>
      </c>
      <c r="D638" s="32" t="s">
        <v>39</v>
      </c>
      <c r="E638" s="16" t="s">
        <v>134</v>
      </c>
      <c r="F638" s="16" t="s">
        <v>20</v>
      </c>
      <c r="G638" s="18">
        <v>6</v>
      </c>
      <c r="H638" s="53">
        <v>0</v>
      </c>
      <c r="I638" s="33">
        <v>0</v>
      </c>
      <c r="J638" s="33">
        <v>0</v>
      </c>
      <c r="K638" s="33">
        <v>0</v>
      </c>
      <c r="L638" s="54">
        <v>75</v>
      </c>
      <c r="M638" s="10"/>
    </row>
    <row r="639" spans="1:13" ht="11.25" customHeight="1">
      <c r="A639" s="12" t="s">
        <v>1597</v>
      </c>
      <c r="B639" s="13" t="s">
        <v>1610</v>
      </c>
      <c r="C639" s="14" t="s">
        <v>1611</v>
      </c>
      <c r="D639" s="32" t="s">
        <v>39</v>
      </c>
      <c r="E639" s="16" t="s">
        <v>26</v>
      </c>
      <c r="F639" s="16" t="s">
        <v>20</v>
      </c>
      <c r="G639" s="18">
        <v>50</v>
      </c>
      <c r="H639" s="53">
        <v>0</v>
      </c>
      <c r="I639" s="33">
        <v>0</v>
      </c>
      <c r="J639" s="33">
        <v>0</v>
      </c>
      <c r="K639" s="33">
        <v>0</v>
      </c>
      <c r="L639" s="54">
        <v>209</v>
      </c>
      <c r="M639" s="10"/>
    </row>
    <row r="640" spans="1:13" ht="11.25" customHeight="1">
      <c r="A640" s="55"/>
      <c r="B640" s="56"/>
      <c r="C640" s="57" t="s">
        <v>1724</v>
      </c>
      <c r="D640" s="58" t="s">
        <v>1724</v>
      </c>
      <c r="E640" s="16" t="s">
        <v>1725</v>
      </c>
      <c r="F640" s="58"/>
      <c r="G640" s="18">
        <v>56</v>
      </c>
      <c r="H640" s="33">
        <v>0</v>
      </c>
      <c r="I640" s="33">
        <v>0</v>
      </c>
      <c r="J640" s="33">
        <v>0</v>
      </c>
      <c r="K640" s="33">
        <v>0</v>
      </c>
      <c r="L640" s="54">
        <v>284</v>
      </c>
      <c r="M640" s="10"/>
    </row>
    <row r="641" spans="1:13" ht="11.25" customHeight="1">
      <c r="A641" s="12" t="s">
        <v>1597</v>
      </c>
      <c r="B641" s="13" t="s">
        <v>1612</v>
      </c>
      <c r="C641" s="14" t="s">
        <v>1613</v>
      </c>
      <c r="D641" s="32" t="s">
        <v>23</v>
      </c>
      <c r="E641" s="16" t="s">
        <v>26</v>
      </c>
      <c r="F641" s="16" t="s">
        <v>20</v>
      </c>
      <c r="G641" s="18">
        <v>874</v>
      </c>
      <c r="H641" s="53">
        <v>157.69999999999999</v>
      </c>
      <c r="I641" s="33">
        <v>97.8</v>
      </c>
      <c r="J641" s="33">
        <v>157.69999999999999</v>
      </c>
      <c r="K641" s="33">
        <v>97.81</v>
      </c>
      <c r="L641" s="54">
        <v>1523</v>
      </c>
      <c r="M641" s="10"/>
    </row>
    <row r="642" spans="1:13" ht="11.25" customHeight="1">
      <c r="A642" s="12" t="s">
        <v>1597</v>
      </c>
      <c r="B642" s="13" t="s">
        <v>1612</v>
      </c>
      <c r="C642" s="14" t="s">
        <v>1613</v>
      </c>
      <c r="D642" s="32" t="s">
        <v>23</v>
      </c>
      <c r="E642" s="16" t="s">
        <v>26</v>
      </c>
      <c r="F642" s="16" t="s">
        <v>28</v>
      </c>
      <c r="G642" s="18">
        <v>35</v>
      </c>
      <c r="H642" s="53">
        <v>1.8</v>
      </c>
      <c r="I642" s="33">
        <v>0.8</v>
      </c>
      <c r="J642" s="33">
        <v>1.77</v>
      </c>
      <c r="K642" s="33">
        <v>0.77</v>
      </c>
      <c r="L642" s="54">
        <v>170</v>
      </c>
      <c r="M642" s="10"/>
    </row>
    <row r="643" spans="1:13" ht="11.25" customHeight="1">
      <c r="A643" s="12" t="s">
        <v>1597</v>
      </c>
      <c r="B643" s="13" t="s">
        <v>1612</v>
      </c>
      <c r="C643" s="14" t="s">
        <v>1613</v>
      </c>
      <c r="D643" s="32" t="s">
        <v>23</v>
      </c>
      <c r="E643" s="16" t="s">
        <v>289</v>
      </c>
      <c r="F643" s="16" t="s">
        <v>20</v>
      </c>
      <c r="G643" s="18">
        <v>122</v>
      </c>
      <c r="H643" s="53">
        <v>3.9</v>
      </c>
      <c r="I643" s="33">
        <v>0</v>
      </c>
      <c r="J643" s="33">
        <v>3.9</v>
      </c>
      <c r="K643" s="33">
        <v>0</v>
      </c>
      <c r="L643" s="54">
        <v>112.96</v>
      </c>
      <c r="M643" s="10"/>
    </row>
    <row r="644" spans="1:13" ht="11.25" customHeight="1">
      <c r="A644" s="55"/>
      <c r="B644" s="56"/>
      <c r="C644" s="57" t="s">
        <v>1724</v>
      </c>
      <c r="D644" s="58" t="s">
        <v>1724</v>
      </c>
      <c r="E644" s="16" t="s">
        <v>1725</v>
      </c>
      <c r="F644" s="58"/>
      <c r="G644" s="18">
        <v>1031</v>
      </c>
      <c r="H644" s="33">
        <v>163.4</v>
      </c>
      <c r="I644" s="33">
        <v>98.6</v>
      </c>
      <c r="J644" s="33">
        <v>163.37</v>
      </c>
      <c r="K644" s="33">
        <v>98.58</v>
      </c>
      <c r="L644" s="54">
        <v>1805.96</v>
      </c>
      <c r="M644" s="10"/>
    </row>
    <row r="645" spans="1:13" ht="11.25" customHeight="1">
      <c r="A645" s="12" t="s">
        <v>1597</v>
      </c>
      <c r="B645" s="13" t="s">
        <v>1614</v>
      </c>
      <c r="C645" s="14" t="s">
        <v>1615</v>
      </c>
      <c r="D645" s="32" t="s">
        <v>39</v>
      </c>
      <c r="E645" s="16" t="s">
        <v>203</v>
      </c>
      <c r="F645" s="16" t="s">
        <v>20</v>
      </c>
      <c r="G645" s="18">
        <v>2</v>
      </c>
      <c r="H645" s="53">
        <v>0</v>
      </c>
      <c r="I645" s="33">
        <v>0</v>
      </c>
      <c r="J645" s="33">
        <v>24</v>
      </c>
      <c r="K645" s="33">
        <v>0</v>
      </c>
      <c r="L645" s="54">
        <v>0</v>
      </c>
      <c r="M645" s="10"/>
    </row>
    <row r="646" spans="1:13" ht="11.25" customHeight="1">
      <c r="A646" s="12" t="s">
        <v>1597</v>
      </c>
      <c r="B646" s="13" t="s">
        <v>1616</v>
      </c>
      <c r="C646" s="14" t="s">
        <v>1617</v>
      </c>
      <c r="D646" s="32" t="s">
        <v>39</v>
      </c>
      <c r="E646" s="16" t="s">
        <v>203</v>
      </c>
      <c r="F646" s="16" t="s">
        <v>28</v>
      </c>
      <c r="G646" s="18">
        <v>3</v>
      </c>
      <c r="H646" s="53">
        <v>0</v>
      </c>
      <c r="I646" s="33">
        <v>0</v>
      </c>
      <c r="J646" s="33">
        <v>5.7</v>
      </c>
      <c r="K646" s="33">
        <v>0</v>
      </c>
      <c r="L646" s="54">
        <v>0</v>
      </c>
      <c r="M646" s="10"/>
    </row>
    <row r="647" spans="1:13" ht="11.25" customHeight="1">
      <c r="A647" s="12" t="s">
        <v>1597</v>
      </c>
      <c r="B647" s="13" t="s">
        <v>1616</v>
      </c>
      <c r="C647" s="14" t="s">
        <v>1617</v>
      </c>
      <c r="D647" s="32" t="s">
        <v>39</v>
      </c>
      <c r="E647" s="16" t="s">
        <v>26</v>
      </c>
      <c r="F647" s="16" t="s">
        <v>20</v>
      </c>
      <c r="G647" s="18">
        <v>84</v>
      </c>
      <c r="H647" s="53">
        <v>0</v>
      </c>
      <c r="I647" s="33">
        <v>0</v>
      </c>
      <c r="J647" s="33">
        <v>0</v>
      </c>
      <c r="K647" s="33">
        <v>0</v>
      </c>
      <c r="L647" s="54">
        <v>570.20000000000005</v>
      </c>
      <c r="M647" s="10"/>
    </row>
    <row r="648" spans="1:13" ht="11.25" customHeight="1">
      <c r="A648" s="55"/>
      <c r="B648" s="56"/>
      <c r="C648" s="57" t="s">
        <v>1724</v>
      </c>
      <c r="D648" s="58" t="s">
        <v>1724</v>
      </c>
      <c r="E648" s="16" t="s">
        <v>1725</v>
      </c>
      <c r="F648" s="58"/>
      <c r="G648" s="18">
        <v>87</v>
      </c>
      <c r="H648" s="33">
        <v>0</v>
      </c>
      <c r="I648" s="33">
        <v>0</v>
      </c>
      <c r="J648" s="33">
        <v>5.7</v>
      </c>
      <c r="K648" s="33">
        <v>0</v>
      </c>
      <c r="L648" s="54">
        <v>570.20000000000005</v>
      </c>
      <c r="M648" s="10"/>
    </row>
    <row r="649" spans="1:13" ht="11.25" customHeight="1">
      <c r="A649" s="12" t="s">
        <v>1597</v>
      </c>
      <c r="B649" s="13" t="s">
        <v>1618</v>
      </c>
      <c r="C649" s="14" t="s">
        <v>1619</v>
      </c>
      <c r="D649" s="32" t="s">
        <v>39</v>
      </c>
      <c r="E649" s="16" t="s">
        <v>26</v>
      </c>
      <c r="F649" s="16" t="s">
        <v>20</v>
      </c>
      <c r="G649" s="18">
        <v>31</v>
      </c>
      <c r="H649" s="53">
        <v>0</v>
      </c>
      <c r="I649" s="33">
        <v>0</v>
      </c>
      <c r="J649" s="33">
        <v>0</v>
      </c>
      <c r="K649" s="33">
        <v>0</v>
      </c>
      <c r="L649" s="54">
        <v>333.8</v>
      </c>
      <c r="M649" s="10"/>
    </row>
    <row r="650" spans="1:13" ht="11.25" customHeight="1">
      <c r="A650" s="12" t="s">
        <v>1597</v>
      </c>
      <c r="B650" s="13" t="s">
        <v>1620</v>
      </c>
      <c r="C650" s="14" t="s">
        <v>1621</v>
      </c>
      <c r="D650" s="32" t="s">
        <v>23</v>
      </c>
      <c r="E650" s="16" t="s">
        <v>203</v>
      </c>
      <c r="F650" s="16" t="s">
        <v>28</v>
      </c>
      <c r="G650" s="18">
        <v>2</v>
      </c>
      <c r="H650" s="53">
        <v>0</v>
      </c>
      <c r="I650" s="33">
        <v>0</v>
      </c>
      <c r="J650" s="33">
        <v>10.199999999999999</v>
      </c>
      <c r="K650" s="33">
        <v>0</v>
      </c>
      <c r="L650" s="54">
        <v>0</v>
      </c>
      <c r="M650" s="10"/>
    </row>
    <row r="651" spans="1:13" ht="11.25" customHeight="1">
      <c r="A651" s="12" t="s">
        <v>1597</v>
      </c>
      <c r="B651" s="13" t="s">
        <v>1622</v>
      </c>
      <c r="C651" s="14" t="s">
        <v>1623</v>
      </c>
      <c r="D651" s="32" t="s">
        <v>39</v>
      </c>
      <c r="E651" s="16" t="s">
        <v>26</v>
      </c>
      <c r="F651" s="16" t="s">
        <v>20</v>
      </c>
      <c r="G651" s="18">
        <v>104</v>
      </c>
      <c r="H651" s="53">
        <v>16.899999999999999</v>
      </c>
      <c r="I651" s="33">
        <v>0</v>
      </c>
      <c r="J651" s="33">
        <v>16.940000000000001</v>
      </c>
      <c r="K651" s="33">
        <v>0</v>
      </c>
      <c r="L651" s="54">
        <v>625.9</v>
      </c>
      <c r="M651" s="10"/>
    </row>
    <row r="652" spans="1:13" ht="11.25" customHeight="1">
      <c r="A652" s="12" t="s">
        <v>1597</v>
      </c>
      <c r="B652" s="13" t="s">
        <v>1624</v>
      </c>
      <c r="C652" s="14" t="s">
        <v>1625</v>
      </c>
      <c r="D652" s="32" t="s">
        <v>23</v>
      </c>
      <c r="E652" s="16" t="s">
        <v>203</v>
      </c>
      <c r="F652" s="16" t="s">
        <v>20</v>
      </c>
      <c r="G652" s="18">
        <v>1</v>
      </c>
      <c r="H652" s="53">
        <v>0</v>
      </c>
      <c r="I652" s="33">
        <v>0</v>
      </c>
      <c r="J652" s="33">
        <v>0</v>
      </c>
      <c r="K652" s="33">
        <v>0</v>
      </c>
      <c r="L652" s="54">
        <v>0</v>
      </c>
      <c r="M652" s="10"/>
    </row>
    <row r="653" spans="1:13" ht="11.25" customHeight="1">
      <c r="A653" s="12" t="s">
        <v>1597</v>
      </c>
      <c r="B653" s="13" t="s">
        <v>1626</v>
      </c>
      <c r="C653" s="14" t="s">
        <v>1627</v>
      </c>
      <c r="D653" s="32" t="s">
        <v>23</v>
      </c>
      <c r="E653" s="16" t="s">
        <v>26</v>
      </c>
      <c r="F653" s="16" t="s">
        <v>20</v>
      </c>
      <c r="G653" s="18">
        <v>5</v>
      </c>
      <c r="H653" s="53">
        <v>0</v>
      </c>
      <c r="I653" s="33">
        <v>0</v>
      </c>
      <c r="J653" s="33">
        <v>0</v>
      </c>
      <c r="K653" s="33">
        <v>0</v>
      </c>
      <c r="L653" s="54">
        <v>61.5</v>
      </c>
      <c r="M653" s="10"/>
    </row>
    <row r="654" spans="1:13" ht="11.25" customHeight="1">
      <c r="A654" s="12" t="s">
        <v>1597</v>
      </c>
      <c r="B654" s="13" t="s">
        <v>1628</v>
      </c>
      <c r="C654" s="14" t="s">
        <v>1629</v>
      </c>
      <c r="D654" s="32" t="s">
        <v>39</v>
      </c>
      <c r="E654" s="16" t="s">
        <v>134</v>
      </c>
      <c r="F654" s="16" t="s">
        <v>20</v>
      </c>
      <c r="G654" s="18">
        <v>4</v>
      </c>
      <c r="H654" s="53">
        <v>0</v>
      </c>
      <c r="I654" s="33">
        <v>0</v>
      </c>
      <c r="J654" s="33">
        <v>0</v>
      </c>
      <c r="K654" s="33">
        <v>0</v>
      </c>
      <c r="L654" s="54">
        <v>124.2</v>
      </c>
      <c r="M654" s="10"/>
    </row>
    <row r="655" spans="1:13" ht="11.25" customHeight="1">
      <c r="A655" s="12" t="s">
        <v>1597</v>
      </c>
      <c r="B655" s="13" t="s">
        <v>1628</v>
      </c>
      <c r="C655" s="14" t="s">
        <v>1629</v>
      </c>
      <c r="D655" s="32" t="s">
        <v>39</v>
      </c>
      <c r="E655" s="16" t="s">
        <v>26</v>
      </c>
      <c r="F655" s="16" t="s">
        <v>20</v>
      </c>
      <c r="G655" s="18">
        <v>13</v>
      </c>
      <c r="H655" s="53">
        <v>0</v>
      </c>
      <c r="I655" s="33">
        <v>0</v>
      </c>
      <c r="J655" s="33">
        <v>0</v>
      </c>
      <c r="K655" s="33">
        <v>0</v>
      </c>
      <c r="L655" s="54">
        <v>217.2</v>
      </c>
      <c r="M655" s="10"/>
    </row>
    <row r="656" spans="1:13" ht="11.25" customHeight="1">
      <c r="A656" s="55"/>
      <c r="B656" s="56"/>
      <c r="C656" s="57" t="s">
        <v>1724</v>
      </c>
      <c r="D656" s="58" t="s">
        <v>1724</v>
      </c>
      <c r="E656" s="16" t="s">
        <v>1725</v>
      </c>
      <c r="F656" s="58"/>
      <c r="G656" s="18">
        <v>17</v>
      </c>
      <c r="H656" s="33">
        <v>0</v>
      </c>
      <c r="I656" s="33">
        <v>0</v>
      </c>
      <c r="J656" s="33">
        <v>0</v>
      </c>
      <c r="K656" s="33">
        <v>0</v>
      </c>
      <c r="L656" s="54">
        <v>341.4</v>
      </c>
      <c r="M656" s="10"/>
    </row>
    <row r="657" spans="1:13" ht="11.25" customHeight="1">
      <c r="A657" s="12" t="s">
        <v>1597</v>
      </c>
      <c r="B657" s="13" t="s">
        <v>1630</v>
      </c>
      <c r="C657" s="14" t="s">
        <v>1631</v>
      </c>
      <c r="D657" s="32" t="s">
        <v>39</v>
      </c>
      <c r="E657" s="16" t="s">
        <v>134</v>
      </c>
      <c r="F657" s="16" t="s">
        <v>28</v>
      </c>
      <c r="G657" s="18">
        <v>52</v>
      </c>
      <c r="H657" s="53">
        <v>50.6</v>
      </c>
      <c r="I657" s="33">
        <v>26.4</v>
      </c>
      <c r="J657" s="33">
        <v>50.58</v>
      </c>
      <c r="K657" s="33">
        <v>26.41</v>
      </c>
      <c r="L657" s="54">
        <v>122.2</v>
      </c>
      <c r="M657" s="10"/>
    </row>
    <row r="658" spans="1:13" ht="11.25" customHeight="1">
      <c r="A658" s="12" t="s">
        <v>1597</v>
      </c>
      <c r="B658" s="13" t="s">
        <v>1630</v>
      </c>
      <c r="C658" s="14" t="s">
        <v>1631</v>
      </c>
      <c r="D658" s="32" t="s">
        <v>39</v>
      </c>
      <c r="E658" s="16" t="s">
        <v>26</v>
      </c>
      <c r="F658" s="16" t="s">
        <v>20</v>
      </c>
      <c r="G658" s="18">
        <v>142</v>
      </c>
      <c r="H658" s="53">
        <v>52.9</v>
      </c>
      <c r="I658" s="33">
        <v>26</v>
      </c>
      <c r="J658" s="33">
        <v>52.88</v>
      </c>
      <c r="K658" s="33">
        <v>26.03</v>
      </c>
      <c r="L658" s="54">
        <v>659.8</v>
      </c>
      <c r="M658" s="10"/>
    </row>
    <row r="659" spans="1:13" ht="11.25" customHeight="1">
      <c r="A659" s="55"/>
      <c r="B659" s="56"/>
      <c r="C659" s="57" t="s">
        <v>1724</v>
      </c>
      <c r="D659" s="58" t="s">
        <v>1724</v>
      </c>
      <c r="E659" s="16" t="s">
        <v>1725</v>
      </c>
      <c r="F659" s="58"/>
      <c r="G659" s="18">
        <v>194</v>
      </c>
      <c r="H659" s="33">
        <v>103.5</v>
      </c>
      <c r="I659" s="33">
        <v>52.4</v>
      </c>
      <c r="J659" s="33">
        <v>103.46</v>
      </c>
      <c r="K659" s="33">
        <v>52.44</v>
      </c>
      <c r="L659" s="54">
        <v>782</v>
      </c>
      <c r="M659" s="10"/>
    </row>
    <row r="660" spans="1:13" ht="11.25" customHeight="1">
      <c r="A660" s="12" t="s">
        <v>1597</v>
      </c>
      <c r="B660" s="13" t="s">
        <v>1632</v>
      </c>
      <c r="C660" s="14" t="s">
        <v>1633</v>
      </c>
      <c r="D660" s="32" t="s">
        <v>39</v>
      </c>
      <c r="E660" s="16" t="s">
        <v>26</v>
      </c>
      <c r="F660" s="16" t="s">
        <v>20</v>
      </c>
      <c r="G660" s="18">
        <v>114</v>
      </c>
      <c r="H660" s="53">
        <v>0</v>
      </c>
      <c r="I660" s="33">
        <v>0</v>
      </c>
      <c r="J660" s="33">
        <v>0</v>
      </c>
      <c r="K660" s="33">
        <v>0</v>
      </c>
      <c r="L660" s="54">
        <v>525</v>
      </c>
      <c r="M660" s="10"/>
    </row>
    <row r="661" spans="1:13" ht="11.25" customHeight="1">
      <c r="A661" s="12" t="s">
        <v>1597</v>
      </c>
      <c r="B661" s="13" t="s">
        <v>1638</v>
      </c>
      <c r="C661" s="14" t="s">
        <v>1639</v>
      </c>
      <c r="D661" s="32" t="s">
        <v>17</v>
      </c>
      <c r="E661" s="16" t="s">
        <v>203</v>
      </c>
      <c r="F661" s="16" t="s">
        <v>20</v>
      </c>
      <c r="G661" s="18">
        <v>19</v>
      </c>
      <c r="H661" s="53">
        <v>0</v>
      </c>
      <c r="I661" s="33">
        <v>0</v>
      </c>
      <c r="J661" s="33">
        <v>223.8</v>
      </c>
      <c r="K661" s="33">
        <v>0</v>
      </c>
      <c r="L661" s="54">
        <v>0</v>
      </c>
      <c r="M661" s="10"/>
    </row>
    <row r="662" spans="1:13" ht="11.25" customHeight="1">
      <c r="A662" s="12" t="s">
        <v>1597</v>
      </c>
      <c r="B662" s="13" t="s">
        <v>1640</v>
      </c>
      <c r="C662" s="14" t="s">
        <v>1641</v>
      </c>
      <c r="D662" s="32" t="s">
        <v>39</v>
      </c>
      <c r="E662" s="16" t="s">
        <v>26</v>
      </c>
      <c r="F662" s="16" t="s">
        <v>20</v>
      </c>
      <c r="G662" s="18">
        <v>44</v>
      </c>
      <c r="H662" s="53">
        <v>0</v>
      </c>
      <c r="I662" s="33">
        <v>0</v>
      </c>
      <c r="J662" s="33">
        <v>0</v>
      </c>
      <c r="K662" s="33">
        <v>0</v>
      </c>
      <c r="L662" s="54">
        <v>472.8</v>
      </c>
      <c r="M662" s="10"/>
    </row>
    <row r="663" spans="1:13" ht="11.25" customHeight="1">
      <c r="A663" s="12" t="s">
        <v>1597</v>
      </c>
      <c r="B663" s="13" t="s">
        <v>1642</v>
      </c>
      <c r="C663" s="14" t="s">
        <v>1643</v>
      </c>
      <c r="D663" s="32" t="s">
        <v>23</v>
      </c>
      <c r="E663" s="16" t="s">
        <v>26</v>
      </c>
      <c r="F663" s="16" t="s">
        <v>20</v>
      </c>
      <c r="G663" s="18">
        <v>19</v>
      </c>
      <c r="H663" s="53">
        <v>0</v>
      </c>
      <c r="I663" s="33">
        <v>0</v>
      </c>
      <c r="J663" s="33">
        <v>0</v>
      </c>
      <c r="K663" s="33">
        <v>0</v>
      </c>
      <c r="L663" s="54">
        <v>144.5</v>
      </c>
      <c r="M663" s="10"/>
    </row>
    <row r="664" spans="1:13" ht="11.25" customHeight="1">
      <c r="A664" s="12" t="s">
        <v>1644</v>
      </c>
      <c r="B664" s="13" t="s">
        <v>1645</v>
      </c>
      <c r="C664" s="14" t="s">
        <v>1646</v>
      </c>
      <c r="D664" s="32" t="s">
        <v>23</v>
      </c>
      <c r="E664" s="16" t="s">
        <v>134</v>
      </c>
      <c r="F664" s="16" t="s">
        <v>28</v>
      </c>
      <c r="G664" s="18">
        <v>3</v>
      </c>
      <c r="H664" s="53">
        <v>0</v>
      </c>
      <c r="I664" s="33">
        <v>0</v>
      </c>
      <c r="J664" s="33">
        <v>0</v>
      </c>
      <c r="K664" s="33">
        <v>0</v>
      </c>
      <c r="L664" s="54">
        <v>46</v>
      </c>
      <c r="M664" s="10"/>
    </row>
    <row r="665" spans="1:13" ht="11.25" customHeight="1">
      <c r="A665" s="12" t="s">
        <v>1644</v>
      </c>
      <c r="B665" s="13" t="s">
        <v>1645</v>
      </c>
      <c r="C665" s="14" t="s">
        <v>1646</v>
      </c>
      <c r="D665" s="32" t="s">
        <v>23</v>
      </c>
      <c r="E665" s="16" t="s">
        <v>26</v>
      </c>
      <c r="F665" s="16" t="s">
        <v>20</v>
      </c>
      <c r="G665" s="18">
        <v>28</v>
      </c>
      <c r="H665" s="53">
        <v>0</v>
      </c>
      <c r="I665" s="33">
        <v>0</v>
      </c>
      <c r="J665" s="33">
        <v>0</v>
      </c>
      <c r="K665" s="33">
        <v>0</v>
      </c>
      <c r="L665" s="54">
        <v>154.9</v>
      </c>
      <c r="M665" s="10"/>
    </row>
    <row r="666" spans="1:13" ht="11.25" customHeight="1">
      <c r="A666" s="55"/>
      <c r="B666" s="56"/>
      <c r="C666" s="57" t="s">
        <v>1724</v>
      </c>
      <c r="D666" s="58" t="s">
        <v>1724</v>
      </c>
      <c r="E666" s="16" t="s">
        <v>1725</v>
      </c>
      <c r="F666" s="58"/>
      <c r="G666" s="18">
        <v>31</v>
      </c>
      <c r="H666" s="33">
        <v>0</v>
      </c>
      <c r="I666" s="33">
        <v>0</v>
      </c>
      <c r="J666" s="33">
        <v>0</v>
      </c>
      <c r="K666" s="33">
        <v>0</v>
      </c>
      <c r="L666" s="54">
        <v>200.9</v>
      </c>
      <c r="M666" s="10"/>
    </row>
    <row r="667" spans="1:13" ht="11.25" customHeight="1">
      <c r="A667" s="12" t="s">
        <v>1644</v>
      </c>
      <c r="B667" s="13" t="s">
        <v>1649</v>
      </c>
      <c r="C667" s="14" t="s">
        <v>1650</v>
      </c>
      <c r="D667" s="32" t="s">
        <v>23</v>
      </c>
      <c r="E667" s="16" t="s">
        <v>26</v>
      </c>
      <c r="F667" s="16" t="s">
        <v>20</v>
      </c>
      <c r="G667" s="18">
        <v>21</v>
      </c>
      <c r="H667" s="53">
        <v>0</v>
      </c>
      <c r="I667" s="33">
        <v>0</v>
      </c>
      <c r="J667" s="33">
        <v>0</v>
      </c>
      <c r="K667" s="33">
        <v>0</v>
      </c>
      <c r="L667" s="54">
        <v>174</v>
      </c>
      <c r="M667" s="10"/>
    </row>
    <row r="668" spans="1:13" ht="11.25" customHeight="1">
      <c r="A668" s="12" t="s">
        <v>1644</v>
      </c>
      <c r="B668" s="13" t="s">
        <v>1649</v>
      </c>
      <c r="C668" s="14" t="s">
        <v>1650</v>
      </c>
      <c r="D668" s="32" t="s">
        <v>23</v>
      </c>
      <c r="E668" s="16" t="s">
        <v>26</v>
      </c>
      <c r="F668" s="16" t="s">
        <v>28</v>
      </c>
      <c r="G668" s="18">
        <v>11</v>
      </c>
      <c r="H668" s="53">
        <v>0</v>
      </c>
      <c r="I668" s="33">
        <v>0</v>
      </c>
      <c r="J668" s="33">
        <v>0</v>
      </c>
      <c r="K668" s="33">
        <v>0</v>
      </c>
      <c r="L668" s="54">
        <v>627</v>
      </c>
      <c r="M668" s="10"/>
    </row>
    <row r="669" spans="1:13" ht="11.25" customHeight="1">
      <c r="A669" s="55"/>
      <c r="B669" s="56"/>
      <c r="C669" s="57" t="s">
        <v>1724</v>
      </c>
      <c r="D669" s="58" t="s">
        <v>1724</v>
      </c>
      <c r="E669" s="16" t="s">
        <v>1725</v>
      </c>
      <c r="F669" s="58"/>
      <c r="G669" s="18">
        <v>32</v>
      </c>
      <c r="H669" s="33">
        <v>0</v>
      </c>
      <c r="I669" s="33">
        <v>0</v>
      </c>
      <c r="J669" s="33">
        <v>0</v>
      </c>
      <c r="K669" s="33">
        <v>0</v>
      </c>
      <c r="L669" s="54">
        <v>801</v>
      </c>
      <c r="M669" s="10"/>
    </row>
    <row r="670" spans="1:13" ht="11.25" customHeight="1">
      <c r="A670" s="12" t="s">
        <v>1644</v>
      </c>
      <c r="B670" s="13" t="s">
        <v>1655</v>
      </c>
      <c r="C670" s="14" t="s">
        <v>1656</v>
      </c>
      <c r="D670" s="32" t="s">
        <v>23</v>
      </c>
      <c r="E670" s="16" t="s">
        <v>134</v>
      </c>
      <c r="F670" s="16" t="s">
        <v>28</v>
      </c>
      <c r="G670" s="18">
        <v>12</v>
      </c>
      <c r="H670" s="53">
        <v>0</v>
      </c>
      <c r="I670" s="33">
        <v>0</v>
      </c>
      <c r="J670" s="33">
        <v>0</v>
      </c>
      <c r="K670" s="33">
        <v>0</v>
      </c>
      <c r="L670" s="54">
        <v>271</v>
      </c>
      <c r="M670" s="10"/>
    </row>
    <row r="671" spans="1:13" ht="11.25" customHeight="1">
      <c r="A671" s="12" t="s">
        <v>1644</v>
      </c>
      <c r="B671" s="13" t="s">
        <v>1655</v>
      </c>
      <c r="C671" s="14" t="s">
        <v>1656</v>
      </c>
      <c r="D671" s="32" t="s">
        <v>23</v>
      </c>
      <c r="E671" s="16" t="s">
        <v>26</v>
      </c>
      <c r="F671" s="16" t="s">
        <v>20</v>
      </c>
      <c r="G671" s="18">
        <v>21</v>
      </c>
      <c r="H671" s="53">
        <v>10.7</v>
      </c>
      <c r="I671" s="33">
        <v>0</v>
      </c>
      <c r="J671" s="33">
        <v>10.7</v>
      </c>
      <c r="K671" s="33">
        <v>0</v>
      </c>
      <c r="L671" s="54">
        <v>149.4</v>
      </c>
      <c r="M671" s="10"/>
    </row>
    <row r="672" spans="1:13" ht="11.25" customHeight="1">
      <c r="A672" s="55"/>
      <c r="B672" s="56"/>
      <c r="C672" s="57" t="s">
        <v>1724</v>
      </c>
      <c r="D672" s="58" t="s">
        <v>1724</v>
      </c>
      <c r="E672" s="16" t="s">
        <v>1725</v>
      </c>
      <c r="F672" s="58"/>
      <c r="G672" s="18">
        <v>33</v>
      </c>
      <c r="H672" s="33">
        <v>10.7</v>
      </c>
      <c r="I672" s="33">
        <v>0</v>
      </c>
      <c r="J672" s="33">
        <v>10.7</v>
      </c>
      <c r="K672" s="33">
        <v>0</v>
      </c>
      <c r="L672" s="54">
        <v>420.4</v>
      </c>
      <c r="M672" s="10"/>
    </row>
    <row r="673" spans="1:15" ht="11.25" customHeight="1">
      <c r="A673" s="12" t="s">
        <v>1644</v>
      </c>
      <c r="B673" s="13" t="s">
        <v>1659</v>
      </c>
      <c r="C673" s="14" t="s">
        <v>1660</v>
      </c>
      <c r="D673" s="32" t="s">
        <v>23</v>
      </c>
      <c r="E673" s="16" t="s">
        <v>26</v>
      </c>
      <c r="F673" s="16" t="s">
        <v>20</v>
      </c>
      <c r="G673" s="18">
        <v>16</v>
      </c>
      <c r="H673" s="53">
        <v>0</v>
      </c>
      <c r="I673" s="33">
        <v>0</v>
      </c>
      <c r="J673" s="33">
        <v>0</v>
      </c>
      <c r="K673" s="33">
        <v>0</v>
      </c>
      <c r="L673" s="54">
        <v>102.1</v>
      </c>
      <c r="M673" s="10"/>
    </row>
    <row r="674" spans="1:15" ht="11.25" customHeight="1">
      <c r="A674" s="12" t="s">
        <v>1644</v>
      </c>
      <c r="B674" s="13" t="s">
        <v>1663</v>
      </c>
      <c r="C674" s="14" t="s">
        <v>1664</v>
      </c>
      <c r="D674" s="32" t="s">
        <v>23</v>
      </c>
      <c r="E674" s="16" t="s">
        <v>26</v>
      </c>
      <c r="F674" s="16" t="s">
        <v>20</v>
      </c>
      <c r="G674" s="18">
        <v>12</v>
      </c>
      <c r="H674" s="53">
        <v>0</v>
      </c>
      <c r="I674" s="33">
        <v>0</v>
      </c>
      <c r="J674" s="33">
        <v>0</v>
      </c>
      <c r="K674" s="33">
        <v>0</v>
      </c>
      <c r="L674" s="54">
        <v>63</v>
      </c>
      <c r="M674" s="10"/>
    </row>
    <row r="675" spans="1:15" ht="11.25" customHeight="1">
      <c r="A675" s="12" t="s">
        <v>1644</v>
      </c>
      <c r="B675" s="13" t="s">
        <v>1663</v>
      </c>
      <c r="C675" s="14" t="s">
        <v>1664</v>
      </c>
      <c r="D675" s="32" t="s">
        <v>23</v>
      </c>
      <c r="E675" s="16" t="s">
        <v>26</v>
      </c>
      <c r="F675" s="16" t="s">
        <v>28</v>
      </c>
      <c r="G675" s="18">
        <v>1</v>
      </c>
      <c r="H675" s="53">
        <v>0</v>
      </c>
      <c r="I675" s="33">
        <v>0</v>
      </c>
      <c r="J675" s="33">
        <v>0</v>
      </c>
      <c r="K675" s="33">
        <v>0</v>
      </c>
      <c r="L675" s="54">
        <v>29</v>
      </c>
      <c r="M675" s="10"/>
    </row>
    <row r="676" spans="1:15" ht="11.25" customHeight="1">
      <c r="A676" s="55"/>
      <c r="B676" s="56"/>
      <c r="C676" s="57" t="s">
        <v>1724</v>
      </c>
      <c r="D676" s="58" t="s">
        <v>1724</v>
      </c>
      <c r="E676" s="16" t="s">
        <v>1725</v>
      </c>
      <c r="F676" s="58"/>
      <c r="G676" s="18">
        <v>13</v>
      </c>
      <c r="H676" s="33">
        <v>0</v>
      </c>
      <c r="I676" s="33">
        <v>0</v>
      </c>
      <c r="J676" s="33">
        <v>0</v>
      </c>
      <c r="K676" s="33">
        <v>0</v>
      </c>
      <c r="L676" s="54">
        <v>92</v>
      </c>
      <c r="M676" s="10"/>
    </row>
    <row r="677" spans="1:15" ht="11.25" customHeight="1">
      <c r="A677" s="12" t="s">
        <v>1644</v>
      </c>
      <c r="B677" s="13" t="s">
        <v>1665</v>
      </c>
      <c r="C677" s="14" t="s">
        <v>1666</v>
      </c>
      <c r="D677" s="32" t="s">
        <v>23</v>
      </c>
      <c r="E677" s="16" t="s">
        <v>26</v>
      </c>
      <c r="F677" s="16" t="s">
        <v>20</v>
      </c>
      <c r="G677" s="18">
        <v>25</v>
      </c>
      <c r="H677" s="53">
        <v>0</v>
      </c>
      <c r="I677" s="33">
        <v>0</v>
      </c>
      <c r="J677" s="33">
        <v>0</v>
      </c>
      <c r="K677" s="33">
        <v>0</v>
      </c>
      <c r="L677" s="54">
        <v>195</v>
      </c>
      <c r="M677" s="10"/>
    </row>
    <row r="678" spans="1:15" ht="11.25" customHeight="1">
      <c r="A678" s="12" t="s">
        <v>1644</v>
      </c>
      <c r="B678" s="13" t="s">
        <v>1669</v>
      </c>
      <c r="C678" s="14" t="s">
        <v>1670</v>
      </c>
      <c r="D678" s="32" t="s">
        <v>23</v>
      </c>
      <c r="E678" s="16" t="s">
        <v>26</v>
      </c>
      <c r="F678" s="16" t="s">
        <v>20</v>
      </c>
      <c r="G678" s="18">
        <v>47</v>
      </c>
      <c r="H678" s="53">
        <v>0</v>
      </c>
      <c r="I678" s="33">
        <v>0</v>
      </c>
      <c r="J678" s="33">
        <v>0</v>
      </c>
      <c r="K678" s="33">
        <v>0</v>
      </c>
      <c r="L678" s="54">
        <v>151.5</v>
      </c>
      <c r="M678" s="10"/>
    </row>
    <row r="679" spans="1:15" ht="11.25" customHeight="1">
      <c r="A679" s="12" t="s">
        <v>1644</v>
      </c>
      <c r="B679" s="13" t="s">
        <v>1671</v>
      </c>
      <c r="C679" s="14" t="s">
        <v>1672</v>
      </c>
      <c r="D679" s="32" t="s">
        <v>23</v>
      </c>
      <c r="E679" s="16" t="s">
        <v>26</v>
      </c>
      <c r="F679" s="16" t="s">
        <v>20</v>
      </c>
      <c r="G679" s="18">
        <v>15</v>
      </c>
      <c r="H679" s="53">
        <v>0</v>
      </c>
      <c r="I679" s="33">
        <v>0</v>
      </c>
      <c r="J679" s="33">
        <v>0</v>
      </c>
      <c r="K679" s="33">
        <v>0</v>
      </c>
      <c r="L679" s="54">
        <v>125</v>
      </c>
      <c r="M679" s="10"/>
    </row>
    <row r="680" spans="1:15" ht="11.25" customHeight="1">
      <c r="A680" s="12" t="s">
        <v>1644</v>
      </c>
      <c r="B680" s="13" t="s">
        <v>1673</v>
      </c>
      <c r="C680" s="14" t="s">
        <v>1674</v>
      </c>
      <c r="D680" s="32" t="s">
        <v>23</v>
      </c>
      <c r="E680" s="16" t="s">
        <v>26</v>
      </c>
      <c r="F680" s="16" t="s">
        <v>20</v>
      </c>
      <c r="G680" s="18">
        <v>175</v>
      </c>
      <c r="H680" s="53">
        <v>12.5</v>
      </c>
      <c r="I680" s="33">
        <v>0</v>
      </c>
      <c r="J680" s="33">
        <v>12.52</v>
      </c>
      <c r="K680" s="33">
        <v>0</v>
      </c>
      <c r="L680" s="54">
        <v>398.2</v>
      </c>
      <c r="M680" s="10"/>
    </row>
    <row r="681" spans="1:15" ht="11.25" customHeight="1">
      <c r="A681" s="12" t="s">
        <v>1644</v>
      </c>
      <c r="B681" s="13" t="s">
        <v>1675</v>
      </c>
      <c r="C681" s="14" t="s">
        <v>1676</v>
      </c>
      <c r="D681" s="32" t="s">
        <v>23</v>
      </c>
      <c r="E681" s="16" t="s">
        <v>26</v>
      </c>
      <c r="F681" s="16" t="s">
        <v>20</v>
      </c>
      <c r="G681" s="18">
        <v>329</v>
      </c>
      <c r="H681" s="53">
        <v>0</v>
      </c>
      <c r="I681" s="33">
        <v>0</v>
      </c>
      <c r="J681" s="33">
        <v>0</v>
      </c>
      <c r="K681" s="33">
        <v>0</v>
      </c>
      <c r="L681" s="54">
        <v>1195</v>
      </c>
      <c r="M681" s="10"/>
    </row>
    <row r="682" spans="1:15" ht="11.25" customHeight="1">
      <c r="A682" s="12" t="s">
        <v>1644</v>
      </c>
      <c r="B682" s="13" t="s">
        <v>1679</v>
      </c>
      <c r="C682" s="14" t="s">
        <v>1680</v>
      </c>
      <c r="D682" s="32" t="s">
        <v>23</v>
      </c>
      <c r="E682" s="16" t="s">
        <v>134</v>
      </c>
      <c r="F682" s="16" t="s">
        <v>20</v>
      </c>
      <c r="G682" s="18">
        <v>5</v>
      </c>
      <c r="H682" s="53">
        <v>0</v>
      </c>
      <c r="I682" s="33">
        <v>0</v>
      </c>
      <c r="J682" s="33">
        <v>0</v>
      </c>
      <c r="K682" s="33">
        <v>0</v>
      </c>
      <c r="L682" s="54">
        <v>90</v>
      </c>
      <c r="M682" s="10"/>
    </row>
    <row r="683" spans="1:15" ht="11.25" customHeight="1">
      <c r="A683" s="12" t="s">
        <v>1644</v>
      </c>
      <c r="B683" s="13" t="s">
        <v>1681</v>
      </c>
      <c r="C683" s="14" t="s">
        <v>1682</v>
      </c>
      <c r="D683" s="32" t="s">
        <v>23</v>
      </c>
      <c r="E683" s="16" t="s">
        <v>26</v>
      </c>
      <c r="F683" s="16" t="s">
        <v>20</v>
      </c>
      <c r="G683" s="18">
        <v>17</v>
      </c>
      <c r="H683" s="53">
        <v>0</v>
      </c>
      <c r="I683" s="33">
        <v>0</v>
      </c>
      <c r="J683" s="33">
        <v>0</v>
      </c>
      <c r="K683" s="33">
        <v>0</v>
      </c>
      <c r="L683" s="54">
        <v>85</v>
      </c>
      <c r="M683" s="10"/>
    </row>
    <row r="684" spans="1:15" ht="11.25" customHeight="1">
      <c r="A684" s="12" t="s">
        <v>1644</v>
      </c>
      <c r="B684" s="13" t="s">
        <v>1683</v>
      </c>
      <c r="C684" s="14" t="s">
        <v>1684</v>
      </c>
      <c r="D684" s="32" t="s">
        <v>23</v>
      </c>
      <c r="E684" s="16" t="s">
        <v>134</v>
      </c>
      <c r="F684" s="16" t="s">
        <v>28</v>
      </c>
      <c r="G684" s="18">
        <v>8</v>
      </c>
      <c r="H684" s="53">
        <v>0</v>
      </c>
      <c r="I684" s="33">
        <v>0</v>
      </c>
      <c r="J684" s="33">
        <v>0</v>
      </c>
      <c r="K684" s="33">
        <v>0</v>
      </c>
      <c r="L684" s="54">
        <v>81</v>
      </c>
      <c r="M684" s="10"/>
    </row>
    <row r="685" spans="1:15" ht="11.25" customHeight="1">
      <c r="A685" s="12" t="s">
        <v>1644</v>
      </c>
      <c r="B685" s="13" t="s">
        <v>1685</v>
      </c>
      <c r="C685" s="14" t="s">
        <v>1686</v>
      </c>
      <c r="D685" s="32" t="s">
        <v>23</v>
      </c>
      <c r="E685" s="16" t="s">
        <v>26</v>
      </c>
      <c r="F685" s="16" t="s">
        <v>20</v>
      </c>
      <c r="G685" s="18">
        <v>18</v>
      </c>
      <c r="H685" s="53">
        <v>0</v>
      </c>
      <c r="I685" s="33">
        <v>0</v>
      </c>
      <c r="J685" s="33">
        <v>0</v>
      </c>
      <c r="K685" s="33">
        <v>0</v>
      </c>
      <c r="L685" s="54">
        <v>51</v>
      </c>
      <c r="M685" s="10"/>
      <c r="N685" s="59"/>
      <c r="O685" s="59"/>
    </row>
    <row r="686" spans="1:15" ht="11.25" customHeight="1">
      <c r="A686" s="12" t="s">
        <v>1687</v>
      </c>
      <c r="B686" s="13" t="s">
        <v>1690</v>
      </c>
      <c r="C686" s="14" t="s">
        <v>1691</v>
      </c>
      <c r="D686" s="32" t="s">
        <v>39</v>
      </c>
      <c r="E686" s="16" t="s">
        <v>26</v>
      </c>
      <c r="F686" s="16" t="s">
        <v>20</v>
      </c>
      <c r="G686" s="18">
        <v>47</v>
      </c>
      <c r="H686" s="53">
        <v>0</v>
      </c>
      <c r="I686" s="33">
        <v>0</v>
      </c>
      <c r="J686" s="33">
        <v>0</v>
      </c>
      <c r="K686" s="33">
        <v>0</v>
      </c>
      <c r="L686" s="54">
        <v>542.29999999999995</v>
      </c>
      <c r="M686" s="10"/>
      <c r="N686" s="59"/>
      <c r="O686" s="59"/>
    </row>
    <row r="687" spans="1:15" ht="11.25" customHeight="1">
      <c r="A687" s="12" t="s">
        <v>1687</v>
      </c>
      <c r="B687" s="13" t="s">
        <v>1696</v>
      </c>
      <c r="C687" s="14" t="s">
        <v>1697</v>
      </c>
      <c r="D687" s="32" t="s">
        <v>39</v>
      </c>
      <c r="E687" s="16" t="s">
        <v>26</v>
      </c>
      <c r="F687" s="16" t="s">
        <v>20</v>
      </c>
      <c r="G687" s="18">
        <v>14</v>
      </c>
      <c r="H687" s="53">
        <v>0</v>
      </c>
      <c r="I687" s="33">
        <v>0</v>
      </c>
      <c r="J687" s="33">
        <v>0</v>
      </c>
      <c r="K687" s="33">
        <v>0</v>
      </c>
      <c r="L687" s="54">
        <v>138</v>
      </c>
      <c r="M687" s="10"/>
      <c r="N687" s="59"/>
      <c r="O687" s="59"/>
    </row>
    <row r="688" spans="1:15" ht="11.25" customHeight="1">
      <c r="A688" s="12" t="s">
        <v>1687</v>
      </c>
      <c r="B688" s="13" t="s">
        <v>1698</v>
      </c>
      <c r="C688" s="14" t="s">
        <v>1699</v>
      </c>
      <c r="D688" s="32" t="s">
        <v>39</v>
      </c>
      <c r="E688" s="16" t="s">
        <v>26</v>
      </c>
      <c r="F688" s="16" t="s">
        <v>20</v>
      </c>
      <c r="G688" s="18">
        <v>27</v>
      </c>
      <c r="H688" s="53">
        <v>0</v>
      </c>
      <c r="I688" s="33">
        <v>0</v>
      </c>
      <c r="J688" s="33">
        <v>0</v>
      </c>
      <c r="K688" s="33">
        <v>0</v>
      </c>
      <c r="L688" s="54">
        <v>494</v>
      </c>
      <c r="M688" s="10"/>
      <c r="N688" s="59"/>
      <c r="O688" s="59"/>
    </row>
    <row r="689" spans="1:16" ht="11.25" customHeight="1">
      <c r="A689" s="8" t="s">
        <v>1727</v>
      </c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10"/>
      <c r="N689" s="59"/>
      <c r="O689" s="59"/>
    </row>
    <row r="690" spans="1:16" ht="11.25" customHeight="1">
      <c r="A690" s="46" t="s">
        <v>1728</v>
      </c>
      <c r="B690" s="30"/>
      <c r="C690" s="30"/>
      <c r="D690" s="30"/>
      <c r="E690" s="30"/>
      <c r="F690" s="30"/>
      <c r="G690" s="61"/>
      <c r="H690" s="61"/>
      <c r="I690" s="61"/>
      <c r="J690" s="62"/>
      <c r="K690" s="62"/>
      <c r="L690" s="62"/>
      <c r="M690" s="10"/>
      <c r="N690" s="59"/>
      <c r="O690" s="59"/>
    </row>
    <row r="691" spans="1:16" ht="11.25" customHeight="1">
      <c r="A691" s="55"/>
      <c r="B691" s="43" t="s">
        <v>1729</v>
      </c>
      <c r="C691" s="44"/>
      <c r="D691" s="44"/>
      <c r="E691" s="44"/>
      <c r="F691" s="44"/>
      <c r="G691" s="18">
        <v>3602</v>
      </c>
      <c r="H691" s="33">
        <v>7.8</v>
      </c>
      <c r="I691" s="33">
        <v>0</v>
      </c>
      <c r="J691" s="33">
        <v>70.260000000000005</v>
      </c>
      <c r="K691" s="33">
        <v>0</v>
      </c>
      <c r="L691" s="54">
        <v>34922.5</v>
      </c>
      <c r="M691" s="10"/>
      <c r="N691" s="33"/>
      <c r="O691" s="63"/>
      <c r="P691" s="20"/>
    </row>
    <row r="692" spans="1:16" ht="11.25" customHeight="1">
      <c r="A692" s="55"/>
      <c r="B692" s="43" t="s">
        <v>1730</v>
      </c>
      <c r="C692" s="44"/>
      <c r="D692" s="44"/>
      <c r="E692" s="44"/>
      <c r="F692" s="44"/>
      <c r="G692" s="18">
        <v>8251</v>
      </c>
      <c r="H692" s="33">
        <v>120.6</v>
      </c>
      <c r="I692" s="33">
        <v>55.1</v>
      </c>
      <c r="J692" s="33">
        <v>158.84</v>
      </c>
      <c r="K692" s="33">
        <v>124.02</v>
      </c>
      <c r="L692" s="54">
        <v>63277.48</v>
      </c>
      <c r="M692" s="10"/>
      <c r="N692" s="59"/>
      <c r="O692" s="59"/>
    </row>
    <row r="693" spans="1:16" ht="11.25" customHeight="1">
      <c r="A693" s="55"/>
      <c r="B693" s="43" t="s">
        <v>1731</v>
      </c>
      <c r="C693" s="44"/>
      <c r="D693" s="44"/>
      <c r="E693" s="44"/>
      <c r="F693" s="44"/>
      <c r="G693" s="18">
        <v>38244</v>
      </c>
      <c r="H693" s="33">
        <v>2076.1999999999998</v>
      </c>
      <c r="I693" s="33">
        <v>2117.6999999999998</v>
      </c>
      <c r="J693" s="33">
        <v>2867.43</v>
      </c>
      <c r="K693" s="33">
        <v>2103.21</v>
      </c>
      <c r="L693" s="54">
        <v>136433.51999999999</v>
      </c>
      <c r="M693" s="10"/>
      <c r="N693" s="59"/>
      <c r="O693" s="59"/>
    </row>
    <row r="694" spans="1:16" ht="11.25" customHeight="1">
      <c r="A694" s="64" t="s">
        <v>1732</v>
      </c>
      <c r="B694" s="44"/>
      <c r="C694" s="44"/>
      <c r="D694" s="44"/>
      <c r="E694" s="44"/>
      <c r="F694" s="44"/>
      <c r="G694" s="18">
        <v>50097</v>
      </c>
      <c r="H694" s="33">
        <v>2204.6</v>
      </c>
      <c r="I694" s="33">
        <v>2172.8000000000002</v>
      </c>
      <c r="J694" s="33">
        <v>3096.53</v>
      </c>
      <c r="K694" s="33">
        <v>2227.23</v>
      </c>
      <c r="L694" s="54">
        <v>234633.5</v>
      </c>
      <c r="M694" s="10"/>
      <c r="N694" s="63"/>
      <c r="O694" s="59"/>
    </row>
    <row r="695" spans="1:16" ht="11.25" customHeight="1">
      <c r="A695" s="8" t="s">
        <v>1733</v>
      </c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10"/>
      <c r="N695" s="59"/>
      <c r="O695" s="59"/>
    </row>
    <row r="696" spans="1:16" ht="11.25" customHeight="1">
      <c r="A696" s="65" t="s">
        <v>6</v>
      </c>
      <c r="B696" s="66"/>
      <c r="C696" s="66"/>
      <c r="D696" s="66"/>
      <c r="E696" s="67"/>
      <c r="F696" s="67"/>
      <c r="G696" s="61"/>
      <c r="H696" s="61"/>
      <c r="I696" s="61"/>
      <c r="J696" s="62"/>
      <c r="K696" s="62"/>
      <c r="L696" s="62"/>
      <c r="M696" s="10"/>
      <c r="N696" s="59"/>
      <c r="O696" s="59"/>
    </row>
    <row r="697" spans="1:16" ht="11.25" customHeight="1">
      <c r="A697" s="55"/>
      <c r="B697" s="43" t="s">
        <v>1759</v>
      </c>
      <c r="C697" s="44"/>
      <c r="D697" s="44"/>
      <c r="E697" s="16" t="s">
        <v>134</v>
      </c>
      <c r="F697" s="16" t="s">
        <v>20</v>
      </c>
      <c r="G697" s="18">
        <v>714</v>
      </c>
      <c r="H697" s="33">
        <v>235.2</v>
      </c>
      <c r="I697" s="33">
        <v>134.19999999999999</v>
      </c>
      <c r="J697" s="33">
        <v>306.17</v>
      </c>
      <c r="K697" s="33">
        <v>143.82</v>
      </c>
      <c r="L697" s="54">
        <v>7793.3</v>
      </c>
      <c r="M697" s="10"/>
      <c r="N697" s="59"/>
      <c r="O697" s="59"/>
    </row>
    <row r="698" spans="1:16" ht="11.25" customHeight="1">
      <c r="A698" s="55"/>
      <c r="B698" s="43" t="s">
        <v>1759</v>
      </c>
      <c r="C698" s="44"/>
      <c r="D698" s="44"/>
      <c r="E698" s="16" t="s">
        <v>134</v>
      </c>
      <c r="F698" s="16" t="s">
        <v>28</v>
      </c>
      <c r="G698" s="18">
        <v>814</v>
      </c>
      <c r="H698" s="33">
        <v>367.5</v>
      </c>
      <c r="I698" s="33">
        <v>123.1</v>
      </c>
      <c r="J698" s="33">
        <v>391.08</v>
      </c>
      <c r="K698" s="33">
        <v>188.35</v>
      </c>
      <c r="L698" s="54">
        <v>6665.7</v>
      </c>
      <c r="M698" s="10"/>
      <c r="N698" s="59"/>
      <c r="O698" s="59"/>
    </row>
    <row r="699" spans="1:16" ht="11.25" customHeight="1">
      <c r="A699" s="55"/>
      <c r="B699" s="43" t="s">
        <v>1760</v>
      </c>
      <c r="C699" s="44"/>
      <c r="D699" s="44"/>
      <c r="E699" s="16" t="s">
        <v>203</v>
      </c>
      <c r="F699" s="16" t="s">
        <v>20</v>
      </c>
      <c r="G699" s="18">
        <v>71</v>
      </c>
      <c r="H699" s="33">
        <v>0</v>
      </c>
      <c r="I699" s="33">
        <v>0</v>
      </c>
      <c r="J699" s="33">
        <v>500.22</v>
      </c>
      <c r="K699" s="33">
        <v>0</v>
      </c>
      <c r="L699" s="54">
        <v>0</v>
      </c>
      <c r="M699" s="10"/>
      <c r="N699" s="59"/>
      <c r="O699" s="59"/>
    </row>
    <row r="700" spans="1:16" ht="11.25" customHeight="1">
      <c r="A700" s="55"/>
      <c r="B700" s="43" t="s">
        <v>1760</v>
      </c>
      <c r="C700" s="44"/>
      <c r="D700" s="44"/>
      <c r="E700" s="16" t="s">
        <v>203</v>
      </c>
      <c r="F700" s="16" t="s">
        <v>28</v>
      </c>
      <c r="G700" s="18">
        <v>33</v>
      </c>
      <c r="H700" s="33">
        <v>0</v>
      </c>
      <c r="I700" s="33">
        <v>0</v>
      </c>
      <c r="J700" s="33">
        <v>195.06</v>
      </c>
      <c r="K700" s="33">
        <v>0</v>
      </c>
      <c r="L700" s="54">
        <v>0</v>
      </c>
      <c r="M700" s="10"/>
      <c r="N700" s="59"/>
      <c r="O700" s="59"/>
    </row>
    <row r="701" spans="1:16" ht="11.25" customHeight="1">
      <c r="A701" s="55"/>
      <c r="B701" s="43" t="s">
        <v>1761</v>
      </c>
      <c r="C701" s="44"/>
      <c r="D701" s="44"/>
      <c r="E701" s="16" t="s">
        <v>26</v>
      </c>
      <c r="F701" s="16" t="s">
        <v>20</v>
      </c>
      <c r="G701" s="18">
        <v>39584</v>
      </c>
      <c r="H701" s="33">
        <v>1050</v>
      </c>
      <c r="I701" s="33">
        <v>1035.5999999999999</v>
      </c>
      <c r="J701" s="33">
        <v>1116.51</v>
      </c>
      <c r="K701" s="33">
        <v>1028.6400000000001</v>
      </c>
      <c r="L701" s="54">
        <v>159644.5</v>
      </c>
      <c r="M701" s="10"/>
      <c r="N701" s="63"/>
      <c r="O701" s="63"/>
      <c r="P701" s="20"/>
    </row>
    <row r="702" spans="1:16" ht="11.25" customHeight="1">
      <c r="A702" s="55"/>
      <c r="B702" s="43" t="s">
        <v>1761</v>
      </c>
      <c r="C702" s="44"/>
      <c r="D702" s="44"/>
      <c r="E702" s="16" t="s">
        <v>26</v>
      </c>
      <c r="F702" s="16" t="s">
        <v>28</v>
      </c>
      <c r="G702" s="18">
        <v>8398</v>
      </c>
      <c r="H702" s="33">
        <v>471.1</v>
      </c>
      <c r="I702" s="33">
        <v>879.9</v>
      </c>
      <c r="J702" s="33">
        <v>526.27</v>
      </c>
      <c r="K702" s="33">
        <v>861.02</v>
      </c>
      <c r="L702" s="54">
        <v>58531.9</v>
      </c>
      <c r="M702" s="10"/>
      <c r="N702" s="59"/>
      <c r="O702" s="59"/>
    </row>
    <row r="703" spans="1:16" ht="11.25" customHeight="1">
      <c r="A703" s="55"/>
      <c r="B703" s="43" t="s">
        <v>1762</v>
      </c>
      <c r="C703" s="44"/>
      <c r="D703" s="44"/>
      <c r="E703" s="16" t="s">
        <v>238</v>
      </c>
      <c r="F703" s="16" t="s">
        <v>20</v>
      </c>
      <c r="G703" s="18">
        <v>63</v>
      </c>
      <c r="H703" s="33">
        <v>76.3</v>
      </c>
      <c r="I703" s="33">
        <v>0</v>
      </c>
      <c r="J703" s="33">
        <v>56.74</v>
      </c>
      <c r="K703" s="33">
        <v>5.4</v>
      </c>
      <c r="L703" s="54">
        <v>1546.7</v>
      </c>
      <c r="M703" s="10"/>
      <c r="N703" s="59"/>
      <c r="O703" s="59"/>
    </row>
    <row r="704" spans="1:16" ht="11.25" customHeight="1">
      <c r="A704" s="55"/>
      <c r="B704" s="43" t="s">
        <v>1763</v>
      </c>
      <c r="C704" s="44"/>
      <c r="D704" s="44"/>
      <c r="E704" s="16" t="s">
        <v>289</v>
      </c>
      <c r="F704" s="16" t="s">
        <v>20</v>
      </c>
      <c r="G704" s="18">
        <v>420</v>
      </c>
      <c r="H704" s="33">
        <v>4.5</v>
      </c>
      <c r="I704" s="33">
        <v>0</v>
      </c>
      <c r="J704" s="33">
        <v>4.4800000000000004</v>
      </c>
      <c r="K704" s="33">
        <v>0</v>
      </c>
      <c r="L704" s="54">
        <v>451.4</v>
      </c>
      <c r="M704" s="10"/>
      <c r="N704" s="59"/>
      <c r="O704" s="59"/>
    </row>
    <row r="705" spans="1:16" ht="11.25" customHeight="1">
      <c r="A705" s="8" t="s">
        <v>1743</v>
      </c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10"/>
      <c r="N705" s="59"/>
      <c r="O705" s="59"/>
    </row>
    <row r="706" spans="1:16" ht="11.25" customHeight="1">
      <c r="A706" s="46" t="s">
        <v>1764</v>
      </c>
      <c r="B706" s="30"/>
      <c r="C706" s="30"/>
      <c r="D706" s="30"/>
      <c r="E706" s="30"/>
      <c r="F706" s="30"/>
      <c r="G706" s="61"/>
      <c r="H706" s="61"/>
      <c r="I706" s="61"/>
      <c r="J706" s="62"/>
      <c r="K706" s="62"/>
      <c r="L706" s="62"/>
      <c r="M706" s="10"/>
      <c r="N706" s="59"/>
      <c r="O706" s="59"/>
    </row>
    <row r="707" spans="1:16" ht="11.25" customHeight="1">
      <c r="A707" s="55"/>
      <c r="B707" s="43" t="s">
        <v>1745</v>
      </c>
      <c r="C707" s="44"/>
      <c r="D707" s="44"/>
      <c r="E707" s="44"/>
      <c r="F707" s="44"/>
      <c r="G707" s="18">
        <v>13859</v>
      </c>
      <c r="H707" s="33">
        <v>393.4</v>
      </c>
      <c r="I707" s="33">
        <v>248</v>
      </c>
      <c r="J707" s="33">
        <v>616.75</v>
      </c>
      <c r="K707" s="33">
        <v>251.04</v>
      </c>
      <c r="L707" s="54">
        <v>24646.799999999999</v>
      </c>
      <c r="M707" s="10"/>
      <c r="N707" s="59"/>
      <c r="O707" s="59"/>
    </row>
    <row r="708" spans="1:16" ht="11.25" customHeight="1">
      <c r="A708" s="55"/>
      <c r="B708" s="43" t="s">
        <v>1746</v>
      </c>
      <c r="C708" s="44"/>
      <c r="D708" s="44"/>
      <c r="E708" s="44"/>
      <c r="F708" s="44"/>
      <c r="G708" s="18">
        <v>7499</v>
      </c>
      <c r="H708" s="33">
        <v>680.3</v>
      </c>
      <c r="I708" s="33">
        <v>286.39999999999998</v>
      </c>
      <c r="J708" s="33">
        <v>646.63</v>
      </c>
      <c r="K708" s="33">
        <v>284.04000000000002</v>
      </c>
      <c r="L708" s="54">
        <v>26539</v>
      </c>
      <c r="M708" s="10"/>
      <c r="N708" s="59"/>
      <c r="O708" s="59"/>
    </row>
    <row r="709" spans="1:16" ht="11.25" customHeight="1">
      <c r="A709" s="55"/>
      <c r="B709" s="43" t="s">
        <v>1747</v>
      </c>
      <c r="C709" s="44"/>
      <c r="D709" s="44"/>
      <c r="E709" s="44"/>
      <c r="F709" s="44"/>
      <c r="G709" s="18">
        <v>8854</v>
      </c>
      <c r="H709" s="33">
        <v>388</v>
      </c>
      <c r="I709" s="33">
        <v>737.8</v>
      </c>
      <c r="J709" s="33">
        <v>433.55</v>
      </c>
      <c r="K709" s="33">
        <v>731.07</v>
      </c>
      <c r="L709" s="54">
        <v>35782.6</v>
      </c>
      <c r="M709" s="10"/>
      <c r="N709" s="59"/>
      <c r="O709" s="59"/>
    </row>
    <row r="710" spans="1:16" ht="11.25" customHeight="1">
      <c r="A710" s="55"/>
      <c r="B710" s="43" t="s">
        <v>1748</v>
      </c>
      <c r="C710" s="44"/>
      <c r="D710" s="44"/>
      <c r="E710" s="44"/>
      <c r="F710" s="44"/>
      <c r="G710" s="18">
        <v>8637</v>
      </c>
      <c r="H710" s="33">
        <v>502.7</v>
      </c>
      <c r="I710" s="33">
        <v>766.3</v>
      </c>
      <c r="J710" s="33">
        <v>464.16</v>
      </c>
      <c r="K710" s="33">
        <v>745.75</v>
      </c>
      <c r="L710" s="54">
        <v>45058.16</v>
      </c>
      <c r="M710" s="10"/>
      <c r="N710" s="33"/>
      <c r="O710" s="63"/>
      <c r="P710" s="20"/>
    </row>
    <row r="711" spans="1:16" ht="11.25" customHeight="1">
      <c r="A711" s="55"/>
      <c r="B711" s="43" t="s">
        <v>1749</v>
      </c>
      <c r="C711" s="44"/>
      <c r="D711" s="44"/>
      <c r="E711" s="44"/>
      <c r="F711" s="44"/>
      <c r="G711" s="18">
        <v>4565</v>
      </c>
      <c r="H711" s="33">
        <v>145.69999999999999</v>
      </c>
      <c r="I711" s="33">
        <v>56.5</v>
      </c>
      <c r="J711" s="33">
        <v>145.69999999999999</v>
      </c>
      <c r="K711" s="33">
        <v>125.37</v>
      </c>
      <c r="L711" s="54">
        <v>30177.1</v>
      </c>
      <c r="M711" s="10"/>
      <c r="N711" s="59"/>
      <c r="O711" s="59"/>
    </row>
    <row r="712" spans="1:16" ht="11.25" customHeight="1">
      <c r="A712" s="55"/>
      <c r="B712" s="43" t="s">
        <v>1750</v>
      </c>
      <c r="C712" s="44"/>
      <c r="D712" s="44"/>
      <c r="E712" s="44"/>
      <c r="F712" s="44"/>
      <c r="G712" s="18">
        <v>4206</v>
      </c>
      <c r="H712" s="33">
        <v>41.3</v>
      </c>
      <c r="I712" s="33">
        <v>5.8</v>
      </c>
      <c r="J712" s="33">
        <v>41.3</v>
      </c>
      <c r="K712" s="33">
        <v>5.8</v>
      </c>
      <c r="L712" s="54">
        <v>36076.44</v>
      </c>
      <c r="M712" s="10"/>
      <c r="N712" s="59"/>
      <c r="O712" s="59"/>
    </row>
    <row r="713" spans="1:16" ht="11.25" customHeight="1">
      <c r="A713" s="55"/>
      <c r="B713" s="43" t="s">
        <v>1751</v>
      </c>
      <c r="C713" s="44"/>
      <c r="D713" s="44"/>
      <c r="E713" s="44"/>
      <c r="F713" s="44"/>
      <c r="G713" s="18">
        <v>2106</v>
      </c>
      <c r="H713" s="33">
        <v>53.2</v>
      </c>
      <c r="I713" s="33">
        <v>72</v>
      </c>
      <c r="J713" s="33">
        <v>427.9</v>
      </c>
      <c r="K713" s="33">
        <v>84.16</v>
      </c>
      <c r="L713" s="54">
        <v>31533.200000000001</v>
      </c>
      <c r="M713" s="10"/>
    </row>
    <row r="714" spans="1:16" ht="11.25" customHeight="1">
      <c r="A714" s="55"/>
      <c r="B714" s="43" t="s">
        <v>1752</v>
      </c>
      <c r="C714" s="44"/>
      <c r="D714" s="44"/>
      <c r="E714" s="44"/>
      <c r="F714" s="44"/>
      <c r="G714" s="18">
        <v>371</v>
      </c>
      <c r="H714" s="33">
        <v>0</v>
      </c>
      <c r="I714" s="33">
        <v>0</v>
      </c>
      <c r="J714" s="33">
        <v>320.54000000000002</v>
      </c>
      <c r="K714" s="33">
        <v>0</v>
      </c>
      <c r="L714" s="54">
        <v>4820.2</v>
      </c>
      <c r="M714" s="10"/>
    </row>
    <row r="715" spans="1:16" ht="11.25" customHeight="1">
      <c r="A715" s="48" t="s">
        <v>1753</v>
      </c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4"/>
      <c r="M715" s="10"/>
    </row>
  </sheetData>
  <mergeCells count="30">
    <mergeCell ref="B713:F713"/>
    <mergeCell ref="B714:F714"/>
    <mergeCell ref="A715:L715"/>
    <mergeCell ref="B707:F707"/>
    <mergeCell ref="B708:F708"/>
    <mergeCell ref="B709:F709"/>
    <mergeCell ref="B710:F710"/>
    <mergeCell ref="B711:F711"/>
    <mergeCell ref="B712:F712"/>
    <mergeCell ref="B701:D701"/>
    <mergeCell ref="B702:D702"/>
    <mergeCell ref="B703:D703"/>
    <mergeCell ref="B704:D704"/>
    <mergeCell ref="A705:L705"/>
    <mergeCell ref="A706:F706"/>
    <mergeCell ref="A695:L695"/>
    <mergeCell ref="A696:D696"/>
    <mergeCell ref="B697:D697"/>
    <mergeCell ref="B698:D698"/>
    <mergeCell ref="B699:D699"/>
    <mergeCell ref="B700:D700"/>
    <mergeCell ref="A689:L689"/>
    <mergeCell ref="A690:F690"/>
    <mergeCell ref="B691:F691"/>
    <mergeCell ref="B692:F692"/>
    <mergeCell ref="B693:F693"/>
    <mergeCell ref="A694:F694"/>
    <mergeCell ref="A1:L1"/>
    <mergeCell ref="H2:I2"/>
    <mergeCell ref="J2:L2"/>
  </mergeCells>
  <pageMargins left="0" right="0" top="0" bottom="0" header="0" footer="0"/>
  <pageSetup paperSize="9" scale="10" firstPageNumber="0" fitToWidth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topLeftCell="A17" workbookViewId="0">
      <selection activeCell="G21" sqref="G21"/>
    </sheetView>
  </sheetViews>
  <sheetFormatPr defaultRowHeight="12.75"/>
  <cols>
    <col min="1" max="1" width="10.5703125" bestFit="1" customWidth="1"/>
    <col min="2" max="2" width="10.140625" customWidth="1"/>
    <col min="3" max="3" width="27.7109375" bestFit="1" customWidth="1"/>
    <col min="4" max="4" width="28.140625" bestFit="1" customWidth="1"/>
    <col min="5" max="6" width="18.140625" customWidth="1"/>
    <col min="7" max="7" width="18.140625" bestFit="1" customWidth="1"/>
  </cols>
  <sheetData>
    <row r="3" spans="1:4">
      <c r="A3" s="68"/>
      <c r="B3" s="71" t="s">
        <v>1822</v>
      </c>
      <c r="C3" s="69"/>
      <c r="D3" s="70"/>
    </row>
    <row r="4" spans="1:4">
      <c r="A4" s="71" t="s">
        <v>1</v>
      </c>
      <c r="B4" s="68" t="s">
        <v>1821</v>
      </c>
      <c r="C4" s="87" t="s">
        <v>1840</v>
      </c>
      <c r="D4" s="74" t="s">
        <v>1841</v>
      </c>
    </row>
    <row r="5" spans="1:4">
      <c r="A5" s="68" t="s">
        <v>14</v>
      </c>
      <c r="B5" s="75">
        <v>1</v>
      </c>
      <c r="C5" s="88">
        <v>0</v>
      </c>
      <c r="D5" s="76">
        <v>0</v>
      </c>
    </row>
    <row r="6" spans="1:4">
      <c r="A6" s="72" t="s">
        <v>34</v>
      </c>
      <c r="B6" s="77">
        <v>4</v>
      </c>
      <c r="C6" s="89">
        <v>0</v>
      </c>
      <c r="D6" s="78">
        <v>0</v>
      </c>
    </row>
    <row r="7" spans="1:4">
      <c r="A7" s="72" t="s">
        <v>19</v>
      </c>
      <c r="B7" s="77">
        <v>2</v>
      </c>
      <c r="C7" s="89">
        <v>0</v>
      </c>
      <c r="D7" s="78">
        <v>0</v>
      </c>
    </row>
    <row r="8" spans="1:4">
      <c r="A8" s="72" t="s">
        <v>82</v>
      </c>
      <c r="B8" s="77">
        <v>8</v>
      </c>
      <c r="C8" s="89">
        <v>0</v>
      </c>
      <c r="D8" s="78">
        <v>349.2</v>
      </c>
    </row>
    <row r="9" spans="1:4">
      <c r="A9" s="72" t="s">
        <v>121</v>
      </c>
      <c r="B9" s="77">
        <v>103</v>
      </c>
      <c r="C9" s="89">
        <v>386.90000000000009</v>
      </c>
      <c r="D9" s="78">
        <v>591.4</v>
      </c>
    </row>
    <row r="10" spans="1:4">
      <c r="A10" s="72" t="s">
        <v>338</v>
      </c>
      <c r="B10" s="77">
        <v>8</v>
      </c>
      <c r="C10" s="89">
        <v>42.7</v>
      </c>
      <c r="D10" s="78">
        <v>9.8000000000000007</v>
      </c>
    </row>
    <row r="11" spans="1:4">
      <c r="A11" s="72" t="s">
        <v>359</v>
      </c>
      <c r="B11" s="77">
        <v>15</v>
      </c>
      <c r="C11" s="89">
        <v>52.400000000000006</v>
      </c>
      <c r="D11" s="78">
        <v>0</v>
      </c>
    </row>
    <row r="12" spans="1:4">
      <c r="A12" s="72" t="s">
        <v>397</v>
      </c>
      <c r="B12" s="77">
        <v>2</v>
      </c>
      <c r="C12" s="89">
        <v>10.4</v>
      </c>
      <c r="D12" s="78">
        <v>65.400000000000006</v>
      </c>
    </row>
    <row r="13" spans="1:4">
      <c r="A13" s="72" t="s">
        <v>405</v>
      </c>
      <c r="B13" s="77">
        <v>2</v>
      </c>
      <c r="C13" s="89">
        <v>0</v>
      </c>
      <c r="D13" s="78">
        <v>0</v>
      </c>
    </row>
    <row r="14" spans="1:4">
      <c r="A14" s="72" t="s">
        <v>408</v>
      </c>
      <c r="B14" s="77">
        <v>36</v>
      </c>
      <c r="C14" s="89">
        <v>42.599999999999994</v>
      </c>
      <c r="D14" s="78">
        <v>91.6</v>
      </c>
    </row>
    <row r="15" spans="1:4">
      <c r="A15" s="72" t="s">
        <v>478</v>
      </c>
      <c r="B15" s="77">
        <v>14</v>
      </c>
      <c r="C15" s="89">
        <v>210.39999999999998</v>
      </c>
      <c r="D15" s="78">
        <v>0</v>
      </c>
    </row>
    <row r="16" spans="1:4">
      <c r="A16" s="72" t="s">
        <v>520</v>
      </c>
      <c r="B16" s="77">
        <v>1</v>
      </c>
      <c r="C16" s="89">
        <v>1.2</v>
      </c>
      <c r="D16" s="78">
        <v>34.700000000000003</v>
      </c>
    </row>
    <row r="17" spans="1:4">
      <c r="A17" s="72" t="s">
        <v>523</v>
      </c>
      <c r="B17" s="77">
        <v>9</v>
      </c>
      <c r="C17" s="89">
        <v>0</v>
      </c>
      <c r="D17" s="78">
        <v>0</v>
      </c>
    </row>
    <row r="18" spans="1:4">
      <c r="A18" s="72" t="s">
        <v>3</v>
      </c>
      <c r="B18" s="77">
        <v>1</v>
      </c>
      <c r="C18" s="89">
        <v>0</v>
      </c>
      <c r="D18" s="78">
        <v>0</v>
      </c>
    </row>
    <row r="19" spans="1:4">
      <c r="A19" s="72" t="s">
        <v>560</v>
      </c>
      <c r="B19" s="77">
        <v>14</v>
      </c>
      <c r="C19" s="89">
        <v>3.7</v>
      </c>
      <c r="D19" s="78">
        <v>0</v>
      </c>
    </row>
    <row r="20" spans="1:4">
      <c r="A20" s="72" t="s">
        <v>599</v>
      </c>
      <c r="B20" s="77">
        <v>15</v>
      </c>
      <c r="C20" s="89">
        <v>0</v>
      </c>
      <c r="D20" s="78">
        <v>0</v>
      </c>
    </row>
    <row r="21" spans="1:4">
      <c r="A21" s="72" t="s">
        <v>648</v>
      </c>
      <c r="B21" s="77">
        <v>4</v>
      </c>
      <c r="C21" s="89">
        <v>0</v>
      </c>
      <c r="D21" s="78">
        <v>0</v>
      </c>
    </row>
    <row r="22" spans="1:4">
      <c r="A22" s="72" t="s">
        <v>661</v>
      </c>
      <c r="B22" s="77">
        <v>4</v>
      </c>
      <c r="C22" s="89">
        <v>0</v>
      </c>
      <c r="D22" s="78">
        <v>0</v>
      </c>
    </row>
    <row r="23" spans="1:4">
      <c r="A23" s="72" t="s">
        <v>678</v>
      </c>
      <c r="B23" s="77">
        <v>8</v>
      </c>
      <c r="C23" s="89">
        <v>14</v>
      </c>
      <c r="D23" s="78">
        <v>0</v>
      </c>
    </row>
    <row r="24" spans="1:4">
      <c r="A24" s="72" t="s">
        <v>709</v>
      </c>
      <c r="B24" s="77">
        <v>20</v>
      </c>
      <c r="C24" s="89">
        <v>6.1999999999999993</v>
      </c>
      <c r="D24" s="78">
        <v>1.6</v>
      </c>
    </row>
    <row r="25" spans="1:4">
      <c r="A25" s="72" t="s">
        <v>742</v>
      </c>
      <c r="B25" s="77">
        <v>9</v>
      </c>
      <c r="C25" s="89">
        <v>14.8</v>
      </c>
      <c r="D25" s="78">
        <v>17</v>
      </c>
    </row>
    <row r="26" spans="1:4">
      <c r="A26" s="72" t="s">
        <v>771</v>
      </c>
      <c r="B26" s="77">
        <v>2</v>
      </c>
      <c r="C26" s="89">
        <v>0</v>
      </c>
      <c r="D26" s="78">
        <v>0</v>
      </c>
    </row>
    <row r="27" spans="1:4">
      <c r="A27" s="72" t="s">
        <v>792</v>
      </c>
      <c r="B27" s="77">
        <v>17</v>
      </c>
      <c r="C27" s="89">
        <v>0</v>
      </c>
      <c r="D27" s="78">
        <v>0</v>
      </c>
    </row>
    <row r="28" spans="1:4">
      <c r="A28" s="72" t="s">
        <v>839</v>
      </c>
      <c r="B28" s="77">
        <v>7</v>
      </c>
      <c r="C28" s="89">
        <v>322.2</v>
      </c>
      <c r="D28" s="78">
        <v>72.900000000000006</v>
      </c>
    </row>
    <row r="29" spans="1:4">
      <c r="A29" s="72" t="s">
        <v>856</v>
      </c>
      <c r="B29" s="77">
        <v>4</v>
      </c>
      <c r="C29" s="89">
        <v>0.4</v>
      </c>
      <c r="D29" s="78">
        <v>6.9</v>
      </c>
    </row>
    <row r="30" spans="1:4">
      <c r="A30" s="72" t="s">
        <v>875</v>
      </c>
      <c r="B30" s="77">
        <v>2</v>
      </c>
      <c r="C30" s="89">
        <v>0</v>
      </c>
      <c r="D30" s="78">
        <v>0</v>
      </c>
    </row>
    <row r="31" spans="1:4">
      <c r="A31" s="72" t="s">
        <v>882</v>
      </c>
      <c r="B31" s="77">
        <v>4</v>
      </c>
      <c r="C31" s="89">
        <v>0</v>
      </c>
      <c r="D31" s="78">
        <v>0</v>
      </c>
    </row>
    <row r="32" spans="1:4">
      <c r="A32" s="72" t="s">
        <v>891</v>
      </c>
      <c r="B32" s="77">
        <v>13</v>
      </c>
      <c r="C32" s="89">
        <v>22</v>
      </c>
      <c r="D32" s="78">
        <v>0</v>
      </c>
    </row>
    <row r="33" spans="1:4">
      <c r="A33" s="72" t="s">
        <v>946</v>
      </c>
      <c r="B33" s="77">
        <v>3</v>
      </c>
      <c r="C33" s="89">
        <v>0</v>
      </c>
      <c r="D33" s="78">
        <v>0</v>
      </c>
    </row>
    <row r="34" spans="1:4">
      <c r="A34" s="72" t="s">
        <v>953</v>
      </c>
      <c r="B34" s="77">
        <v>2</v>
      </c>
      <c r="C34" s="89">
        <v>0</v>
      </c>
      <c r="D34" s="78">
        <v>0</v>
      </c>
    </row>
    <row r="35" spans="1:4">
      <c r="A35" s="72" t="s">
        <v>960</v>
      </c>
      <c r="B35" s="77">
        <v>4</v>
      </c>
      <c r="C35" s="89">
        <v>0</v>
      </c>
      <c r="D35" s="78">
        <v>0</v>
      </c>
    </row>
    <row r="36" spans="1:4">
      <c r="A36" s="72" t="s">
        <v>973</v>
      </c>
      <c r="B36" s="77">
        <v>20</v>
      </c>
      <c r="C36" s="89">
        <v>0</v>
      </c>
      <c r="D36" s="78">
        <v>51.9</v>
      </c>
    </row>
    <row r="37" spans="1:4">
      <c r="A37" s="72" t="s">
        <v>1040</v>
      </c>
      <c r="B37" s="77">
        <v>3</v>
      </c>
      <c r="C37" s="89">
        <v>0</v>
      </c>
      <c r="D37" s="78">
        <v>0</v>
      </c>
    </row>
    <row r="38" spans="1:4">
      <c r="A38" s="72" t="s">
        <v>1051</v>
      </c>
      <c r="B38" s="77">
        <v>3</v>
      </c>
      <c r="C38" s="89">
        <v>14.5</v>
      </c>
      <c r="D38" s="78">
        <v>9.1999999999999993</v>
      </c>
    </row>
    <row r="39" spans="1:4">
      <c r="A39" s="72" t="s">
        <v>1060</v>
      </c>
      <c r="B39" s="77">
        <v>31</v>
      </c>
      <c r="C39" s="89">
        <v>19.3</v>
      </c>
      <c r="D39" s="78">
        <v>123.70000000000002</v>
      </c>
    </row>
    <row r="40" spans="1:4">
      <c r="A40" s="72" t="s">
        <v>1155</v>
      </c>
      <c r="B40" s="77">
        <v>20</v>
      </c>
      <c r="C40" s="89">
        <v>28.400000000000002</v>
      </c>
      <c r="D40" s="78">
        <v>7.4</v>
      </c>
    </row>
    <row r="41" spans="1:4">
      <c r="A41" s="72" t="s">
        <v>1216</v>
      </c>
      <c r="B41" s="77">
        <v>5</v>
      </c>
      <c r="C41" s="89">
        <v>0</v>
      </c>
      <c r="D41" s="78">
        <v>0</v>
      </c>
    </row>
    <row r="42" spans="1:4">
      <c r="A42" s="72" t="s">
        <v>1227</v>
      </c>
      <c r="B42" s="77">
        <v>9</v>
      </c>
      <c r="C42" s="89">
        <v>12.7</v>
      </c>
      <c r="D42" s="78">
        <v>0.6</v>
      </c>
    </row>
    <row r="43" spans="1:4">
      <c r="A43" s="72" t="s">
        <v>1252</v>
      </c>
      <c r="B43" s="77">
        <v>31</v>
      </c>
      <c r="C43" s="89">
        <v>90.4</v>
      </c>
      <c r="D43" s="78">
        <v>0</v>
      </c>
    </row>
    <row r="44" spans="1:4">
      <c r="A44" s="72" t="s">
        <v>1308</v>
      </c>
      <c r="B44" s="77">
        <v>5</v>
      </c>
      <c r="C44" s="89">
        <v>28.200000000000003</v>
      </c>
      <c r="D44" s="78">
        <v>0</v>
      </c>
    </row>
    <row r="45" spans="1:4">
      <c r="A45" s="72" t="s">
        <v>1374</v>
      </c>
      <c r="B45" s="77">
        <v>1</v>
      </c>
      <c r="C45" s="89">
        <v>1.6</v>
      </c>
      <c r="D45" s="78">
        <v>0</v>
      </c>
    </row>
    <row r="46" spans="1:4">
      <c r="A46" s="72" t="s">
        <v>1377</v>
      </c>
      <c r="B46" s="77">
        <v>7</v>
      </c>
      <c r="C46" s="89">
        <v>0</v>
      </c>
      <c r="D46" s="78">
        <v>0</v>
      </c>
    </row>
    <row r="47" spans="1:4">
      <c r="A47" s="72" t="s">
        <v>1402</v>
      </c>
      <c r="B47" s="77">
        <v>1</v>
      </c>
      <c r="C47" s="89">
        <v>0</v>
      </c>
      <c r="D47" s="78">
        <v>0</v>
      </c>
    </row>
    <row r="48" spans="1:4">
      <c r="A48" s="72" t="s">
        <v>1407</v>
      </c>
      <c r="B48" s="77">
        <v>7</v>
      </c>
      <c r="C48" s="89">
        <v>0</v>
      </c>
      <c r="D48" s="78">
        <v>0</v>
      </c>
    </row>
    <row r="49" spans="1:4">
      <c r="A49" s="72" t="s">
        <v>1438</v>
      </c>
      <c r="B49" s="77">
        <v>36</v>
      </c>
      <c r="C49" s="89">
        <v>274.2</v>
      </c>
      <c r="D49" s="78">
        <v>153.5</v>
      </c>
    </row>
    <row r="50" spans="1:4">
      <c r="A50" s="72" t="s">
        <v>1537</v>
      </c>
      <c r="B50" s="77">
        <v>4</v>
      </c>
      <c r="C50" s="89">
        <v>102.3</v>
      </c>
      <c r="D50" s="78">
        <v>0</v>
      </c>
    </row>
    <row r="51" spans="1:4">
      <c r="A51" s="72" t="s">
        <v>1544</v>
      </c>
      <c r="B51" s="77">
        <v>18</v>
      </c>
      <c r="C51" s="89">
        <v>0</v>
      </c>
      <c r="D51" s="78">
        <v>345.9</v>
      </c>
    </row>
    <row r="52" spans="1:4">
      <c r="A52" s="72" t="s">
        <v>1594</v>
      </c>
      <c r="B52" s="77">
        <v>1</v>
      </c>
      <c r="C52" s="89">
        <v>0</v>
      </c>
      <c r="D52" s="78">
        <v>0</v>
      </c>
    </row>
    <row r="53" spans="1:4">
      <c r="A53" s="72" t="s">
        <v>1597</v>
      </c>
      <c r="B53" s="77">
        <v>26</v>
      </c>
      <c r="C53" s="89">
        <v>479.90000000000003</v>
      </c>
      <c r="D53" s="78">
        <v>240.10000000000002</v>
      </c>
    </row>
    <row r="54" spans="1:4">
      <c r="A54" s="72" t="s">
        <v>1644</v>
      </c>
      <c r="B54" s="77">
        <v>18</v>
      </c>
      <c r="C54" s="89">
        <v>23.2</v>
      </c>
      <c r="D54" s="78">
        <v>0</v>
      </c>
    </row>
    <row r="55" spans="1:4">
      <c r="A55" s="72" t="s">
        <v>1687</v>
      </c>
      <c r="B55" s="77">
        <v>3</v>
      </c>
      <c r="C55" s="89">
        <v>0</v>
      </c>
      <c r="D55" s="78">
        <v>0</v>
      </c>
    </row>
    <row r="56" spans="1:4">
      <c r="A56" s="73" t="s">
        <v>1820</v>
      </c>
      <c r="B56" s="79">
        <v>587</v>
      </c>
      <c r="C56" s="90">
        <v>2204.5999999999995</v>
      </c>
      <c r="D56" s="80">
        <v>2172.8000000000002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7"/>
  <sheetViews>
    <sheetView workbookViewId="0">
      <pane ySplit="2" topLeftCell="A1738" activePane="bottomLeft" state="frozen"/>
      <selection pane="bottomLeft" activeCell="L1752" sqref="L1752"/>
    </sheetView>
  </sheetViews>
  <sheetFormatPr defaultRowHeight="11.25"/>
  <cols>
    <col min="1" max="1" width="4.7109375" style="11" customWidth="1"/>
    <col min="2" max="2" width="32.7109375" style="25" customWidth="1"/>
    <col min="3" max="3" width="4.7109375" style="26" customWidth="1"/>
    <col min="4" max="4" width="13.7109375" style="27" customWidth="1"/>
    <col min="5" max="5" width="4.7109375" style="27" customWidth="1"/>
    <col min="6" max="6" width="5.28515625" style="27" customWidth="1"/>
    <col min="7" max="7" width="5" style="27" customWidth="1"/>
    <col min="8" max="8" width="7" style="11" customWidth="1"/>
    <col min="9" max="9" width="13.140625" style="11" customWidth="1"/>
    <col min="10" max="10" width="13" style="11" customWidth="1"/>
    <col min="11" max="11" width="12" style="11" customWidth="1"/>
    <col min="12" max="12" width="13.85546875" style="11" customWidth="1"/>
    <col min="13" max="13" width="15.140625" style="11" customWidth="1"/>
    <col min="14" max="14" width="5" style="11" bestFit="1" customWidth="1"/>
    <col min="15" max="16384" width="9.140625" style="11"/>
  </cols>
  <sheetData>
    <row r="1" spans="1:17" s="4" customFormat="1" ht="12.9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7" ht="50.1" customHeight="1">
      <c r="A2" s="5" t="s">
        <v>1</v>
      </c>
      <c r="B2" s="6" t="s">
        <v>2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10"/>
    </row>
    <row r="3" spans="1:17" ht="11.25" customHeight="1">
      <c r="A3" s="12" t="s">
        <v>14</v>
      </c>
      <c r="B3" s="13" t="s">
        <v>15</v>
      </c>
      <c r="C3" s="14" t="s">
        <v>16</v>
      </c>
      <c r="D3" s="15" t="s">
        <v>17</v>
      </c>
      <c r="E3" s="16" t="s">
        <v>18</v>
      </c>
      <c r="F3" s="16" t="s">
        <v>19</v>
      </c>
      <c r="G3" s="16" t="s">
        <v>20</v>
      </c>
      <c r="H3" s="17">
        <v>30</v>
      </c>
      <c r="I3" s="18">
        <v>14500525</v>
      </c>
      <c r="J3" s="18">
        <v>33912947</v>
      </c>
      <c r="K3" s="18">
        <v>145260</v>
      </c>
      <c r="L3" s="19">
        <v>99.824624810684199</v>
      </c>
      <c r="M3" s="19">
        <v>0.42758079974588997</v>
      </c>
      <c r="N3" s="10"/>
      <c r="P3" s="20"/>
      <c r="Q3" s="20"/>
    </row>
    <row r="4" spans="1:17" ht="11.25" customHeight="1">
      <c r="A4" s="12" t="s">
        <v>14</v>
      </c>
      <c r="B4" s="13" t="s">
        <v>21</v>
      </c>
      <c r="C4" s="14" t="s">
        <v>22</v>
      </c>
      <c r="D4" s="15" t="s">
        <v>23</v>
      </c>
      <c r="E4" s="16" t="s">
        <v>24</v>
      </c>
      <c r="F4" s="16" t="s">
        <v>25</v>
      </c>
      <c r="G4" s="16" t="s">
        <v>20</v>
      </c>
      <c r="H4" s="17">
        <v>6</v>
      </c>
      <c r="I4" s="18">
        <v>36227</v>
      </c>
      <c r="J4" s="18">
        <v>1656946</v>
      </c>
      <c r="K4" s="18">
        <v>18976</v>
      </c>
      <c r="L4" s="19">
        <v>1.90909569983136</v>
      </c>
      <c r="M4" s="19">
        <v>2.1863717948563201E-2</v>
      </c>
      <c r="N4" s="10"/>
    </row>
    <row r="5" spans="1:17" ht="11.25" customHeight="1">
      <c r="A5" s="12" t="s">
        <v>14</v>
      </c>
      <c r="B5" s="13" t="s">
        <v>21</v>
      </c>
      <c r="C5" s="14" t="s">
        <v>22</v>
      </c>
      <c r="D5" s="15" t="s">
        <v>23</v>
      </c>
      <c r="E5" s="16" t="s">
        <v>24</v>
      </c>
      <c r="F5" s="16" t="s">
        <v>26</v>
      </c>
      <c r="G5" s="16" t="s">
        <v>20</v>
      </c>
      <c r="H5" s="17">
        <v>10</v>
      </c>
      <c r="I5" s="18">
        <v>239388</v>
      </c>
      <c r="J5" s="18">
        <v>3506213</v>
      </c>
      <c r="K5" s="18">
        <v>428166</v>
      </c>
      <c r="L5" s="19">
        <v>0.55910090946034896</v>
      </c>
      <c r="M5" s="19">
        <v>6.8275372888070396E-2</v>
      </c>
      <c r="N5" s="10"/>
    </row>
    <row r="6" spans="1:17" ht="11.25" customHeight="1">
      <c r="A6" s="12" t="s">
        <v>14</v>
      </c>
      <c r="B6" s="13" t="s">
        <v>21</v>
      </c>
      <c r="C6" s="14" t="s">
        <v>22</v>
      </c>
      <c r="D6" s="15" t="s">
        <v>23</v>
      </c>
      <c r="E6" s="16" t="s">
        <v>24</v>
      </c>
      <c r="F6" s="16" t="s">
        <v>27</v>
      </c>
      <c r="G6" s="16" t="s">
        <v>28</v>
      </c>
      <c r="H6" s="17">
        <v>0</v>
      </c>
      <c r="I6" s="18"/>
      <c r="J6" s="18"/>
      <c r="K6" s="18"/>
      <c r="L6" s="19"/>
      <c r="M6" s="19"/>
      <c r="N6" s="10"/>
    </row>
    <row r="7" spans="1:17" ht="11.25" customHeight="1">
      <c r="A7" s="12" t="s">
        <v>14</v>
      </c>
      <c r="B7" s="13" t="s">
        <v>29</v>
      </c>
      <c r="C7" s="14" t="s">
        <v>30</v>
      </c>
      <c r="D7" s="15" t="s">
        <v>23</v>
      </c>
      <c r="E7" s="16" t="s">
        <v>18</v>
      </c>
      <c r="F7" s="16" t="s">
        <v>25</v>
      </c>
      <c r="G7" s="16" t="s">
        <v>28</v>
      </c>
      <c r="H7" s="17">
        <v>42</v>
      </c>
      <c r="I7" s="18">
        <v>1676912</v>
      </c>
      <c r="J7" s="18">
        <v>6715640</v>
      </c>
      <c r="K7" s="18">
        <v>196448</v>
      </c>
      <c r="L7" s="19">
        <v>8.5361622414073892</v>
      </c>
      <c r="M7" s="19">
        <v>0.24970248554121399</v>
      </c>
      <c r="N7" s="10"/>
    </row>
    <row r="8" spans="1:17" ht="11.25" customHeight="1">
      <c r="A8" s="12" t="s">
        <v>14</v>
      </c>
      <c r="B8" s="13" t="s">
        <v>29</v>
      </c>
      <c r="C8" s="14" t="s">
        <v>30</v>
      </c>
      <c r="D8" s="15" t="s">
        <v>23</v>
      </c>
      <c r="E8" s="16" t="s">
        <v>18</v>
      </c>
      <c r="F8" s="16" t="s">
        <v>26</v>
      </c>
      <c r="G8" s="16" t="s">
        <v>20</v>
      </c>
      <c r="H8" s="17">
        <v>43</v>
      </c>
      <c r="I8" s="18">
        <v>4353774</v>
      </c>
      <c r="J8" s="18">
        <v>23685839</v>
      </c>
      <c r="K8" s="18">
        <v>4088549</v>
      </c>
      <c r="L8" s="19">
        <v>1.06487020211815</v>
      </c>
      <c r="M8" s="19">
        <v>0.18381337473416001</v>
      </c>
      <c r="N8" s="10"/>
    </row>
    <row r="9" spans="1:17" ht="11.25" customHeight="1">
      <c r="A9" s="12" t="s">
        <v>14</v>
      </c>
      <c r="B9" s="13" t="s">
        <v>29</v>
      </c>
      <c r="C9" s="14" t="s">
        <v>30</v>
      </c>
      <c r="D9" s="15" t="s">
        <v>23</v>
      </c>
      <c r="E9" s="16" t="s">
        <v>18</v>
      </c>
      <c r="F9" s="16" t="s">
        <v>27</v>
      </c>
      <c r="G9" s="16" t="s">
        <v>28</v>
      </c>
      <c r="H9" s="17">
        <v>0</v>
      </c>
      <c r="I9" s="18">
        <v>833383</v>
      </c>
      <c r="J9" s="18">
        <v>125003</v>
      </c>
      <c r="K9" s="18"/>
      <c r="L9" s="19"/>
      <c r="M9" s="19">
        <v>6.6669039943041302</v>
      </c>
      <c r="N9" s="10"/>
    </row>
    <row r="10" spans="1:17" ht="11.25" customHeight="1">
      <c r="A10" s="12" t="s">
        <v>14</v>
      </c>
      <c r="B10" s="13" t="s">
        <v>31</v>
      </c>
      <c r="C10" s="14" t="s">
        <v>32</v>
      </c>
      <c r="D10" s="15" t="s">
        <v>33</v>
      </c>
      <c r="E10" s="16" t="s">
        <v>18</v>
      </c>
      <c r="F10" s="16" t="s">
        <v>27</v>
      </c>
      <c r="G10" s="16" t="s">
        <v>20</v>
      </c>
      <c r="H10" s="17">
        <v>66</v>
      </c>
      <c r="I10" s="18">
        <v>833383</v>
      </c>
      <c r="J10" s="18">
        <v>1099357</v>
      </c>
      <c r="K10" s="18">
        <v>269555</v>
      </c>
      <c r="L10" s="19">
        <v>3.0916992821502101</v>
      </c>
      <c r="M10" s="19">
        <v>0.75806403197505401</v>
      </c>
      <c r="N10" s="10"/>
    </row>
    <row r="11" spans="1:17" ht="11.25" customHeight="1">
      <c r="A11" s="12" t="s">
        <v>34</v>
      </c>
      <c r="B11" s="13" t="s">
        <v>35</v>
      </c>
      <c r="C11" s="14" t="s">
        <v>36</v>
      </c>
      <c r="D11" s="15" t="s">
        <v>23</v>
      </c>
      <c r="E11" s="16" t="s">
        <v>24</v>
      </c>
      <c r="F11" s="16" t="s">
        <v>25</v>
      </c>
      <c r="G11" s="16" t="s">
        <v>20</v>
      </c>
      <c r="H11" s="17">
        <v>12</v>
      </c>
      <c r="I11" s="18">
        <v>18525</v>
      </c>
      <c r="J11" s="18">
        <v>415672</v>
      </c>
      <c r="K11" s="18">
        <v>14700</v>
      </c>
      <c r="L11" s="19">
        <v>1.2602040816326501</v>
      </c>
      <c r="M11" s="19">
        <v>4.4566388883542703E-2</v>
      </c>
      <c r="N11" s="10"/>
    </row>
    <row r="12" spans="1:17" ht="11.25" customHeight="1">
      <c r="A12" s="12" t="s">
        <v>34</v>
      </c>
      <c r="B12" s="13" t="s">
        <v>37</v>
      </c>
      <c r="C12" s="14" t="s">
        <v>38</v>
      </c>
      <c r="D12" s="15" t="s">
        <v>39</v>
      </c>
      <c r="E12" s="16" t="s">
        <v>18</v>
      </c>
      <c r="F12" s="16" t="s">
        <v>25</v>
      </c>
      <c r="G12" s="16" t="s">
        <v>20</v>
      </c>
      <c r="H12" s="17">
        <v>26</v>
      </c>
      <c r="I12" s="18">
        <v>161464</v>
      </c>
      <c r="J12" s="18">
        <v>4154544</v>
      </c>
      <c r="K12" s="18">
        <v>121556</v>
      </c>
      <c r="L12" s="19">
        <v>1.32830958570535</v>
      </c>
      <c r="M12" s="19">
        <v>3.8864433738094901E-2</v>
      </c>
      <c r="N12" s="10"/>
    </row>
    <row r="13" spans="1:17" ht="11.25" customHeight="1">
      <c r="A13" s="12" t="s">
        <v>34</v>
      </c>
      <c r="B13" s="13" t="s">
        <v>37</v>
      </c>
      <c r="C13" s="14" t="s">
        <v>38</v>
      </c>
      <c r="D13" s="15" t="s">
        <v>39</v>
      </c>
      <c r="E13" s="16" t="s">
        <v>18</v>
      </c>
      <c r="F13" s="16" t="s">
        <v>26</v>
      </c>
      <c r="G13" s="16" t="s">
        <v>20</v>
      </c>
      <c r="H13" s="17">
        <v>68</v>
      </c>
      <c r="I13" s="18">
        <v>2212502</v>
      </c>
      <c r="J13" s="18">
        <v>22295644</v>
      </c>
      <c r="K13" s="18">
        <v>2734046</v>
      </c>
      <c r="L13" s="19">
        <v>0.80924095644330696</v>
      </c>
      <c r="M13" s="19">
        <v>9.9234720468267201E-2</v>
      </c>
      <c r="N13" s="10"/>
    </row>
    <row r="14" spans="1:17" ht="11.25" customHeight="1">
      <c r="A14" s="12" t="s">
        <v>34</v>
      </c>
      <c r="B14" s="13" t="s">
        <v>40</v>
      </c>
      <c r="C14" s="14" t="s">
        <v>41</v>
      </c>
      <c r="D14" s="15" t="s">
        <v>23</v>
      </c>
      <c r="E14" s="16" t="s">
        <v>18</v>
      </c>
      <c r="F14" s="16" t="s">
        <v>25</v>
      </c>
      <c r="G14" s="16" t="s">
        <v>20</v>
      </c>
      <c r="H14" s="17">
        <v>16</v>
      </c>
      <c r="I14" s="18">
        <v>194116</v>
      </c>
      <c r="J14" s="18">
        <v>1490941</v>
      </c>
      <c r="K14" s="18">
        <v>91839</v>
      </c>
      <c r="L14" s="19">
        <v>2.1136554187218901</v>
      </c>
      <c r="M14" s="19">
        <v>0.13019696956485799</v>
      </c>
      <c r="N14" s="10"/>
    </row>
    <row r="15" spans="1:17" ht="11.25" customHeight="1">
      <c r="A15" s="12" t="s">
        <v>34</v>
      </c>
      <c r="B15" s="13" t="s">
        <v>40</v>
      </c>
      <c r="C15" s="14" t="s">
        <v>41</v>
      </c>
      <c r="D15" s="15" t="s">
        <v>23</v>
      </c>
      <c r="E15" s="16" t="s">
        <v>18</v>
      </c>
      <c r="F15" s="16" t="s">
        <v>26</v>
      </c>
      <c r="G15" s="16" t="s">
        <v>20</v>
      </c>
      <c r="H15" s="17">
        <v>13</v>
      </c>
      <c r="I15" s="18">
        <v>229829</v>
      </c>
      <c r="J15" s="18">
        <v>2120641</v>
      </c>
      <c r="K15" s="18">
        <v>399805</v>
      </c>
      <c r="L15" s="19">
        <v>0.57485274071109604</v>
      </c>
      <c r="M15" s="19">
        <v>0.108377136912848</v>
      </c>
      <c r="N15" s="10"/>
    </row>
    <row r="16" spans="1:17" ht="11.25" customHeight="1">
      <c r="A16" s="12" t="s">
        <v>34</v>
      </c>
      <c r="B16" s="13" t="s">
        <v>42</v>
      </c>
      <c r="C16" s="14" t="s">
        <v>43</v>
      </c>
      <c r="D16" s="15" t="s">
        <v>23</v>
      </c>
      <c r="E16" s="16" t="s">
        <v>18</v>
      </c>
      <c r="F16" s="16" t="s">
        <v>25</v>
      </c>
      <c r="G16" s="16" t="s">
        <v>20</v>
      </c>
      <c r="H16" s="17">
        <v>8</v>
      </c>
      <c r="I16" s="18">
        <v>97643</v>
      </c>
      <c r="J16" s="18">
        <v>1477438</v>
      </c>
      <c r="K16" s="18">
        <v>38690</v>
      </c>
      <c r="L16" s="19">
        <v>2.52372706125613</v>
      </c>
      <c r="M16" s="19">
        <v>6.6089406120595204E-2</v>
      </c>
      <c r="N16" s="10"/>
    </row>
    <row r="17" spans="1:14" ht="11.25" customHeight="1">
      <c r="A17" s="12" t="s">
        <v>34</v>
      </c>
      <c r="B17" s="13" t="s">
        <v>42</v>
      </c>
      <c r="C17" s="14" t="s">
        <v>43</v>
      </c>
      <c r="D17" s="15" t="s">
        <v>23</v>
      </c>
      <c r="E17" s="16" t="s">
        <v>18</v>
      </c>
      <c r="F17" s="16" t="s">
        <v>26</v>
      </c>
      <c r="G17" s="16" t="s">
        <v>20</v>
      </c>
      <c r="H17" s="17">
        <v>21</v>
      </c>
      <c r="I17" s="18">
        <v>767745</v>
      </c>
      <c r="J17" s="18">
        <v>5407735</v>
      </c>
      <c r="K17" s="18">
        <v>997397</v>
      </c>
      <c r="L17" s="19">
        <v>0.769748655750919</v>
      </c>
      <c r="M17" s="19">
        <v>0.141971638772979</v>
      </c>
      <c r="N17" s="10"/>
    </row>
    <row r="18" spans="1:14" ht="11.25" customHeight="1">
      <c r="A18" s="12" t="s">
        <v>34</v>
      </c>
      <c r="B18" s="13" t="s">
        <v>44</v>
      </c>
      <c r="C18" s="14" t="s">
        <v>45</v>
      </c>
      <c r="D18" s="15" t="s">
        <v>46</v>
      </c>
      <c r="E18" s="16" t="s">
        <v>24</v>
      </c>
      <c r="F18" s="16" t="s">
        <v>25</v>
      </c>
      <c r="G18" s="16" t="s">
        <v>28</v>
      </c>
      <c r="H18" s="17">
        <v>6</v>
      </c>
      <c r="I18" s="18">
        <v>176922</v>
      </c>
      <c r="J18" s="18">
        <v>1153201</v>
      </c>
      <c r="K18" s="18">
        <v>130103</v>
      </c>
      <c r="L18" s="19">
        <v>1.3598610331814001</v>
      </c>
      <c r="M18" s="19">
        <v>0.15341818121905801</v>
      </c>
      <c r="N18" s="10"/>
    </row>
    <row r="19" spans="1:14" ht="11.25" customHeight="1">
      <c r="A19" s="12" t="s">
        <v>34</v>
      </c>
      <c r="B19" s="13" t="s">
        <v>44</v>
      </c>
      <c r="C19" s="14" t="s">
        <v>45</v>
      </c>
      <c r="D19" s="15" t="s">
        <v>46</v>
      </c>
      <c r="E19" s="16" t="s">
        <v>24</v>
      </c>
      <c r="F19" s="16" t="s">
        <v>26</v>
      </c>
      <c r="G19" s="16" t="s">
        <v>28</v>
      </c>
      <c r="H19" s="17">
        <v>11</v>
      </c>
      <c r="I19" s="18">
        <v>51350</v>
      </c>
      <c r="J19" s="18">
        <v>647707</v>
      </c>
      <c r="K19" s="18">
        <v>164056</v>
      </c>
      <c r="L19" s="19">
        <v>0.31300287706636698</v>
      </c>
      <c r="M19" s="19">
        <v>7.9279674297174405E-2</v>
      </c>
      <c r="N19" s="10"/>
    </row>
    <row r="20" spans="1:14" ht="11.25" customHeight="1">
      <c r="A20" s="12" t="s">
        <v>34</v>
      </c>
      <c r="B20" s="13" t="s">
        <v>47</v>
      </c>
      <c r="C20" s="14" t="s">
        <v>48</v>
      </c>
      <c r="D20" s="15" t="s">
        <v>23</v>
      </c>
      <c r="E20" s="16" t="s">
        <v>24</v>
      </c>
      <c r="F20" s="16" t="s">
        <v>25</v>
      </c>
      <c r="G20" s="16" t="s">
        <v>20</v>
      </c>
      <c r="H20" s="17">
        <v>6</v>
      </c>
      <c r="I20" s="18">
        <v>54628</v>
      </c>
      <c r="J20" s="18">
        <v>601301</v>
      </c>
      <c r="K20" s="18">
        <v>40912</v>
      </c>
      <c r="L20" s="19">
        <v>1.3352561595619801</v>
      </c>
      <c r="M20" s="19">
        <v>9.0849674289582003E-2</v>
      </c>
      <c r="N20" s="10"/>
    </row>
    <row r="21" spans="1:14" ht="11.25" customHeight="1">
      <c r="A21" s="12" t="s">
        <v>34</v>
      </c>
      <c r="B21" s="13" t="s">
        <v>47</v>
      </c>
      <c r="C21" s="14" t="s">
        <v>48</v>
      </c>
      <c r="D21" s="15" t="s">
        <v>23</v>
      </c>
      <c r="E21" s="16" t="s">
        <v>24</v>
      </c>
      <c r="F21" s="16" t="s">
        <v>26</v>
      </c>
      <c r="G21" s="16" t="s">
        <v>20</v>
      </c>
      <c r="H21" s="17">
        <v>5</v>
      </c>
      <c r="I21" s="18">
        <v>29396</v>
      </c>
      <c r="J21" s="18">
        <v>476674</v>
      </c>
      <c r="K21" s="18">
        <v>68521</v>
      </c>
      <c r="L21" s="19">
        <v>0.42900716568643099</v>
      </c>
      <c r="M21" s="19">
        <v>6.1668981316371302E-2</v>
      </c>
      <c r="N21" s="10"/>
    </row>
    <row r="22" spans="1:14" ht="11.25" customHeight="1">
      <c r="A22" s="12" t="s">
        <v>34</v>
      </c>
      <c r="B22" s="13" t="s">
        <v>49</v>
      </c>
      <c r="C22" s="14" t="s">
        <v>50</v>
      </c>
      <c r="D22" s="15" t="s">
        <v>46</v>
      </c>
      <c r="E22" s="16" t="s">
        <v>24</v>
      </c>
      <c r="F22" s="16" t="s">
        <v>25</v>
      </c>
      <c r="G22" s="16" t="s">
        <v>20</v>
      </c>
      <c r="H22" s="17">
        <v>25</v>
      </c>
      <c r="I22" s="18">
        <v>23241</v>
      </c>
      <c r="J22" s="18">
        <v>805616</v>
      </c>
      <c r="K22" s="18">
        <v>58559</v>
      </c>
      <c r="L22" s="19">
        <v>0.39688177735275498</v>
      </c>
      <c r="M22" s="19">
        <v>2.8848731902047599E-2</v>
      </c>
      <c r="N22" s="10"/>
    </row>
    <row r="23" spans="1:14" ht="11.25" customHeight="1">
      <c r="A23" s="12" t="s">
        <v>34</v>
      </c>
      <c r="B23" s="13" t="s">
        <v>51</v>
      </c>
      <c r="C23" s="14" t="s">
        <v>52</v>
      </c>
      <c r="D23" s="15" t="s">
        <v>23</v>
      </c>
      <c r="E23" s="16" t="s">
        <v>24</v>
      </c>
      <c r="F23" s="16" t="s">
        <v>25</v>
      </c>
      <c r="G23" s="16" t="s">
        <v>20</v>
      </c>
      <c r="H23" s="17">
        <v>30</v>
      </c>
      <c r="I23" s="18">
        <v>167375</v>
      </c>
      <c r="J23" s="18">
        <v>1091730</v>
      </c>
      <c r="K23" s="18">
        <v>148140</v>
      </c>
      <c r="L23" s="19">
        <v>1.12984339138652</v>
      </c>
      <c r="M23" s="19">
        <v>0.15331171626684201</v>
      </c>
      <c r="N23" s="10"/>
    </row>
    <row r="24" spans="1:14" ht="11.25" customHeight="1">
      <c r="A24" s="12" t="s">
        <v>34</v>
      </c>
      <c r="B24" s="13" t="s">
        <v>53</v>
      </c>
      <c r="C24" s="14" t="s">
        <v>54</v>
      </c>
      <c r="D24" s="15" t="s">
        <v>46</v>
      </c>
      <c r="E24" s="16" t="s">
        <v>18</v>
      </c>
      <c r="F24" s="16" t="s">
        <v>25</v>
      </c>
      <c r="G24" s="16" t="s">
        <v>20</v>
      </c>
      <c r="H24" s="17">
        <v>40</v>
      </c>
      <c r="I24" s="18">
        <v>58355</v>
      </c>
      <c r="J24" s="18">
        <v>1122330</v>
      </c>
      <c r="K24" s="18">
        <v>105323</v>
      </c>
      <c r="L24" s="19">
        <v>0.55405751830084504</v>
      </c>
      <c r="M24" s="19">
        <v>5.19945114182103E-2</v>
      </c>
      <c r="N24" s="10"/>
    </row>
    <row r="25" spans="1:14" ht="11.25" customHeight="1">
      <c r="A25" s="12" t="s">
        <v>34</v>
      </c>
      <c r="B25" s="13" t="s">
        <v>55</v>
      </c>
      <c r="C25" s="14" t="s">
        <v>56</v>
      </c>
      <c r="D25" s="15" t="s">
        <v>46</v>
      </c>
      <c r="E25" s="16" t="s">
        <v>24</v>
      </c>
      <c r="F25" s="16" t="s">
        <v>25</v>
      </c>
      <c r="G25" s="16" t="s">
        <v>20</v>
      </c>
      <c r="H25" s="17">
        <v>4</v>
      </c>
      <c r="I25" s="18">
        <v>11358</v>
      </c>
      <c r="J25" s="18">
        <v>335245</v>
      </c>
      <c r="K25" s="18">
        <v>16202</v>
      </c>
      <c r="L25" s="19">
        <v>0.70102456486853404</v>
      </c>
      <c r="M25" s="19">
        <v>3.3879699920953299E-2</v>
      </c>
      <c r="N25" s="10"/>
    </row>
    <row r="26" spans="1:14" ht="11.25" customHeight="1">
      <c r="A26" s="12" t="s">
        <v>34</v>
      </c>
      <c r="B26" s="13" t="s">
        <v>55</v>
      </c>
      <c r="C26" s="14" t="s">
        <v>56</v>
      </c>
      <c r="D26" s="15" t="s">
        <v>46</v>
      </c>
      <c r="E26" s="16" t="s">
        <v>24</v>
      </c>
      <c r="F26" s="16" t="s">
        <v>26</v>
      </c>
      <c r="G26" s="16" t="s">
        <v>20</v>
      </c>
      <c r="H26" s="17">
        <v>4</v>
      </c>
      <c r="I26" s="18">
        <v>22781</v>
      </c>
      <c r="J26" s="18">
        <v>138278</v>
      </c>
      <c r="K26" s="18">
        <v>34991</v>
      </c>
      <c r="L26" s="19">
        <v>0.65105312794718595</v>
      </c>
      <c r="M26" s="19">
        <v>0.16474782684157999</v>
      </c>
      <c r="N26" s="10"/>
    </row>
    <row r="27" spans="1:14" ht="11.25" customHeight="1">
      <c r="A27" s="12" t="s">
        <v>34</v>
      </c>
      <c r="B27" s="13" t="s">
        <v>57</v>
      </c>
      <c r="C27" s="14" t="s">
        <v>58</v>
      </c>
      <c r="D27" s="15" t="s">
        <v>46</v>
      </c>
      <c r="E27" s="16" t="s">
        <v>18</v>
      </c>
      <c r="F27" s="16" t="s">
        <v>27</v>
      </c>
      <c r="G27" s="16" t="s">
        <v>28</v>
      </c>
      <c r="H27" s="17">
        <v>32</v>
      </c>
      <c r="I27" s="18">
        <v>149801</v>
      </c>
      <c r="J27" s="18">
        <v>459785</v>
      </c>
      <c r="K27" s="18">
        <v>94668</v>
      </c>
      <c r="L27" s="19">
        <v>1.5823826424979901</v>
      </c>
      <c r="M27" s="19">
        <v>0.32580662701044999</v>
      </c>
      <c r="N27" s="10"/>
    </row>
    <row r="28" spans="1:14" ht="11.25" customHeight="1">
      <c r="A28" s="12" t="s">
        <v>34</v>
      </c>
      <c r="B28" s="13" t="s">
        <v>59</v>
      </c>
      <c r="C28" s="14" t="s">
        <v>60</v>
      </c>
      <c r="D28" s="15" t="s">
        <v>23</v>
      </c>
      <c r="E28" s="16" t="s">
        <v>18</v>
      </c>
      <c r="F28" s="16" t="s">
        <v>25</v>
      </c>
      <c r="G28" s="16" t="s">
        <v>20</v>
      </c>
      <c r="H28" s="17">
        <v>28</v>
      </c>
      <c r="I28" s="18">
        <v>223860</v>
      </c>
      <c r="J28" s="18">
        <v>2482409</v>
      </c>
      <c r="K28" s="18">
        <v>94153</v>
      </c>
      <c r="L28" s="19">
        <v>2.37761940671035</v>
      </c>
      <c r="M28" s="19">
        <v>9.0178532224141905E-2</v>
      </c>
      <c r="N28" s="10"/>
    </row>
    <row r="29" spans="1:14" ht="11.25" customHeight="1">
      <c r="A29" s="12" t="s">
        <v>34</v>
      </c>
      <c r="B29" s="13" t="s">
        <v>59</v>
      </c>
      <c r="C29" s="14" t="s">
        <v>60</v>
      </c>
      <c r="D29" s="15" t="s">
        <v>23</v>
      </c>
      <c r="E29" s="16" t="s">
        <v>18</v>
      </c>
      <c r="F29" s="16" t="s">
        <v>26</v>
      </c>
      <c r="G29" s="16" t="s">
        <v>20</v>
      </c>
      <c r="H29" s="17">
        <v>23</v>
      </c>
      <c r="I29" s="18">
        <v>742656</v>
      </c>
      <c r="J29" s="18">
        <v>6584125</v>
      </c>
      <c r="K29" s="18">
        <v>1090135</v>
      </c>
      <c r="L29" s="19">
        <v>0.68125140464254397</v>
      </c>
      <c r="M29" s="19">
        <v>0.112794942380346</v>
      </c>
      <c r="N29" s="10"/>
    </row>
    <row r="30" spans="1:14" ht="11.25" customHeight="1">
      <c r="A30" s="12" t="s">
        <v>34</v>
      </c>
      <c r="B30" s="13" t="s">
        <v>61</v>
      </c>
      <c r="C30" s="14" t="s">
        <v>62</v>
      </c>
      <c r="D30" s="15" t="s">
        <v>39</v>
      </c>
      <c r="E30" s="16" t="s">
        <v>24</v>
      </c>
      <c r="F30" s="16" t="s">
        <v>25</v>
      </c>
      <c r="G30" s="16" t="s">
        <v>20</v>
      </c>
      <c r="H30" s="17">
        <v>5</v>
      </c>
      <c r="I30" s="18">
        <v>48964</v>
      </c>
      <c r="J30" s="18">
        <v>481251</v>
      </c>
      <c r="K30" s="18">
        <v>16479</v>
      </c>
      <c r="L30" s="19">
        <v>2.9712968019904098</v>
      </c>
      <c r="M30" s="19">
        <v>0.101743165209007</v>
      </c>
      <c r="N30" s="10"/>
    </row>
    <row r="31" spans="1:14" ht="11.25" customHeight="1">
      <c r="A31" s="12" t="s">
        <v>34</v>
      </c>
      <c r="B31" s="13" t="s">
        <v>61</v>
      </c>
      <c r="C31" s="14" t="s">
        <v>62</v>
      </c>
      <c r="D31" s="15" t="s">
        <v>39</v>
      </c>
      <c r="E31" s="16" t="s">
        <v>24</v>
      </c>
      <c r="F31" s="16" t="s">
        <v>26</v>
      </c>
      <c r="G31" s="16" t="s">
        <v>20</v>
      </c>
      <c r="H31" s="17">
        <v>7</v>
      </c>
      <c r="I31" s="18">
        <v>156356</v>
      </c>
      <c r="J31" s="18">
        <v>1150220</v>
      </c>
      <c r="K31" s="18">
        <v>282398</v>
      </c>
      <c r="L31" s="19">
        <v>0.553672476433969</v>
      </c>
      <c r="M31" s="19">
        <v>0.13593573403348899</v>
      </c>
      <c r="N31" s="10"/>
    </row>
    <row r="32" spans="1:14" ht="11.25" customHeight="1">
      <c r="A32" s="12" t="s">
        <v>34</v>
      </c>
      <c r="B32" s="13" t="s">
        <v>63</v>
      </c>
      <c r="C32" s="14" t="s">
        <v>64</v>
      </c>
      <c r="D32" s="15" t="s">
        <v>46</v>
      </c>
      <c r="E32" s="16" t="s">
        <v>18</v>
      </c>
      <c r="F32" s="16" t="s">
        <v>25</v>
      </c>
      <c r="G32" s="16" t="s">
        <v>20</v>
      </c>
      <c r="H32" s="17">
        <v>15</v>
      </c>
      <c r="I32" s="18">
        <v>91083</v>
      </c>
      <c r="J32" s="18">
        <v>1552097</v>
      </c>
      <c r="K32" s="18">
        <v>130720</v>
      </c>
      <c r="L32" s="19">
        <v>0.69677937576499305</v>
      </c>
      <c r="M32" s="19">
        <v>5.8683832260483702E-2</v>
      </c>
      <c r="N32" s="10"/>
    </row>
    <row r="33" spans="1:14" ht="11.25" customHeight="1">
      <c r="A33" s="12" t="s">
        <v>34</v>
      </c>
      <c r="B33" s="13" t="s">
        <v>63</v>
      </c>
      <c r="C33" s="14" t="s">
        <v>64</v>
      </c>
      <c r="D33" s="15" t="s">
        <v>46</v>
      </c>
      <c r="E33" s="16" t="s">
        <v>18</v>
      </c>
      <c r="F33" s="16" t="s">
        <v>25</v>
      </c>
      <c r="G33" s="16" t="s">
        <v>28</v>
      </c>
      <c r="H33" s="17">
        <v>15</v>
      </c>
      <c r="I33" s="18">
        <v>0</v>
      </c>
      <c r="J33" s="18">
        <v>818230</v>
      </c>
      <c r="K33" s="18">
        <v>33327</v>
      </c>
      <c r="L33" s="19">
        <v>0</v>
      </c>
      <c r="M33" s="19">
        <v>0</v>
      </c>
      <c r="N33" s="10"/>
    </row>
    <row r="34" spans="1:14" ht="11.25" customHeight="1">
      <c r="A34" s="12" t="s">
        <v>34</v>
      </c>
      <c r="B34" s="13" t="s">
        <v>63</v>
      </c>
      <c r="C34" s="14" t="s">
        <v>64</v>
      </c>
      <c r="D34" s="15" t="s">
        <v>46</v>
      </c>
      <c r="E34" s="16" t="s">
        <v>18</v>
      </c>
      <c r="F34" s="16" t="s">
        <v>65</v>
      </c>
      <c r="G34" s="16" t="s">
        <v>28</v>
      </c>
      <c r="H34" s="17">
        <v>24</v>
      </c>
      <c r="I34" s="18">
        <v>0</v>
      </c>
      <c r="J34" s="18">
        <v>547763</v>
      </c>
      <c r="K34" s="18">
        <v>23866</v>
      </c>
      <c r="L34" s="19">
        <v>0</v>
      </c>
      <c r="M34" s="19">
        <v>0</v>
      </c>
      <c r="N34" s="10"/>
    </row>
    <row r="35" spans="1:14" ht="11.25" customHeight="1">
      <c r="A35" s="12" t="s">
        <v>19</v>
      </c>
      <c r="B35" s="13" t="s">
        <v>66</v>
      </c>
      <c r="C35" s="14" t="s">
        <v>67</v>
      </c>
      <c r="D35" s="15" t="s">
        <v>39</v>
      </c>
      <c r="E35" s="16" t="s">
        <v>18</v>
      </c>
      <c r="F35" s="16" t="s">
        <v>25</v>
      </c>
      <c r="G35" s="16" t="s">
        <v>20</v>
      </c>
      <c r="H35" s="17">
        <v>19</v>
      </c>
      <c r="I35" s="18">
        <v>181673</v>
      </c>
      <c r="J35" s="18">
        <v>1734396</v>
      </c>
      <c r="K35" s="18">
        <v>67643</v>
      </c>
      <c r="L35" s="19">
        <v>2.6857620152861301</v>
      </c>
      <c r="M35" s="19">
        <v>0.104747128106845</v>
      </c>
      <c r="N35" s="10"/>
    </row>
    <row r="36" spans="1:14" ht="11.25" customHeight="1">
      <c r="A36" s="12" t="s">
        <v>19</v>
      </c>
      <c r="B36" s="13" t="s">
        <v>66</v>
      </c>
      <c r="C36" s="14" t="s">
        <v>67</v>
      </c>
      <c r="D36" s="15" t="s">
        <v>39</v>
      </c>
      <c r="E36" s="16" t="s">
        <v>18</v>
      </c>
      <c r="F36" s="16" t="s">
        <v>26</v>
      </c>
      <c r="G36" s="16" t="s">
        <v>20</v>
      </c>
      <c r="H36" s="17">
        <v>47</v>
      </c>
      <c r="I36" s="18">
        <v>2002981</v>
      </c>
      <c r="J36" s="18">
        <v>12564460</v>
      </c>
      <c r="K36" s="18">
        <v>2823614</v>
      </c>
      <c r="L36" s="19">
        <v>0.709367852688079</v>
      </c>
      <c r="M36" s="19">
        <v>0.15941640150073999</v>
      </c>
      <c r="N36" s="10"/>
    </row>
    <row r="37" spans="1:14" ht="11.25" customHeight="1">
      <c r="A37" s="12" t="s">
        <v>19</v>
      </c>
      <c r="B37" s="13" t="s">
        <v>66</v>
      </c>
      <c r="C37" s="14" t="s">
        <v>67</v>
      </c>
      <c r="D37" s="15" t="s">
        <v>39</v>
      </c>
      <c r="E37" s="16" t="s">
        <v>18</v>
      </c>
      <c r="F37" s="16" t="s">
        <v>68</v>
      </c>
      <c r="G37" s="16" t="s">
        <v>20</v>
      </c>
      <c r="H37" s="17">
        <v>3</v>
      </c>
      <c r="I37" s="18">
        <v>79542</v>
      </c>
      <c r="J37" s="18">
        <v>1007601</v>
      </c>
      <c r="K37" s="18">
        <v>104868</v>
      </c>
      <c r="L37" s="19">
        <v>0.75849639546858905</v>
      </c>
      <c r="M37" s="19">
        <v>7.8941962145730293E-2</v>
      </c>
      <c r="N37" s="10"/>
    </row>
    <row r="38" spans="1:14" ht="11.25" customHeight="1">
      <c r="A38" s="12" t="s">
        <v>19</v>
      </c>
      <c r="B38" s="13" t="s">
        <v>69</v>
      </c>
      <c r="C38" s="14" t="s">
        <v>70</v>
      </c>
      <c r="D38" s="15" t="s">
        <v>23</v>
      </c>
      <c r="E38" s="16" t="s">
        <v>24</v>
      </c>
      <c r="F38" s="16" t="s">
        <v>25</v>
      </c>
      <c r="G38" s="16" t="s">
        <v>20</v>
      </c>
      <c r="H38" s="17">
        <v>4</v>
      </c>
      <c r="I38" s="18">
        <v>39424</v>
      </c>
      <c r="J38" s="18">
        <v>1044022</v>
      </c>
      <c r="K38" s="18">
        <v>34480</v>
      </c>
      <c r="L38" s="19">
        <v>1.1433874709976699</v>
      </c>
      <c r="M38" s="19">
        <v>3.7761656363563198E-2</v>
      </c>
      <c r="N38" s="10"/>
    </row>
    <row r="39" spans="1:14" ht="11.25" customHeight="1">
      <c r="A39" s="12" t="s">
        <v>19</v>
      </c>
      <c r="B39" s="13" t="s">
        <v>69</v>
      </c>
      <c r="C39" s="14" t="s">
        <v>70</v>
      </c>
      <c r="D39" s="15" t="s">
        <v>23</v>
      </c>
      <c r="E39" s="16" t="s">
        <v>24</v>
      </c>
      <c r="F39" s="16" t="s">
        <v>26</v>
      </c>
      <c r="G39" s="16" t="s">
        <v>20</v>
      </c>
      <c r="H39" s="17">
        <v>6</v>
      </c>
      <c r="I39" s="18">
        <v>125402</v>
      </c>
      <c r="J39" s="18">
        <v>1225591</v>
      </c>
      <c r="K39" s="18">
        <v>229417</v>
      </c>
      <c r="L39" s="19">
        <v>0.54661162860642398</v>
      </c>
      <c r="M39" s="19">
        <v>0.102319615597699</v>
      </c>
      <c r="N39" s="10"/>
    </row>
    <row r="40" spans="1:14" ht="11.25" customHeight="1">
      <c r="A40" s="12" t="s">
        <v>19</v>
      </c>
      <c r="B40" s="13" t="s">
        <v>71</v>
      </c>
      <c r="C40" s="14" t="s">
        <v>72</v>
      </c>
      <c r="D40" s="15" t="s">
        <v>23</v>
      </c>
      <c r="E40" s="16" t="s">
        <v>24</v>
      </c>
      <c r="F40" s="16" t="s">
        <v>25</v>
      </c>
      <c r="G40" s="16" t="s">
        <v>20</v>
      </c>
      <c r="H40" s="17">
        <v>6</v>
      </c>
      <c r="I40" s="18">
        <v>47145</v>
      </c>
      <c r="J40" s="18">
        <v>543625</v>
      </c>
      <c r="K40" s="18">
        <v>10714</v>
      </c>
      <c r="L40" s="19">
        <v>4.4003173417957804</v>
      </c>
      <c r="M40" s="19">
        <v>8.6723384686134705E-2</v>
      </c>
      <c r="N40" s="10"/>
    </row>
    <row r="41" spans="1:14" ht="11.25" customHeight="1">
      <c r="A41" s="12" t="s">
        <v>19</v>
      </c>
      <c r="B41" s="13" t="s">
        <v>71</v>
      </c>
      <c r="C41" s="14" t="s">
        <v>72</v>
      </c>
      <c r="D41" s="15" t="s">
        <v>23</v>
      </c>
      <c r="E41" s="16" t="s">
        <v>24</v>
      </c>
      <c r="F41" s="16" t="s">
        <v>26</v>
      </c>
      <c r="G41" s="16" t="s">
        <v>20</v>
      </c>
      <c r="H41" s="17">
        <v>8</v>
      </c>
      <c r="I41" s="18">
        <v>90506</v>
      </c>
      <c r="J41" s="18">
        <v>897167</v>
      </c>
      <c r="K41" s="18">
        <v>183372</v>
      </c>
      <c r="L41" s="19">
        <v>0.493564993564993</v>
      </c>
      <c r="M41" s="19">
        <v>0.100879769318309</v>
      </c>
      <c r="N41" s="10"/>
    </row>
    <row r="42" spans="1:14" ht="11.25" customHeight="1">
      <c r="A42" s="12" t="s">
        <v>19</v>
      </c>
      <c r="B42" s="13" t="s">
        <v>73</v>
      </c>
      <c r="C42" s="14" t="s">
        <v>74</v>
      </c>
      <c r="D42" s="15" t="s">
        <v>23</v>
      </c>
      <c r="E42" s="16" t="s">
        <v>24</v>
      </c>
      <c r="F42" s="16" t="s">
        <v>25</v>
      </c>
      <c r="G42" s="16" t="s">
        <v>20</v>
      </c>
      <c r="H42" s="17">
        <v>2</v>
      </c>
      <c r="I42" s="18">
        <v>12427</v>
      </c>
      <c r="J42" s="18">
        <v>166534</v>
      </c>
      <c r="K42" s="18">
        <v>8311</v>
      </c>
      <c r="L42" s="19">
        <v>1.4952472626639299</v>
      </c>
      <c r="M42" s="19">
        <v>7.4621398633312103E-2</v>
      </c>
      <c r="N42" s="10"/>
    </row>
    <row r="43" spans="1:14" ht="11.25" customHeight="1">
      <c r="A43" s="12" t="s">
        <v>19</v>
      </c>
      <c r="B43" s="13" t="s">
        <v>73</v>
      </c>
      <c r="C43" s="14" t="s">
        <v>74</v>
      </c>
      <c r="D43" s="15" t="s">
        <v>23</v>
      </c>
      <c r="E43" s="16" t="s">
        <v>24</v>
      </c>
      <c r="F43" s="16" t="s">
        <v>26</v>
      </c>
      <c r="G43" s="16" t="s">
        <v>20</v>
      </c>
      <c r="H43" s="17">
        <v>4</v>
      </c>
      <c r="I43" s="18">
        <v>44327</v>
      </c>
      <c r="J43" s="18">
        <v>446932</v>
      </c>
      <c r="K43" s="18">
        <v>55441</v>
      </c>
      <c r="L43" s="19">
        <v>0.79953464042856304</v>
      </c>
      <c r="M43" s="19">
        <v>9.9180635980417597E-2</v>
      </c>
      <c r="N43" s="10"/>
    </row>
    <row r="44" spans="1:14" ht="11.25" customHeight="1">
      <c r="A44" s="12" t="s">
        <v>19</v>
      </c>
      <c r="B44" s="13" t="s">
        <v>75</v>
      </c>
      <c r="C44" s="14" t="s">
        <v>76</v>
      </c>
      <c r="D44" s="15" t="s">
        <v>39</v>
      </c>
      <c r="E44" s="16" t="s">
        <v>18</v>
      </c>
      <c r="F44" s="16" t="s">
        <v>25</v>
      </c>
      <c r="G44" s="16" t="s">
        <v>20</v>
      </c>
      <c r="H44" s="17">
        <v>8</v>
      </c>
      <c r="I44" s="18">
        <v>38075</v>
      </c>
      <c r="J44" s="18">
        <v>973988</v>
      </c>
      <c r="K44" s="18">
        <v>27050</v>
      </c>
      <c r="L44" s="19">
        <v>1.4075785582255</v>
      </c>
      <c r="M44" s="19">
        <v>3.9091857394546903E-2</v>
      </c>
      <c r="N44" s="10"/>
    </row>
    <row r="45" spans="1:14" ht="11.25" customHeight="1">
      <c r="A45" s="12" t="s">
        <v>19</v>
      </c>
      <c r="B45" s="13" t="s">
        <v>75</v>
      </c>
      <c r="C45" s="14" t="s">
        <v>76</v>
      </c>
      <c r="D45" s="15" t="s">
        <v>39</v>
      </c>
      <c r="E45" s="16" t="s">
        <v>18</v>
      </c>
      <c r="F45" s="16" t="s">
        <v>26</v>
      </c>
      <c r="G45" s="16" t="s">
        <v>20</v>
      </c>
      <c r="H45" s="17">
        <v>10</v>
      </c>
      <c r="I45" s="18">
        <v>64381</v>
      </c>
      <c r="J45" s="18">
        <v>1749021</v>
      </c>
      <c r="K45" s="18">
        <v>269356</v>
      </c>
      <c r="L45" s="19">
        <v>0.239018250939277</v>
      </c>
      <c r="M45" s="19">
        <v>3.6809735274762202E-2</v>
      </c>
      <c r="N45" s="10"/>
    </row>
    <row r="46" spans="1:14" ht="11.25" customHeight="1">
      <c r="A46" s="12" t="s">
        <v>19</v>
      </c>
      <c r="B46" s="13" t="s">
        <v>77</v>
      </c>
      <c r="C46" s="14" t="s">
        <v>78</v>
      </c>
      <c r="D46" s="15" t="s">
        <v>23</v>
      </c>
      <c r="E46" s="16" t="s">
        <v>24</v>
      </c>
      <c r="F46" s="16" t="s">
        <v>25</v>
      </c>
      <c r="G46" s="16" t="s">
        <v>20</v>
      </c>
      <c r="H46" s="17">
        <v>1</v>
      </c>
      <c r="I46" s="18">
        <v>7822</v>
      </c>
      <c r="J46" s="18">
        <v>147255</v>
      </c>
      <c r="K46" s="18">
        <v>4559</v>
      </c>
      <c r="L46" s="19">
        <v>1.71572713314323</v>
      </c>
      <c r="M46" s="19">
        <v>5.3118739601371701E-2</v>
      </c>
      <c r="N46" s="10"/>
    </row>
    <row r="47" spans="1:14" ht="11.25" customHeight="1">
      <c r="A47" s="12" t="s">
        <v>19</v>
      </c>
      <c r="B47" s="13" t="s">
        <v>77</v>
      </c>
      <c r="C47" s="14" t="s">
        <v>78</v>
      </c>
      <c r="D47" s="15" t="s">
        <v>23</v>
      </c>
      <c r="E47" s="16" t="s">
        <v>24</v>
      </c>
      <c r="F47" s="16" t="s">
        <v>26</v>
      </c>
      <c r="G47" s="16" t="s">
        <v>20</v>
      </c>
      <c r="H47" s="17">
        <v>4</v>
      </c>
      <c r="I47" s="18">
        <v>43023</v>
      </c>
      <c r="J47" s="18">
        <v>1166574</v>
      </c>
      <c r="K47" s="18">
        <v>83249</v>
      </c>
      <c r="L47" s="19">
        <v>0.51679900058859496</v>
      </c>
      <c r="M47" s="19">
        <v>3.6879786451609498E-2</v>
      </c>
      <c r="N47" s="10"/>
    </row>
    <row r="48" spans="1:14" ht="11.25" customHeight="1">
      <c r="A48" s="12" t="s">
        <v>19</v>
      </c>
      <c r="B48" s="13" t="s">
        <v>79</v>
      </c>
      <c r="C48" s="14" t="s">
        <v>80</v>
      </c>
      <c r="D48" s="15" t="s">
        <v>81</v>
      </c>
      <c r="E48" s="16" t="s">
        <v>24</v>
      </c>
      <c r="F48" s="16" t="s">
        <v>25</v>
      </c>
      <c r="G48" s="16" t="s">
        <v>20</v>
      </c>
      <c r="H48" s="17">
        <v>4</v>
      </c>
      <c r="I48" s="18">
        <v>187339</v>
      </c>
      <c r="J48" s="18">
        <v>438587</v>
      </c>
      <c r="K48" s="18">
        <v>8804</v>
      </c>
      <c r="L48" s="19">
        <v>21.278850522489702</v>
      </c>
      <c r="M48" s="19">
        <v>0.42714216335641497</v>
      </c>
      <c r="N48" s="10"/>
    </row>
    <row r="49" spans="1:14" ht="11.25" customHeight="1">
      <c r="A49" s="12" t="s">
        <v>19</v>
      </c>
      <c r="B49" s="13" t="s">
        <v>79</v>
      </c>
      <c r="C49" s="14" t="s">
        <v>80</v>
      </c>
      <c r="D49" s="15" t="s">
        <v>81</v>
      </c>
      <c r="E49" s="16" t="s">
        <v>24</v>
      </c>
      <c r="F49" s="16" t="s">
        <v>26</v>
      </c>
      <c r="G49" s="16" t="s">
        <v>20</v>
      </c>
      <c r="H49" s="17">
        <v>19</v>
      </c>
      <c r="I49" s="18">
        <v>914658</v>
      </c>
      <c r="J49" s="18">
        <v>2141336</v>
      </c>
      <c r="K49" s="18">
        <v>1924886</v>
      </c>
      <c r="L49" s="19">
        <v>0.47517515322985299</v>
      </c>
      <c r="M49" s="19">
        <v>0.42714361501417802</v>
      </c>
      <c r="N49" s="10"/>
    </row>
    <row r="50" spans="1:14" ht="11.25" customHeight="1">
      <c r="A50" s="12" t="s">
        <v>82</v>
      </c>
      <c r="B50" s="13" t="s">
        <v>83</v>
      </c>
      <c r="C50" s="14" t="s">
        <v>84</v>
      </c>
      <c r="D50" s="15" t="s">
        <v>23</v>
      </c>
      <c r="E50" s="16" t="s">
        <v>18</v>
      </c>
      <c r="F50" s="16" t="s">
        <v>25</v>
      </c>
      <c r="G50" s="16" t="s">
        <v>20</v>
      </c>
      <c r="H50" s="17">
        <v>14</v>
      </c>
      <c r="I50" s="18">
        <v>104433</v>
      </c>
      <c r="J50" s="18">
        <v>2489211</v>
      </c>
      <c r="K50" s="18">
        <v>90577</v>
      </c>
      <c r="L50" s="19">
        <v>1.1529748170065199</v>
      </c>
      <c r="M50" s="19">
        <v>4.1954257794939803E-2</v>
      </c>
      <c r="N50" s="10"/>
    </row>
    <row r="51" spans="1:14" ht="11.25" customHeight="1">
      <c r="A51" s="12" t="s">
        <v>82</v>
      </c>
      <c r="B51" s="13" t="s">
        <v>83</v>
      </c>
      <c r="C51" s="14" t="s">
        <v>84</v>
      </c>
      <c r="D51" s="15" t="s">
        <v>23</v>
      </c>
      <c r="E51" s="16" t="s">
        <v>18</v>
      </c>
      <c r="F51" s="16" t="s">
        <v>65</v>
      </c>
      <c r="G51" s="16" t="s">
        <v>28</v>
      </c>
      <c r="H51" s="17">
        <v>3</v>
      </c>
      <c r="I51" s="18">
        <v>21891</v>
      </c>
      <c r="J51" s="18">
        <v>131123</v>
      </c>
      <c r="K51" s="18">
        <v>6106</v>
      </c>
      <c r="L51" s="19">
        <v>3.5851621356043202</v>
      </c>
      <c r="M51" s="19">
        <v>0.16695011554037001</v>
      </c>
      <c r="N51" s="10"/>
    </row>
    <row r="52" spans="1:14" ht="11.25" customHeight="1">
      <c r="A52" s="12" t="s">
        <v>82</v>
      </c>
      <c r="B52" s="13" t="s">
        <v>83</v>
      </c>
      <c r="C52" s="14" t="s">
        <v>84</v>
      </c>
      <c r="D52" s="15" t="s">
        <v>23</v>
      </c>
      <c r="E52" s="16" t="s">
        <v>18</v>
      </c>
      <c r="F52" s="16" t="s">
        <v>26</v>
      </c>
      <c r="G52" s="16" t="s">
        <v>20</v>
      </c>
      <c r="H52" s="17">
        <v>3</v>
      </c>
      <c r="I52" s="18">
        <v>26588</v>
      </c>
      <c r="J52" s="18">
        <v>812589</v>
      </c>
      <c r="K52" s="18">
        <v>120642</v>
      </c>
      <c r="L52" s="19">
        <v>0.220387593043881</v>
      </c>
      <c r="M52" s="19">
        <v>3.2720108197378903E-2</v>
      </c>
      <c r="N52" s="10"/>
    </row>
    <row r="53" spans="1:14" ht="11.25" customHeight="1">
      <c r="A53" s="12" t="s">
        <v>82</v>
      </c>
      <c r="B53" s="13" t="s">
        <v>85</v>
      </c>
      <c r="C53" s="14" t="s">
        <v>86</v>
      </c>
      <c r="D53" s="15" t="s">
        <v>23</v>
      </c>
      <c r="E53" s="16" t="s">
        <v>24</v>
      </c>
      <c r="F53" s="16" t="s">
        <v>25</v>
      </c>
      <c r="G53" s="16" t="s">
        <v>20</v>
      </c>
      <c r="H53" s="17">
        <v>3</v>
      </c>
      <c r="I53" s="18">
        <v>23804</v>
      </c>
      <c r="J53" s="18">
        <v>353508</v>
      </c>
      <c r="K53" s="18">
        <v>12979</v>
      </c>
      <c r="L53" s="19">
        <v>1.8340396024347001</v>
      </c>
      <c r="M53" s="19">
        <v>6.7336524208787302E-2</v>
      </c>
      <c r="N53" s="10"/>
    </row>
    <row r="54" spans="1:14" ht="11.25" customHeight="1">
      <c r="A54" s="12" t="s">
        <v>82</v>
      </c>
      <c r="B54" s="13" t="s">
        <v>85</v>
      </c>
      <c r="C54" s="14" t="s">
        <v>86</v>
      </c>
      <c r="D54" s="15" t="s">
        <v>23</v>
      </c>
      <c r="E54" s="16" t="s">
        <v>24</v>
      </c>
      <c r="F54" s="16" t="s">
        <v>26</v>
      </c>
      <c r="G54" s="16" t="s">
        <v>20</v>
      </c>
      <c r="H54" s="17">
        <v>5</v>
      </c>
      <c r="I54" s="18">
        <v>75381</v>
      </c>
      <c r="J54" s="18">
        <v>1060522</v>
      </c>
      <c r="K54" s="18">
        <v>93169</v>
      </c>
      <c r="L54" s="19">
        <v>0.80907812684476499</v>
      </c>
      <c r="M54" s="19">
        <v>7.1079147815886798E-2</v>
      </c>
      <c r="N54" s="10"/>
    </row>
    <row r="55" spans="1:14" ht="11.25" customHeight="1">
      <c r="A55" s="12" t="s">
        <v>82</v>
      </c>
      <c r="B55" s="13" t="s">
        <v>87</v>
      </c>
      <c r="C55" s="14" t="s">
        <v>88</v>
      </c>
      <c r="D55" s="15" t="s">
        <v>23</v>
      </c>
      <c r="E55" s="16" t="s">
        <v>18</v>
      </c>
      <c r="F55" s="16" t="s">
        <v>25</v>
      </c>
      <c r="G55" s="16" t="s">
        <v>20</v>
      </c>
      <c r="H55" s="17">
        <v>25</v>
      </c>
      <c r="I55" s="18">
        <v>12583</v>
      </c>
      <c r="J55" s="18">
        <v>2994237</v>
      </c>
      <c r="K55" s="18">
        <v>122750</v>
      </c>
      <c r="L55" s="19">
        <v>0.10250916496945001</v>
      </c>
      <c r="M55" s="19">
        <v>4.2024061555581598E-3</v>
      </c>
      <c r="N55" s="10"/>
    </row>
    <row r="56" spans="1:14" ht="11.25" customHeight="1">
      <c r="A56" s="12" t="s">
        <v>82</v>
      </c>
      <c r="B56" s="13" t="s">
        <v>87</v>
      </c>
      <c r="C56" s="14" t="s">
        <v>88</v>
      </c>
      <c r="D56" s="15" t="s">
        <v>23</v>
      </c>
      <c r="E56" s="16" t="s">
        <v>18</v>
      </c>
      <c r="F56" s="16" t="s">
        <v>25</v>
      </c>
      <c r="G56" s="16" t="s">
        <v>28</v>
      </c>
      <c r="H56" s="17">
        <v>92</v>
      </c>
      <c r="I56" s="18">
        <v>964775</v>
      </c>
      <c r="J56" s="18">
        <v>16836291</v>
      </c>
      <c r="K56" s="18">
        <v>337182</v>
      </c>
      <c r="L56" s="19">
        <v>2.8612885622601398</v>
      </c>
      <c r="M56" s="19">
        <v>5.7303297976971201E-2</v>
      </c>
      <c r="N56" s="10"/>
    </row>
    <row r="57" spans="1:14" ht="11.25" customHeight="1">
      <c r="A57" s="12" t="s">
        <v>82</v>
      </c>
      <c r="B57" s="13" t="s">
        <v>87</v>
      </c>
      <c r="C57" s="14" t="s">
        <v>88</v>
      </c>
      <c r="D57" s="15" t="s">
        <v>23</v>
      </c>
      <c r="E57" s="16" t="s">
        <v>18</v>
      </c>
      <c r="F57" s="16" t="s">
        <v>65</v>
      </c>
      <c r="G57" s="16" t="s">
        <v>28</v>
      </c>
      <c r="H57" s="17">
        <v>20</v>
      </c>
      <c r="I57" s="18">
        <v>152895</v>
      </c>
      <c r="J57" s="18">
        <v>772404</v>
      </c>
      <c r="K57" s="18">
        <v>26471</v>
      </c>
      <c r="L57" s="19">
        <v>5.7759434853235598</v>
      </c>
      <c r="M57" s="19">
        <v>0.197946929327139</v>
      </c>
      <c r="N57" s="10"/>
    </row>
    <row r="58" spans="1:14" ht="11.25" customHeight="1">
      <c r="A58" s="12" t="s">
        <v>82</v>
      </c>
      <c r="B58" s="13" t="s">
        <v>87</v>
      </c>
      <c r="C58" s="14" t="s">
        <v>88</v>
      </c>
      <c r="D58" s="15" t="s">
        <v>23</v>
      </c>
      <c r="E58" s="16" t="s">
        <v>18</v>
      </c>
      <c r="F58" s="16" t="s">
        <v>26</v>
      </c>
      <c r="G58" s="16" t="s">
        <v>28</v>
      </c>
      <c r="H58" s="17">
        <v>446</v>
      </c>
      <c r="I58" s="18">
        <v>32848301</v>
      </c>
      <c r="J58" s="18">
        <v>141803434</v>
      </c>
      <c r="K58" s="18">
        <v>37491585</v>
      </c>
      <c r="L58" s="19">
        <v>0.87615130168543098</v>
      </c>
      <c r="M58" s="19">
        <v>0.23164672443687001</v>
      </c>
      <c r="N58" s="10"/>
    </row>
    <row r="59" spans="1:14" ht="11.25" customHeight="1">
      <c r="A59" s="12" t="s">
        <v>82</v>
      </c>
      <c r="B59" s="13" t="s">
        <v>89</v>
      </c>
      <c r="C59" s="14" t="s">
        <v>90</v>
      </c>
      <c r="D59" s="15" t="s">
        <v>23</v>
      </c>
      <c r="E59" s="16" t="s">
        <v>18</v>
      </c>
      <c r="F59" s="16" t="s">
        <v>26</v>
      </c>
      <c r="G59" s="16" t="s">
        <v>28</v>
      </c>
      <c r="H59" s="17">
        <v>17</v>
      </c>
      <c r="I59" s="18">
        <v>0</v>
      </c>
      <c r="J59" s="18">
        <v>3030013</v>
      </c>
      <c r="K59" s="18">
        <v>969574</v>
      </c>
      <c r="L59" s="19">
        <v>0</v>
      </c>
      <c r="M59" s="19">
        <v>0</v>
      </c>
      <c r="N59" s="10"/>
    </row>
    <row r="60" spans="1:14" ht="11.25" customHeight="1">
      <c r="A60" s="12" t="s">
        <v>82</v>
      </c>
      <c r="B60" s="13" t="s">
        <v>91</v>
      </c>
      <c r="C60" s="14" t="s">
        <v>92</v>
      </c>
      <c r="D60" s="15" t="s">
        <v>23</v>
      </c>
      <c r="E60" s="16" t="s">
        <v>24</v>
      </c>
      <c r="F60" s="16" t="s">
        <v>25</v>
      </c>
      <c r="G60" s="16" t="s">
        <v>20</v>
      </c>
      <c r="H60" s="17">
        <v>3</v>
      </c>
      <c r="I60" s="18">
        <v>42811</v>
      </c>
      <c r="J60" s="18">
        <v>385277</v>
      </c>
      <c r="K60" s="18">
        <v>10417</v>
      </c>
      <c r="L60" s="19">
        <v>4.10972448881635</v>
      </c>
      <c r="M60" s="19">
        <v>0.111117455752614</v>
      </c>
      <c r="N60" s="10"/>
    </row>
    <row r="61" spans="1:14" ht="11.25" customHeight="1">
      <c r="A61" s="12" t="s">
        <v>82</v>
      </c>
      <c r="B61" s="13" t="s">
        <v>91</v>
      </c>
      <c r="C61" s="14" t="s">
        <v>92</v>
      </c>
      <c r="D61" s="15" t="s">
        <v>23</v>
      </c>
      <c r="E61" s="16" t="s">
        <v>24</v>
      </c>
      <c r="F61" s="16" t="s">
        <v>26</v>
      </c>
      <c r="G61" s="16" t="s">
        <v>20</v>
      </c>
      <c r="H61" s="17">
        <v>5</v>
      </c>
      <c r="I61" s="18">
        <v>71352</v>
      </c>
      <c r="J61" s="18">
        <v>642129</v>
      </c>
      <c r="K61" s="18">
        <v>154842</v>
      </c>
      <c r="L61" s="19">
        <v>0.46080520788933199</v>
      </c>
      <c r="M61" s="19">
        <v>0.111117859495521</v>
      </c>
      <c r="N61" s="10"/>
    </row>
    <row r="62" spans="1:14" ht="11.25" customHeight="1">
      <c r="A62" s="12" t="s">
        <v>82</v>
      </c>
      <c r="B62" s="13" t="s">
        <v>93</v>
      </c>
      <c r="C62" s="14" t="s">
        <v>94</v>
      </c>
      <c r="D62" s="15" t="s">
        <v>23</v>
      </c>
      <c r="E62" s="16" t="s">
        <v>18</v>
      </c>
      <c r="F62" s="16" t="s">
        <v>26</v>
      </c>
      <c r="G62" s="16" t="s">
        <v>28</v>
      </c>
      <c r="H62" s="17">
        <v>123</v>
      </c>
      <c r="I62" s="18">
        <v>4990379</v>
      </c>
      <c r="J62" s="18">
        <v>34394375</v>
      </c>
      <c r="K62" s="18">
        <v>8926115</v>
      </c>
      <c r="L62" s="19">
        <v>0.55907626106094299</v>
      </c>
      <c r="M62" s="19">
        <v>0.145092882193672</v>
      </c>
      <c r="N62" s="10"/>
    </row>
    <row r="63" spans="1:14" ht="11.25" customHeight="1">
      <c r="A63" s="12" t="s">
        <v>82</v>
      </c>
      <c r="B63" s="13" t="s">
        <v>95</v>
      </c>
      <c r="C63" s="14" t="s">
        <v>96</v>
      </c>
      <c r="D63" s="15" t="s">
        <v>23</v>
      </c>
      <c r="E63" s="16" t="s">
        <v>18</v>
      </c>
      <c r="F63" s="16" t="s">
        <v>25</v>
      </c>
      <c r="G63" s="16" t="s">
        <v>20</v>
      </c>
      <c r="H63" s="17">
        <v>115</v>
      </c>
      <c r="I63" s="18">
        <v>716490</v>
      </c>
      <c r="J63" s="18">
        <v>14072085</v>
      </c>
      <c r="K63" s="18">
        <v>520320</v>
      </c>
      <c r="L63" s="19">
        <v>1.3770179889298799</v>
      </c>
      <c r="M63" s="19">
        <v>5.0915695861700597E-2</v>
      </c>
      <c r="N63" s="10"/>
    </row>
    <row r="64" spans="1:14" ht="11.25" customHeight="1">
      <c r="A64" s="12" t="s">
        <v>82</v>
      </c>
      <c r="B64" s="13" t="s">
        <v>95</v>
      </c>
      <c r="C64" s="14" t="s">
        <v>96</v>
      </c>
      <c r="D64" s="15" t="s">
        <v>23</v>
      </c>
      <c r="E64" s="16" t="s">
        <v>18</v>
      </c>
      <c r="F64" s="16" t="s">
        <v>97</v>
      </c>
      <c r="G64" s="16" t="s">
        <v>20</v>
      </c>
      <c r="H64" s="17">
        <v>0</v>
      </c>
      <c r="I64" s="18"/>
      <c r="J64" s="18"/>
      <c r="K64" s="18"/>
      <c r="L64" s="19"/>
      <c r="M64" s="19"/>
      <c r="N64" s="10"/>
    </row>
    <row r="65" spans="1:14" ht="11.25" customHeight="1">
      <c r="A65" s="12" t="s">
        <v>82</v>
      </c>
      <c r="B65" s="13" t="s">
        <v>95</v>
      </c>
      <c r="C65" s="14" t="s">
        <v>96</v>
      </c>
      <c r="D65" s="15" t="s">
        <v>23</v>
      </c>
      <c r="E65" s="16" t="s">
        <v>18</v>
      </c>
      <c r="F65" s="16" t="s">
        <v>26</v>
      </c>
      <c r="G65" s="16" t="s">
        <v>20</v>
      </c>
      <c r="H65" s="17">
        <v>200</v>
      </c>
      <c r="I65" s="18">
        <v>13232716</v>
      </c>
      <c r="J65" s="18">
        <v>55990255</v>
      </c>
      <c r="K65" s="18">
        <v>19943953</v>
      </c>
      <c r="L65" s="19">
        <v>0.66349514562133105</v>
      </c>
      <c r="M65" s="19">
        <v>0.23633962731550301</v>
      </c>
      <c r="N65" s="10"/>
    </row>
    <row r="66" spans="1:14" ht="11.25" customHeight="1">
      <c r="A66" s="12" t="s">
        <v>82</v>
      </c>
      <c r="B66" s="13" t="s">
        <v>98</v>
      </c>
      <c r="C66" s="14" t="s">
        <v>99</v>
      </c>
      <c r="D66" s="15" t="s">
        <v>39</v>
      </c>
      <c r="E66" s="16" t="s">
        <v>18</v>
      </c>
      <c r="F66" s="16" t="s">
        <v>25</v>
      </c>
      <c r="G66" s="16" t="s">
        <v>20</v>
      </c>
      <c r="H66" s="17">
        <v>7</v>
      </c>
      <c r="I66" s="18">
        <v>62274</v>
      </c>
      <c r="J66" s="18">
        <v>908780</v>
      </c>
      <c r="K66" s="18">
        <v>25046</v>
      </c>
      <c r="L66" s="19">
        <v>2.4863850515052301</v>
      </c>
      <c r="M66" s="19">
        <v>6.8524835493738806E-2</v>
      </c>
      <c r="N66" s="10"/>
    </row>
    <row r="67" spans="1:14" ht="11.25" customHeight="1">
      <c r="A67" s="12" t="s">
        <v>82</v>
      </c>
      <c r="B67" s="13" t="s">
        <v>98</v>
      </c>
      <c r="C67" s="14" t="s">
        <v>99</v>
      </c>
      <c r="D67" s="15" t="s">
        <v>39</v>
      </c>
      <c r="E67" s="16" t="s">
        <v>18</v>
      </c>
      <c r="F67" s="16" t="s">
        <v>26</v>
      </c>
      <c r="G67" s="16" t="s">
        <v>20</v>
      </c>
      <c r="H67" s="17">
        <v>15</v>
      </c>
      <c r="I67" s="18">
        <v>1339962</v>
      </c>
      <c r="J67" s="18">
        <v>4819301</v>
      </c>
      <c r="K67" s="18">
        <v>1745684</v>
      </c>
      <c r="L67" s="19">
        <v>0.76758565696884395</v>
      </c>
      <c r="M67" s="19">
        <v>0.27804073661304801</v>
      </c>
      <c r="N67" s="10"/>
    </row>
    <row r="68" spans="1:14" ht="11.25" customHeight="1">
      <c r="A68" s="12" t="s">
        <v>82</v>
      </c>
      <c r="B68" s="13" t="s">
        <v>100</v>
      </c>
      <c r="C68" s="14" t="s">
        <v>101</v>
      </c>
      <c r="D68" s="15" t="s">
        <v>23</v>
      </c>
      <c r="E68" s="16" t="s">
        <v>18</v>
      </c>
      <c r="F68" s="16" t="s">
        <v>25</v>
      </c>
      <c r="G68" s="16" t="s">
        <v>20</v>
      </c>
      <c r="H68" s="17">
        <v>5</v>
      </c>
      <c r="I68" s="18">
        <v>26799</v>
      </c>
      <c r="J68" s="18">
        <v>903468</v>
      </c>
      <c r="K68" s="18">
        <v>24700</v>
      </c>
      <c r="L68" s="19">
        <v>1.0849797570850199</v>
      </c>
      <c r="M68" s="19">
        <v>2.9662367676553E-2</v>
      </c>
      <c r="N68" s="10"/>
    </row>
    <row r="69" spans="1:14" ht="11.25" customHeight="1">
      <c r="A69" s="12" t="s">
        <v>82</v>
      </c>
      <c r="B69" s="13" t="s">
        <v>102</v>
      </c>
      <c r="C69" s="14" t="s">
        <v>103</v>
      </c>
      <c r="D69" s="15" t="s">
        <v>46</v>
      </c>
      <c r="E69" s="16" t="s">
        <v>18</v>
      </c>
      <c r="F69" s="16" t="s">
        <v>27</v>
      </c>
      <c r="G69" s="16" t="s">
        <v>28</v>
      </c>
      <c r="H69" s="17">
        <v>28</v>
      </c>
      <c r="I69" s="18">
        <v>137688</v>
      </c>
      <c r="J69" s="18">
        <v>225045</v>
      </c>
      <c r="K69" s="18">
        <v>50026</v>
      </c>
      <c r="L69" s="19">
        <v>2.7523287890297001</v>
      </c>
      <c r="M69" s="19">
        <v>0.61182430180630498</v>
      </c>
      <c r="N69" s="10"/>
    </row>
    <row r="70" spans="1:14" ht="11.25" customHeight="1">
      <c r="A70" s="12" t="s">
        <v>82</v>
      </c>
      <c r="B70" s="13" t="s">
        <v>104</v>
      </c>
      <c r="C70" s="14" t="s">
        <v>105</v>
      </c>
      <c r="D70" s="15" t="s">
        <v>39</v>
      </c>
      <c r="E70" s="16" t="s">
        <v>18</v>
      </c>
      <c r="F70" s="16" t="s">
        <v>25</v>
      </c>
      <c r="G70" s="16" t="s">
        <v>28</v>
      </c>
      <c r="H70" s="17">
        <v>47</v>
      </c>
      <c r="I70" s="18">
        <v>589763</v>
      </c>
      <c r="J70" s="18">
        <v>11112429</v>
      </c>
      <c r="K70" s="18">
        <v>213368</v>
      </c>
      <c r="L70" s="19">
        <v>2.76406490195343</v>
      </c>
      <c r="M70" s="19">
        <v>5.3072375085590998E-2</v>
      </c>
      <c r="N70" s="10"/>
    </row>
    <row r="71" spans="1:14" ht="11.25" customHeight="1">
      <c r="A71" s="12" t="s">
        <v>82</v>
      </c>
      <c r="B71" s="13" t="s">
        <v>104</v>
      </c>
      <c r="C71" s="14" t="s">
        <v>105</v>
      </c>
      <c r="D71" s="15" t="s">
        <v>39</v>
      </c>
      <c r="E71" s="16" t="s">
        <v>18</v>
      </c>
      <c r="F71" s="16" t="s">
        <v>65</v>
      </c>
      <c r="G71" s="16" t="s">
        <v>28</v>
      </c>
      <c r="H71" s="17">
        <v>20</v>
      </c>
      <c r="I71" s="18">
        <v>177511</v>
      </c>
      <c r="J71" s="18">
        <v>2395464</v>
      </c>
      <c r="K71" s="18">
        <v>42935</v>
      </c>
      <c r="L71" s="19">
        <v>4.1344124839874201</v>
      </c>
      <c r="M71" s="19">
        <v>7.4102971282390295E-2</v>
      </c>
      <c r="N71" s="10"/>
    </row>
    <row r="72" spans="1:14" ht="11.25" customHeight="1">
      <c r="A72" s="12" t="s">
        <v>82</v>
      </c>
      <c r="B72" s="13" t="s">
        <v>104</v>
      </c>
      <c r="C72" s="14" t="s">
        <v>105</v>
      </c>
      <c r="D72" s="15" t="s">
        <v>39</v>
      </c>
      <c r="E72" s="16" t="s">
        <v>18</v>
      </c>
      <c r="F72" s="16" t="s">
        <v>26</v>
      </c>
      <c r="G72" s="16" t="s">
        <v>28</v>
      </c>
      <c r="H72" s="17">
        <v>168</v>
      </c>
      <c r="I72" s="18">
        <v>7991024</v>
      </c>
      <c r="J72" s="18">
        <v>40116303</v>
      </c>
      <c r="K72" s="18">
        <v>9023817</v>
      </c>
      <c r="L72" s="19">
        <v>0.88554810009998997</v>
      </c>
      <c r="M72" s="19">
        <v>0.199196421464859</v>
      </c>
      <c r="N72" s="10"/>
    </row>
    <row r="73" spans="1:14" ht="11.25" customHeight="1">
      <c r="A73" s="12" t="s">
        <v>82</v>
      </c>
      <c r="B73" s="13" t="s">
        <v>104</v>
      </c>
      <c r="C73" s="14" t="s">
        <v>105</v>
      </c>
      <c r="D73" s="15" t="s">
        <v>39</v>
      </c>
      <c r="E73" s="16" t="s">
        <v>18</v>
      </c>
      <c r="F73" s="16" t="s">
        <v>27</v>
      </c>
      <c r="G73" s="16" t="s">
        <v>28</v>
      </c>
      <c r="H73" s="17">
        <v>0</v>
      </c>
      <c r="I73" s="18">
        <v>2138616</v>
      </c>
      <c r="J73" s="18">
        <v>5391240</v>
      </c>
      <c r="K73" s="18"/>
      <c r="L73" s="19"/>
      <c r="M73" s="19">
        <v>0.39668350880316899</v>
      </c>
      <c r="N73" s="10"/>
    </row>
    <row r="74" spans="1:14" ht="11.25" customHeight="1">
      <c r="A74" s="12" t="s">
        <v>82</v>
      </c>
      <c r="B74" s="13" t="s">
        <v>106</v>
      </c>
      <c r="C74" s="14" t="s">
        <v>107</v>
      </c>
      <c r="D74" s="15" t="s">
        <v>23</v>
      </c>
      <c r="E74" s="16" t="s">
        <v>18</v>
      </c>
      <c r="F74" s="16" t="s">
        <v>25</v>
      </c>
      <c r="G74" s="16" t="s">
        <v>20</v>
      </c>
      <c r="H74" s="17">
        <v>7</v>
      </c>
      <c r="I74" s="18">
        <v>24858</v>
      </c>
      <c r="J74" s="18">
        <v>661287</v>
      </c>
      <c r="K74" s="18">
        <v>24301</v>
      </c>
      <c r="L74" s="19">
        <v>1.02292086745401</v>
      </c>
      <c r="M74" s="19">
        <v>3.7590335209976899E-2</v>
      </c>
      <c r="N74" s="10"/>
    </row>
    <row r="75" spans="1:14" ht="11.25" customHeight="1">
      <c r="A75" s="12" t="s">
        <v>82</v>
      </c>
      <c r="B75" s="13" t="s">
        <v>108</v>
      </c>
      <c r="C75" s="14" t="s">
        <v>109</v>
      </c>
      <c r="D75" s="15" t="s">
        <v>39</v>
      </c>
      <c r="E75" s="16" t="s">
        <v>24</v>
      </c>
      <c r="F75" s="16" t="s">
        <v>25</v>
      </c>
      <c r="G75" s="16" t="s">
        <v>20</v>
      </c>
      <c r="H75" s="17">
        <v>13</v>
      </c>
      <c r="I75" s="18">
        <v>49977</v>
      </c>
      <c r="J75" s="18">
        <v>734553</v>
      </c>
      <c r="K75" s="18">
        <v>20119</v>
      </c>
      <c r="L75" s="19">
        <v>2.4840697847805502</v>
      </c>
      <c r="M75" s="19">
        <v>6.8037296151537002E-2</v>
      </c>
      <c r="N75" s="10"/>
    </row>
    <row r="76" spans="1:14" ht="11.25" customHeight="1">
      <c r="A76" s="12" t="s">
        <v>82</v>
      </c>
      <c r="B76" s="13" t="s">
        <v>110</v>
      </c>
      <c r="C76" s="14" t="s">
        <v>111</v>
      </c>
      <c r="D76" s="15" t="s">
        <v>112</v>
      </c>
      <c r="E76" s="16" t="s">
        <v>18</v>
      </c>
      <c r="F76" s="16" t="s">
        <v>97</v>
      </c>
      <c r="G76" s="16" t="s">
        <v>28</v>
      </c>
      <c r="H76" s="17">
        <v>26</v>
      </c>
      <c r="I76" s="18">
        <v>11889930</v>
      </c>
      <c r="J76" s="18">
        <v>28909660</v>
      </c>
      <c r="K76" s="18">
        <v>13553490</v>
      </c>
      <c r="L76" s="19">
        <v>0.87725965784458404</v>
      </c>
      <c r="M76" s="19">
        <v>0.41127879054959399</v>
      </c>
      <c r="N76" s="10"/>
    </row>
    <row r="77" spans="1:14" ht="11.25" customHeight="1">
      <c r="A77" s="12" t="s">
        <v>82</v>
      </c>
      <c r="B77" s="13" t="s">
        <v>113</v>
      </c>
      <c r="C77" s="14" t="s">
        <v>114</v>
      </c>
      <c r="D77" s="15" t="s">
        <v>39</v>
      </c>
      <c r="E77" s="16" t="s">
        <v>24</v>
      </c>
      <c r="F77" s="16" t="s">
        <v>25</v>
      </c>
      <c r="G77" s="16" t="s">
        <v>28</v>
      </c>
      <c r="H77" s="17">
        <v>1</v>
      </c>
      <c r="I77" s="18"/>
      <c r="J77" s="18">
        <v>0</v>
      </c>
      <c r="K77" s="18">
        <v>0</v>
      </c>
      <c r="L77" s="19">
        <v>0</v>
      </c>
      <c r="M77" s="19">
        <v>0</v>
      </c>
      <c r="N77" s="10"/>
    </row>
    <row r="78" spans="1:14" ht="11.25" customHeight="1">
      <c r="A78" s="12" t="s">
        <v>82</v>
      </c>
      <c r="B78" s="13" t="s">
        <v>113</v>
      </c>
      <c r="C78" s="14" t="s">
        <v>114</v>
      </c>
      <c r="D78" s="15" t="s">
        <v>39</v>
      </c>
      <c r="E78" s="16" t="s">
        <v>24</v>
      </c>
      <c r="F78" s="16" t="s">
        <v>26</v>
      </c>
      <c r="G78" s="16" t="s">
        <v>28</v>
      </c>
      <c r="H78" s="17">
        <v>1</v>
      </c>
      <c r="I78" s="18"/>
      <c r="J78" s="18">
        <v>0</v>
      </c>
      <c r="K78" s="18">
        <v>0</v>
      </c>
      <c r="L78" s="19">
        <v>0</v>
      </c>
      <c r="M78" s="19">
        <v>0</v>
      </c>
      <c r="N78" s="10"/>
    </row>
    <row r="79" spans="1:14" ht="11.25" customHeight="1">
      <c r="A79" s="12" t="s">
        <v>82</v>
      </c>
      <c r="B79" s="13" t="s">
        <v>115</v>
      </c>
      <c r="C79" s="14" t="s">
        <v>116</v>
      </c>
      <c r="D79" s="15" t="s">
        <v>46</v>
      </c>
      <c r="E79" s="16" t="s">
        <v>18</v>
      </c>
      <c r="F79" s="16" t="s">
        <v>25</v>
      </c>
      <c r="G79" s="16" t="s">
        <v>28</v>
      </c>
      <c r="H79" s="17">
        <v>8</v>
      </c>
      <c r="I79" s="18">
        <v>48558</v>
      </c>
      <c r="J79" s="18">
        <v>663355</v>
      </c>
      <c r="K79" s="18">
        <v>14063</v>
      </c>
      <c r="L79" s="19">
        <v>3.4528905638910601</v>
      </c>
      <c r="M79" s="19">
        <v>7.3200624100217798E-2</v>
      </c>
      <c r="N79" s="10"/>
    </row>
    <row r="80" spans="1:14" ht="11.25" customHeight="1">
      <c r="A80" s="12" t="s">
        <v>82</v>
      </c>
      <c r="B80" s="13" t="s">
        <v>115</v>
      </c>
      <c r="C80" s="14" t="s">
        <v>116</v>
      </c>
      <c r="D80" s="15" t="s">
        <v>46</v>
      </c>
      <c r="E80" s="16" t="s">
        <v>18</v>
      </c>
      <c r="F80" s="16" t="s">
        <v>26</v>
      </c>
      <c r="G80" s="16" t="s">
        <v>28</v>
      </c>
      <c r="H80" s="17">
        <v>12</v>
      </c>
      <c r="I80" s="18">
        <v>245917</v>
      </c>
      <c r="J80" s="18">
        <v>2002919</v>
      </c>
      <c r="K80" s="18">
        <v>298550</v>
      </c>
      <c r="L80" s="19">
        <v>0.82370457209847503</v>
      </c>
      <c r="M80" s="19">
        <v>0.122779303606386</v>
      </c>
      <c r="N80" s="10"/>
    </row>
    <row r="81" spans="1:14" ht="11.25" customHeight="1">
      <c r="A81" s="12" t="s">
        <v>82</v>
      </c>
      <c r="B81" s="13" t="s">
        <v>117</v>
      </c>
      <c r="C81" s="14" t="s">
        <v>118</v>
      </c>
      <c r="D81" s="15" t="s">
        <v>33</v>
      </c>
      <c r="E81" s="16" t="s">
        <v>18</v>
      </c>
      <c r="F81" s="16" t="s">
        <v>27</v>
      </c>
      <c r="G81" s="16" t="s">
        <v>20</v>
      </c>
      <c r="H81" s="17">
        <v>27</v>
      </c>
      <c r="I81" s="18"/>
      <c r="J81" s="18">
        <v>0</v>
      </c>
      <c r="K81" s="18">
        <v>0</v>
      </c>
      <c r="L81" s="19">
        <v>0</v>
      </c>
      <c r="M81" s="19">
        <v>0</v>
      </c>
      <c r="N81" s="10"/>
    </row>
    <row r="82" spans="1:14" ht="11.25" customHeight="1">
      <c r="A82" s="12" t="s">
        <v>82</v>
      </c>
      <c r="B82" s="13" t="s">
        <v>119</v>
      </c>
      <c r="C82" s="14" t="s">
        <v>120</v>
      </c>
      <c r="D82" s="15" t="s">
        <v>33</v>
      </c>
      <c r="E82" s="16" t="s">
        <v>18</v>
      </c>
      <c r="F82" s="16" t="s">
        <v>27</v>
      </c>
      <c r="G82" s="16" t="s">
        <v>20</v>
      </c>
      <c r="H82" s="17">
        <v>391</v>
      </c>
      <c r="I82" s="18">
        <v>2340464</v>
      </c>
      <c r="J82" s="18">
        <v>8233632</v>
      </c>
      <c r="K82" s="18">
        <v>1221074</v>
      </c>
      <c r="L82" s="19">
        <v>1.91672576764389</v>
      </c>
      <c r="M82" s="19">
        <v>0.284256571097663</v>
      </c>
      <c r="N82" s="10"/>
    </row>
    <row r="83" spans="1:14" ht="11.25" customHeight="1">
      <c r="A83" s="12" t="s">
        <v>121</v>
      </c>
      <c r="B83" s="13" t="s">
        <v>122</v>
      </c>
      <c r="C83" s="14" t="s">
        <v>123</v>
      </c>
      <c r="D83" s="15" t="s">
        <v>39</v>
      </c>
      <c r="E83" s="16" t="s">
        <v>18</v>
      </c>
      <c r="F83" s="16" t="s">
        <v>25</v>
      </c>
      <c r="G83" s="16" t="s">
        <v>28</v>
      </c>
      <c r="H83" s="17">
        <v>695</v>
      </c>
      <c r="I83" s="18">
        <v>5966259</v>
      </c>
      <c r="J83" s="18">
        <v>109750765</v>
      </c>
      <c r="K83" s="18">
        <v>3275021</v>
      </c>
      <c r="L83" s="19">
        <v>1.82174679185263</v>
      </c>
      <c r="M83" s="19">
        <v>5.4361889869287E-2</v>
      </c>
      <c r="N83" s="10"/>
    </row>
    <row r="84" spans="1:14" ht="11.25" customHeight="1">
      <c r="A84" s="12" t="s">
        <v>121</v>
      </c>
      <c r="B84" s="13" t="s">
        <v>124</v>
      </c>
      <c r="C84" s="14" t="s">
        <v>125</v>
      </c>
      <c r="D84" s="15" t="s">
        <v>39</v>
      </c>
      <c r="E84" s="16" t="s">
        <v>18</v>
      </c>
      <c r="F84" s="16" t="s">
        <v>25</v>
      </c>
      <c r="G84" s="16" t="s">
        <v>28</v>
      </c>
      <c r="H84" s="17">
        <v>189</v>
      </c>
      <c r="I84" s="18">
        <v>2798397</v>
      </c>
      <c r="J84" s="18">
        <v>35959297</v>
      </c>
      <c r="K84" s="18">
        <v>753896</v>
      </c>
      <c r="L84" s="19">
        <v>3.7119138448804598</v>
      </c>
      <c r="M84" s="19">
        <v>7.7821237717745101E-2</v>
      </c>
      <c r="N84" s="10"/>
    </row>
    <row r="85" spans="1:14" ht="11.25" customHeight="1">
      <c r="A85" s="12" t="s">
        <v>121</v>
      </c>
      <c r="B85" s="13" t="s">
        <v>124</v>
      </c>
      <c r="C85" s="14" t="s">
        <v>125</v>
      </c>
      <c r="D85" s="15" t="s">
        <v>39</v>
      </c>
      <c r="E85" s="16" t="s">
        <v>18</v>
      </c>
      <c r="F85" s="16" t="s">
        <v>26</v>
      </c>
      <c r="G85" s="16" t="s">
        <v>20</v>
      </c>
      <c r="H85" s="17">
        <v>483</v>
      </c>
      <c r="I85" s="18">
        <v>57120948</v>
      </c>
      <c r="J85" s="18">
        <v>294245623</v>
      </c>
      <c r="K85" s="18">
        <v>53642880</v>
      </c>
      <c r="L85" s="19">
        <v>1.0648374583914899</v>
      </c>
      <c r="M85" s="19">
        <v>0.19412675511574201</v>
      </c>
      <c r="N85" s="10"/>
    </row>
    <row r="86" spans="1:14" ht="11.25" customHeight="1">
      <c r="A86" s="12" t="s">
        <v>121</v>
      </c>
      <c r="B86" s="13" t="s">
        <v>126</v>
      </c>
      <c r="C86" s="14" t="s">
        <v>127</v>
      </c>
      <c r="D86" s="15" t="s">
        <v>39</v>
      </c>
      <c r="E86" s="16" t="s">
        <v>18</v>
      </c>
      <c r="F86" s="16" t="s">
        <v>128</v>
      </c>
      <c r="G86" s="16" t="s">
        <v>28</v>
      </c>
      <c r="H86" s="17">
        <v>18</v>
      </c>
      <c r="I86" s="18">
        <v>4196216</v>
      </c>
      <c r="J86" s="18">
        <v>12206566</v>
      </c>
      <c r="K86" s="18">
        <v>786947</v>
      </c>
      <c r="L86" s="19">
        <v>5.3322726943491698</v>
      </c>
      <c r="M86" s="19">
        <v>0.34376711681237698</v>
      </c>
      <c r="N86" s="10"/>
    </row>
    <row r="87" spans="1:14" ht="11.25" customHeight="1">
      <c r="A87" s="12" t="s">
        <v>121</v>
      </c>
      <c r="B87" s="13" t="s">
        <v>129</v>
      </c>
      <c r="C87" s="14" t="s">
        <v>130</v>
      </c>
      <c r="D87" s="15" t="s">
        <v>131</v>
      </c>
      <c r="E87" s="16" t="s">
        <v>18</v>
      </c>
      <c r="F87" s="16" t="s">
        <v>26</v>
      </c>
      <c r="G87" s="16" t="s">
        <v>28</v>
      </c>
      <c r="H87" s="17">
        <v>49</v>
      </c>
      <c r="I87" s="18">
        <v>4502577</v>
      </c>
      <c r="J87" s="18">
        <v>11034167</v>
      </c>
      <c r="K87" s="18">
        <v>7613296</v>
      </c>
      <c r="L87" s="19">
        <v>0.59140968642227998</v>
      </c>
      <c r="M87" s="19">
        <v>0.40805771745162001</v>
      </c>
      <c r="N87" s="10"/>
    </row>
    <row r="88" spans="1:14" ht="11.25" customHeight="1">
      <c r="A88" s="12" t="s">
        <v>121</v>
      </c>
      <c r="B88" s="13" t="s">
        <v>132</v>
      </c>
      <c r="C88" s="14" t="s">
        <v>133</v>
      </c>
      <c r="D88" s="15" t="s">
        <v>39</v>
      </c>
      <c r="E88" s="16" t="s">
        <v>18</v>
      </c>
      <c r="F88" s="16" t="s">
        <v>134</v>
      </c>
      <c r="G88" s="16" t="s">
        <v>28</v>
      </c>
      <c r="H88" s="17">
        <v>25</v>
      </c>
      <c r="I88" s="18">
        <v>2492425</v>
      </c>
      <c r="J88" s="18">
        <v>3672023</v>
      </c>
      <c r="K88" s="18">
        <v>258013</v>
      </c>
      <c r="L88" s="19">
        <v>9.6600752675252703</v>
      </c>
      <c r="M88" s="19">
        <v>0.67876072671658105</v>
      </c>
      <c r="N88" s="10"/>
    </row>
    <row r="89" spans="1:14" ht="11.25" customHeight="1">
      <c r="A89" s="12" t="s">
        <v>121</v>
      </c>
      <c r="B89" s="13" t="s">
        <v>132</v>
      </c>
      <c r="C89" s="14" t="s">
        <v>133</v>
      </c>
      <c r="D89" s="15" t="s">
        <v>39</v>
      </c>
      <c r="E89" s="16" t="s">
        <v>18</v>
      </c>
      <c r="F89" s="16" t="s">
        <v>25</v>
      </c>
      <c r="G89" s="16" t="s">
        <v>28</v>
      </c>
      <c r="H89" s="17">
        <v>11</v>
      </c>
      <c r="I89" s="18">
        <v>46566</v>
      </c>
      <c r="J89" s="18">
        <v>926216</v>
      </c>
      <c r="K89" s="18">
        <v>17459</v>
      </c>
      <c r="L89" s="19">
        <v>2.6671630677587399</v>
      </c>
      <c r="M89" s="19">
        <v>5.0275529682061199E-2</v>
      </c>
      <c r="N89" s="10"/>
    </row>
    <row r="90" spans="1:14" ht="11.25" customHeight="1">
      <c r="A90" s="12" t="s">
        <v>121</v>
      </c>
      <c r="B90" s="13" t="s">
        <v>132</v>
      </c>
      <c r="C90" s="14" t="s">
        <v>133</v>
      </c>
      <c r="D90" s="15" t="s">
        <v>39</v>
      </c>
      <c r="E90" s="16" t="s">
        <v>18</v>
      </c>
      <c r="F90" s="16" t="s">
        <v>65</v>
      </c>
      <c r="G90" s="16" t="s">
        <v>28</v>
      </c>
      <c r="H90" s="17">
        <v>15</v>
      </c>
      <c r="I90" s="18">
        <v>55259</v>
      </c>
      <c r="J90" s="18">
        <v>820441</v>
      </c>
      <c r="K90" s="18">
        <v>18756</v>
      </c>
      <c r="L90" s="19">
        <v>2.9462038814246099</v>
      </c>
      <c r="M90" s="19">
        <v>6.7352801724925901E-2</v>
      </c>
      <c r="N90" s="10"/>
    </row>
    <row r="91" spans="1:14" ht="11.25" customHeight="1">
      <c r="A91" s="12" t="s">
        <v>121</v>
      </c>
      <c r="B91" s="13" t="s">
        <v>132</v>
      </c>
      <c r="C91" s="14" t="s">
        <v>133</v>
      </c>
      <c r="D91" s="15" t="s">
        <v>39</v>
      </c>
      <c r="E91" s="16" t="s">
        <v>18</v>
      </c>
      <c r="F91" s="16" t="s">
        <v>26</v>
      </c>
      <c r="G91" s="16" t="s">
        <v>28</v>
      </c>
      <c r="H91" s="17">
        <v>43</v>
      </c>
      <c r="I91" s="18">
        <v>2092414</v>
      </c>
      <c r="J91" s="18">
        <v>14648010</v>
      </c>
      <c r="K91" s="18">
        <v>2880423</v>
      </c>
      <c r="L91" s="19">
        <v>0.72642594507820502</v>
      </c>
      <c r="M91" s="19">
        <v>0.142846297893024</v>
      </c>
      <c r="N91" s="10"/>
    </row>
    <row r="92" spans="1:14" ht="11.25" customHeight="1">
      <c r="A92" s="12" t="s">
        <v>121</v>
      </c>
      <c r="B92" s="13" t="s">
        <v>135</v>
      </c>
      <c r="C92" s="14" t="s">
        <v>136</v>
      </c>
      <c r="D92" s="15" t="s">
        <v>46</v>
      </c>
      <c r="E92" s="16" t="s">
        <v>18</v>
      </c>
      <c r="F92" s="16" t="s">
        <v>25</v>
      </c>
      <c r="G92" s="16" t="s">
        <v>28</v>
      </c>
      <c r="H92" s="17">
        <v>21</v>
      </c>
      <c r="I92" s="18">
        <v>311875</v>
      </c>
      <c r="J92" s="18">
        <v>2737068</v>
      </c>
      <c r="K92" s="18">
        <v>136054</v>
      </c>
      <c r="L92" s="19">
        <v>2.2922883560938998</v>
      </c>
      <c r="M92" s="19">
        <v>0.113944922084507</v>
      </c>
      <c r="N92" s="10"/>
    </row>
    <row r="93" spans="1:14" ht="11.25" customHeight="1">
      <c r="A93" s="12" t="s">
        <v>121</v>
      </c>
      <c r="B93" s="13" t="s">
        <v>135</v>
      </c>
      <c r="C93" s="14" t="s">
        <v>136</v>
      </c>
      <c r="D93" s="15" t="s">
        <v>46</v>
      </c>
      <c r="E93" s="16" t="s">
        <v>18</v>
      </c>
      <c r="F93" s="16" t="s">
        <v>26</v>
      </c>
      <c r="G93" s="16" t="s">
        <v>28</v>
      </c>
      <c r="H93" s="17">
        <v>26</v>
      </c>
      <c r="I93" s="18">
        <v>1246467</v>
      </c>
      <c r="J93" s="18">
        <v>5146538</v>
      </c>
      <c r="K93" s="18">
        <v>1306431</v>
      </c>
      <c r="L93" s="19">
        <v>0.95410090544391501</v>
      </c>
      <c r="M93" s="19">
        <v>0.24219523881879401</v>
      </c>
      <c r="N93" s="10"/>
    </row>
    <row r="94" spans="1:14" ht="11.25" customHeight="1">
      <c r="A94" s="12" t="s">
        <v>121</v>
      </c>
      <c r="B94" s="13" t="s">
        <v>137</v>
      </c>
      <c r="C94" s="14" t="s">
        <v>138</v>
      </c>
      <c r="D94" s="15" t="s">
        <v>23</v>
      </c>
      <c r="E94" s="16" t="s">
        <v>18</v>
      </c>
      <c r="F94" s="16" t="s">
        <v>27</v>
      </c>
      <c r="G94" s="16" t="s">
        <v>20</v>
      </c>
      <c r="H94" s="17">
        <v>483</v>
      </c>
      <c r="I94" s="18">
        <v>3262221</v>
      </c>
      <c r="J94" s="18">
        <v>6089919</v>
      </c>
      <c r="K94" s="18">
        <v>1690060</v>
      </c>
      <c r="L94" s="19">
        <v>1.9302397548015999</v>
      </c>
      <c r="M94" s="19">
        <v>0.53567559765573203</v>
      </c>
      <c r="N94" s="10"/>
    </row>
    <row r="95" spans="1:14" ht="11.25" customHeight="1">
      <c r="A95" s="12" t="s">
        <v>121</v>
      </c>
      <c r="B95" s="13" t="s">
        <v>139</v>
      </c>
      <c r="C95" s="14" t="s">
        <v>140</v>
      </c>
      <c r="D95" s="15" t="s">
        <v>23</v>
      </c>
      <c r="E95" s="16" t="s">
        <v>24</v>
      </c>
      <c r="F95" s="16" t="s">
        <v>25</v>
      </c>
      <c r="G95" s="16" t="s">
        <v>28</v>
      </c>
      <c r="H95" s="17">
        <v>6</v>
      </c>
      <c r="I95" s="18">
        <v>72179</v>
      </c>
      <c r="J95" s="18">
        <v>790682</v>
      </c>
      <c r="K95" s="18">
        <v>57313</v>
      </c>
      <c r="L95" s="19">
        <v>1.2593826880463399</v>
      </c>
      <c r="M95" s="19">
        <v>9.1287015513189795E-2</v>
      </c>
      <c r="N95" s="10"/>
    </row>
    <row r="96" spans="1:14" ht="11.25" customHeight="1">
      <c r="A96" s="12" t="s">
        <v>121</v>
      </c>
      <c r="B96" s="13" t="s">
        <v>139</v>
      </c>
      <c r="C96" s="14" t="s">
        <v>140</v>
      </c>
      <c r="D96" s="15" t="s">
        <v>23</v>
      </c>
      <c r="E96" s="16" t="s">
        <v>24</v>
      </c>
      <c r="F96" s="16" t="s">
        <v>26</v>
      </c>
      <c r="G96" s="16" t="s">
        <v>28</v>
      </c>
      <c r="H96" s="17">
        <v>1</v>
      </c>
      <c r="I96" s="18">
        <v>18500</v>
      </c>
      <c r="J96" s="18">
        <v>128403</v>
      </c>
      <c r="K96" s="18">
        <v>14316</v>
      </c>
      <c r="L96" s="19">
        <v>1.2922604079351701</v>
      </c>
      <c r="M96" s="19">
        <v>0.14407763058495501</v>
      </c>
      <c r="N96" s="10"/>
    </row>
    <row r="97" spans="1:14" ht="11.25" customHeight="1">
      <c r="A97" s="12" t="s">
        <v>121</v>
      </c>
      <c r="B97" s="13" t="s">
        <v>141</v>
      </c>
      <c r="C97" s="14" t="s">
        <v>142</v>
      </c>
      <c r="D97" s="15" t="s">
        <v>39</v>
      </c>
      <c r="E97" s="16" t="s">
        <v>18</v>
      </c>
      <c r="F97" s="16" t="s">
        <v>25</v>
      </c>
      <c r="G97" s="16" t="s">
        <v>28</v>
      </c>
      <c r="H97" s="17">
        <v>55</v>
      </c>
      <c r="I97" s="18">
        <v>619164</v>
      </c>
      <c r="J97" s="18">
        <v>5170150</v>
      </c>
      <c r="K97" s="18">
        <v>152720</v>
      </c>
      <c r="L97" s="19">
        <v>4.0542430591932899</v>
      </c>
      <c r="M97" s="19">
        <v>0.11975745384563299</v>
      </c>
      <c r="N97" s="10"/>
    </row>
    <row r="98" spans="1:14" ht="11.25" customHeight="1">
      <c r="A98" s="12" t="s">
        <v>121</v>
      </c>
      <c r="B98" s="13" t="s">
        <v>141</v>
      </c>
      <c r="C98" s="14" t="s">
        <v>142</v>
      </c>
      <c r="D98" s="15" t="s">
        <v>39</v>
      </c>
      <c r="E98" s="16" t="s">
        <v>18</v>
      </c>
      <c r="F98" s="16" t="s">
        <v>26</v>
      </c>
      <c r="G98" s="16" t="s">
        <v>20</v>
      </c>
      <c r="H98" s="17">
        <v>82</v>
      </c>
      <c r="I98" s="18">
        <v>4371317</v>
      </c>
      <c r="J98" s="18">
        <v>24690727</v>
      </c>
      <c r="K98" s="18">
        <v>3107879</v>
      </c>
      <c r="L98" s="19">
        <v>1.40652740985089</v>
      </c>
      <c r="M98" s="19">
        <v>0.17704286309593001</v>
      </c>
      <c r="N98" s="10"/>
    </row>
    <row r="99" spans="1:14" ht="11.25" customHeight="1">
      <c r="A99" s="12" t="s">
        <v>121</v>
      </c>
      <c r="B99" s="13" t="s">
        <v>143</v>
      </c>
      <c r="C99" s="14" t="s">
        <v>144</v>
      </c>
      <c r="D99" s="15" t="s">
        <v>23</v>
      </c>
      <c r="E99" s="16" t="s">
        <v>18</v>
      </c>
      <c r="F99" s="16" t="s">
        <v>26</v>
      </c>
      <c r="G99" s="16" t="s">
        <v>28</v>
      </c>
      <c r="H99" s="17">
        <v>32</v>
      </c>
      <c r="I99" s="18">
        <v>2670477</v>
      </c>
      <c r="J99" s="18">
        <v>6199604</v>
      </c>
      <c r="K99" s="18">
        <v>3256251</v>
      </c>
      <c r="L99" s="19">
        <v>0.82010784795152403</v>
      </c>
      <c r="M99" s="19">
        <v>0.43074960916858501</v>
      </c>
      <c r="N99" s="10"/>
    </row>
    <row r="100" spans="1:14" ht="11.25" customHeight="1">
      <c r="A100" s="12" t="s">
        <v>121</v>
      </c>
      <c r="B100" s="13" t="s">
        <v>145</v>
      </c>
      <c r="C100" s="14" t="s">
        <v>146</v>
      </c>
      <c r="D100" s="15" t="s">
        <v>23</v>
      </c>
      <c r="E100" s="16" t="s">
        <v>18</v>
      </c>
      <c r="F100" s="16" t="s">
        <v>25</v>
      </c>
      <c r="G100" s="16" t="s">
        <v>28</v>
      </c>
      <c r="H100" s="17">
        <v>18</v>
      </c>
      <c r="I100" s="18">
        <v>73707</v>
      </c>
      <c r="J100" s="18">
        <v>1657558</v>
      </c>
      <c r="K100" s="18">
        <v>109613</v>
      </c>
      <c r="L100" s="19">
        <v>0.67242936513004803</v>
      </c>
      <c r="M100" s="19">
        <v>4.4467222263112297E-2</v>
      </c>
      <c r="N100" s="10"/>
    </row>
    <row r="101" spans="1:14" ht="11.25" customHeight="1">
      <c r="A101" s="12" t="s">
        <v>121</v>
      </c>
      <c r="B101" s="13" t="s">
        <v>147</v>
      </c>
      <c r="C101" s="14" t="s">
        <v>148</v>
      </c>
      <c r="D101" s="15" t="s">
        <v>23</v>
      </c>
      <c r="E101" s="16" t="s">
        <v>24</v>
      </c>
      <c r="F101" s="16" t="s">
        <v>25</v>
      </c>
      <c r="G101" s="16" t="s">
        <v>28</v>
      </c>
      <c r="H101" s="17">
        <v>3</v>
      </c>
      <c r="I101" s="18">
        <v>52802</v>
      </c>
      <c r="J101" s="18">
        <v>335341</v>
      </c>
      <c r="K101" s="18">
        <v>15602</v>
      </c>
      <c r="L101" s="19">
        <v>3.3843097038841101</v>
      </c>
      <c r="M101" s="19">
        <v>0.15745763267837801</v>
      </c>
      <c r="N101" s="10"/>
    </row>
    <row r="102" spans="1:14" ht="11.25" customHeight="1">
      <c r="A102" s="12" t="s">
        <v>121</v>
      </c>
      <c r="B102" s="13" t="s">
        <v>147</v>
      </c>
      <c r="C102" s="14" t="s">
        <v>148</v>
      </c>
      <c r="D102" s="15" t="s">
        <v>23</v>
      </c>
      <c r="E102" s="16" t="s">
        <v>24</v>
      </c>
      <c r="F102" s="16" t="s">
        <v>26</v>
      </c>
      <c r="G102" s="16" t="s">
        <v>28</v>
      </c>
      <c r="H102" s="17">
        <v>1</v>
      </c>
      <c r="I102" s="18">
        <v>41399</v>
      </c>
      <c r="J102" s="18">
        <v>195107</v>
      </c>
      <c r="K102" s="18">
        <v>42713</v>
      </c>
      <c r="L102" s="19">
        <v>0.96923653220330996</v>
      </c>
      <c r="M102" s="19">
        <v>0.21218613376249901</v>
      </c>
      <c r="N102" s="10"/>
    </row>
    <row r="103" spans="1:14" ht="11.25" customHeight="1">
      <c r="A103" s="12" t="s">
        <v>121</v>
      </c>
      <c r="B103" s="13" t="s">
        <v>149</v>
      </c>
      <c r="C103" s="14" t="s">
        <v>150</v>
      </c>
      <c r="D103" s="15" t="s">
        <v>23</v>
      </c>
      <c r="E103" s="16" t="s">
        <v>18</v>
      </c>
      <c r="F103" s="16" t="s">
        <v>25</v>
      </c>
      <c r="G103" s="16" t="s">
        <v>20</v>
      </c>
      <c r="H103" s="17">
        <v>4</v>
      </c>
      <c r="I103" s="18"/>
      <c r="J103" s="18">
        <v>561893</v>
      </c>
      <c r="K103" s="18">
        <v>9144</v>
      </c>
      <c r="L103" s="19"/>
      <c r="M103" s="19"/>
      <c r="N103" s="10"/>
    </row>
    <row r="104" spans="1:14" ht="11.25" customHeight="1">
      <c r="A104" s="12" t="s">
        <v>121</v>
      </c>
      <c r="B104" s="13" t="s">
        <v>149</v>
      </c>
      <c r="C104" s="14" t="s">
        <v>150</v>
      </c>
      <c r="D104" s="15" t="s">
        <v>23</v>
      </c>
      <c r="E104" s="16" t="s">
        <v>18</v>
      </c>
      <c r="F104" s="16" t="s">
        <v>26</v>
      </c>
      <c r="G104" s="16" t="s">
        <v>20</v>
      </c>
      <c r="H104" s="17">
        <v>6</v>
      </c>
      <c r="I104" s="18"/>
      <c r="J104" s="18">
        <v>2305565</v>
      </c>
      <c r="K104" s="18">
        <v>662900</v>
      </c>
      <c r="L104" s="19"/>
      <c r="M104" s="19"/>
      <c r="N104" s="10"/>
    </row>
    <row r="105" spans="1:14" ht="11.25" customHeight="1">
      <c r="A105" s="12" t="s">
        <v>121</v>
      </c>
      <c r="B105" s="13" t="s">
        <v>151</v>
      </c>
      <c r="C105" s="14" t="s">
        <v>152</v>
      </c>
      <c r="D105" s="15" t="s">
        <v>23</v>
      </c>
      <c r="E105" s="16" t="s">
        <v>24</v>
      </c>
      <c r="F105" s="16" t="s">
        <v>25</v>
      </c>
      <c r="G105" s="16" t="s">
        <v>28</v>
      </c>
      <c r="H105" s="17">
        <v>9</v>
      </c>
      <c r="I105" s="18">
        <v>161731</v>
      </c>
      <c r="J105" s="18">
        <v>974503</v>
      </c>
      <c r="K105" s="18">
        <v>61285</v>
      </c>
      <c r="L105" s="19">
        <v>2.6389981235212501</v>
      </c>
      <c r="M105" s="19">
        <v>0.165962547062451</v>
      </c>
      <c r="N105" s="10"/>
    </row>
    <row r="106" spans="1:14" ht="11.25" customHeight="1">
      <c r="A106" s="12" t="s">
        <v>121</v>
      </c>
      <c r="B106" s="13" t="s">
        <v>151</v>
      </c>
      <c r="C106" s="14" t="s">
        <v>152</v>
      </c>
      <c r="D106" s="15" t="s">
        <v>23</v>
      </c>
      <c r="E106" s="16" t="s">
        <v>24</v>
      </c>
      <c r="F106" s="16" t="s">
        <v>26</v>
      </c>
      <c r="G106" s="16" t="s">
        <v>28</v>
      </c>
      <c r="H106" s="17">
        <v>5</v>
      </c>
      <c r="I106" s="18">
        <v>149097</v>
      </c>
      <c r="J106" s="18">
        <v>952249</v>
      </c>
      <c r="K106" s="18">
        <v>153783</v>
      </c>
      <c r="L106" s="19">
        <v>0.96952849144573805</v>
      </c>
      <c r="M106" s="19">
        <v>0.156573543264419</v>
      </c>
      <c r="N106" s="10"/>
    </row>
    <row r="107" spans="1:14" ht="11.25" customHeight="1">
      <c r="A107" s="12" t="s">
        <v>121</v>
      </c>
      <c r="B107" s="13" t="s">
        <v>153</v>
      </c>
      <c r="C107" s="14" t="s">
        <v>154</v>
      </c>
      <c r="D107" s="15" t="s">
        <v>23</v>
      </c>
      <c r="E107" s="16" t="s">
        <v>24</v>
      </c>
      <c r="F107" s="16" t="s">
        <v>25</v>
      </c>
      <c r="G107" s="16" t="s">
        <v>20</v>
      </c>
      <c r="H107" s="17">
        <v>4</v>
      </c>
      <c r="I107" s="18">
        <v>213685</v>
      </c>
      <c r="J107" s="18">
        <v>595293</v>
      </c>
      <c r="K107" s="18">
        <v>19127</v>
      </c>
      <c r="L107" s="19">
        <v>11.1719035917812</v>
      </c>
      <c r="M107" s="19">
        <v>0.35895768974269798</v>
      </c>
      <c r="N107" s="10"/>
    </row>
    <row r="108" spans="1:14" ht="11.25" customHeight="1">
      <c r="A108" s="12" t="s">
        <v>121</v>
      </c>
      <c r="B108" s="13" t="s">
        <v>153</v>
      </c>
      <c r="C108" s="14" t="s">
        <v>154</v>
      </c>
      <c r="D108" s="15" t="s">
        <v>23</v>
      </c>
      <c r="E108" s="16" t="s">
        <v>24</v>
      </c>
      <c r="F108" s="16" t="s">
        <v>26</v>
      </c>
      <c r="G108" s="16" t="s">
        <v>20</v>
      </c>
      <c r="H108" s="17">
        <v>5</v>
      </c>
      <c r="I108" s="18">
        <v>450476</v>
      </c>
      <c r="J108" s="18">
        <v>1254956</v>
      </c>
      <c r="K108" s="18">
        <v>19720</v>
      </c>
      <c r="L108" s="19">
        <v>22.8436105476673</v>
      </c>
      <c r="M108" s="19">
        <v>0.35895760488813899</v>
      </c>
      <c r="N108" s="10"/>
    </row>
    <row r="109" spans="1:14" ht="11.25" customHeight="1">
      <c r="A109" s="12" t="s">
        <v>121</v>
      </c>
      <c r="B109" s="13" t="s">
        <v>155</v>
      </c>
      <c r="C109" s="14" t="s">
        <v>156</v>
      </c>
      <c r="D109" s="15" t="s">
        <v>23</v>
      </c>
      <c r="E109" s="16" t="s">
        <v>18</v>
      </c>
      <c r="F109" s="16" t="s">
        <v>134</v>
      </c>
      <c r="G109" s="16" t="s">
        <v>28</v>
      </c>
      <c r="H109" s="17">
        <v>26</v>
      </c>
      <c r="I109" s="18">
        <v>657500</v>
      </c>
      <c r="J109" s="18">
        <v>2661839</v>
      </c>
      <c r="K109" s="18">
        <v>456956</v>
      </c>
      <c r="L109" s="19">
        <v>1.43886938786228</v>
      </c>
      <c r="M109" s="19">
        <v>0.24700968014970101</v>
      </c>
      <c r="N109" s="10"/>
    </row>
    <row r="110" spans="1:14" ht="11.25" customHeight="1">
      <c r="A110" s="12" t="s">
        <v>121</v>
      </c>
      <c r="B110" s="13" t="s">
        <v>155</v>
      </c>
      <c r="C110" s="14" t="s">
        <v>156</v>
      </c>
      <c r="D110" s="15" t="s">
        <v>23</v>
      </c>
      <c r="E110" s="16" t="s">
        <v>18</v>
      </c>
      <c r="F110" s="16" t="s">
        <v>25</v>
      </c>
      <c r="G110" s="16" t="s">
        <v>28</v>
      </c>
      <c r="H110" s="17">
        <v>9</v>
      </c>
      <c r="I110" s="18">
        <v>285000</v>
      </c>
      <c r="J110" s="18">
        <v>1688488</v>
      </c>
      <c r="K110" s="18">
        <v>16375</v>
      </c>
      <c r="L110" s="19">
        <v>17.404580152671699</v>
      </c>
      <c r="M110" s="19">
        <v>0.16879006543132</v>
      </c>
      <c r="N110" s="10"/>
    </row>
    <row r="111" spans="1:14" ht="11.25" customHeight="1">
      <c r="A111" s="12" t="s">
        <v>121</v>
      </c>
      <c r="B111" s="13" t="s">
        <v>155</v>
      </c>
      <c r="C111" s="14" t="s">
        <v>156</v>
      </c>
      <c r="D111" s="15" t="s">
        <v>23</v>
      </c>
      <c r="E111" s="16" t="s">
        <v>18</v>
      </c>
      <c r="F111" s="16" t="s">
        <v>26</v>
      </c>
      <c r="G111" s="16" t="s">
        <v>28</v>
      </c>
      <c r="H111" s="17">
        <v>15</v>
      </c>
      <c r="I111" s="18">
        <v>657500</v>
      </c>
      <c r="J111" s="18">
        <v>3681400</v>
      </c>
      <c r="K111" s="18">
        <v>461902</v>
      </c>
      <c r="L111" s="19">
        <v>1.4234621196704</v>
      </c>
      <c r="M111" s="19">
        <v>0.17860053240614901</v>
      </c>
      <c r="N111" s="10"/>
    </row>
    <row r="112" spans="1:14" ht="11.25" customHeight="1">
      <c r="A112" s="12" t="s">
        <v>121</v>
      </c>
      <c r="B112" s="13" t="s">
        <v>157</v>
      </c>
      <c r="C112" s="14" t="s">
        <v>158</v>
      </c>
      <c r="D112" s="15" t="s">
        <v>23</v>
      </c>
      <c r="E112" s="16" t="s">
        <v>18</v>
      </c>
      <c r="F112" s="16" t="s">
        <v>25</v>
      </c>
      <c r="G112" s="16" t="s">
        <v>28</v>
      </c>
      <c r="H112" s="17">
        <v>6</v>
      </c>
      <c r="I112" s="18">
        <v>73180</v>
      </c>
      <c r="J112" s="18">
        <v>1319603</v>
      </c>
      <c r="K112" s="18">
        <v>21244</v>
      </c>
      <c r="L112" s="19">
        <v>3.4447373376011998</v>
      </c>
      <c r="M112" s="19">
        <v>5.5456072773402303E-2</v>
      </c>
      <c r="N112" s="10"/>
    </row>
    <row r="113" spans="1:14" ht="11.25" customHeight="1">
      <c r="A113" s="12" t="s">
        <v>121</v>
      </c>
      <c r="B113" s="13" t="s">
        <v>157</v>
      </c>
      <c r="C113" s="14" t="s">
        <v>158</v>
      </c>
      <c r="D113" s="15" t="s">
        <v>23</v>
      </c>
      <c r="E113" s="16" t="s">
        <v>18</v>
      </c>
      <c r="F113" s="16" t="s">
        <v>26</v>
      </c>
      <c r="G113" s="16" t="s">
        <v>28</v>
      </c>
      <c r="H113" s="17">
        <v>36</v>
      </c>
      <c r="I113" s="18">
        <v>2010583</v>
      </c>
      <c r="J113" s="18">
        <v>8442843</v>
      </c>
      <c r="K113" s="18">
        <v>976219</v>
      </c>
      <c r="L113" s="19">
        <v>2.0595614303757599</v>
      </c>
      <c r="M113" s="19">
        <v>0.23814051735890299</v>
      </c>
      <c r="N113" s="10"/>
    </row>
    <row r="114" spans="1:14" ht="11.25" customHeight="1">
      <c r="A114" s="12" t="s">
        <v>121</v>
      </c>
      <c r="B114" s="13" t="s">
        <v>159</v>
      </c>
      <c r="C114" s="14" t="s">
        <v>160</v>
      </c>
      <c r="D114" s="15" t="s">
        <v>23</v>
      </c>
      <c r="E114" s="16" t="s">
        <v>24</v>
      </c>
      <c r="F114" s="16" t="s">
        <v>25</v>
      </c>
      <c r="G114" s="16" t="s">
        <v>20</v>
      </c>
      <c r="H114" s="17">
        <v>8</v>
      </c>
      <c r="I114" s="18">
        <v>35009</v>
      </c>
      <c r="J114" s="18">
        <v>1202122</v>
      </c>
      <c r="K114" s="18">
        <v>9988</v>
      </c>
      <c r="L114" s="19">
        <v>3.5051061273528199</v>
      </c>
      <c r="M114" s="19">
        <v>2.9122668081941701E-2</v>
      </c>
      <c r="N114" s="10"/>
    </row>
    <row r="115" spans="1:14" ht="11.25" customHeight="1">
      <c r="A115" s="12" t="s">
        <v>121</v>
      </c>
      <c r="B115" s="13" t="s">
        <v>159</v>
      </c>
      <c r="C115" s="14" t="s">
        <v>160</v>
      </c>
      <c r="D115" s="15" t="s">
        <v>23</v>
      </c>
      <c r="E115" s="16" t="s">
        <v>24</v>
      </c>
      <c r="F115" s="16" t="s">
        <v>26</v>
      </c>
      <c r="G115" s="16" t="s">
        <v>20</v>
      </c>
      <c r="H115" s="17">
        <v>5</v>
      </c>
      <c r="I115" s="18">
        <v>40243</v>
      </c>
      <c r="J115" s="18">
        <v>569265</v>
      </c>
      <c r="K115" s="18">
        <v>63162</v>
      </c>
      <c r="L115" s="19">
        <v>0.63713941927107998</v>
      </c>
      <c r="M115" s="19">
        <v>7.0692911034404005E-2</v>
      </c>
      <c r="N115" s="10"/>
    </row>
    <row r="116" spans="1:14" ht="11.25" customHeight="1">
      <c r="A116" s="12" t="s">
        <v>121</v>
      </c>
      <c r="B116" s="13" t="s">
        <v>161</v>
      </c>
      <c r="C116" s="14" t="s">
        <v>162</v>
      </c>
      <c r="D116" s="15" t="s">
        <v>23</v>
      </c>
      <c r="E116" s="16" t="s">
        <v>18</v>
      </c>
      <c r="F116" s="16" t="s">
        <v>25</v>
      </c>
      <c r="G116" s="16" t="s">
        <v>20</v>
      </c>
      <c r="H116" s="17">
        <v>6</v>
      </c>
      <c r="I116" s="18">
        <v>15284</v>
      </c>
      <c r="J116" s="18">
        <v>763137</v>
      </c>
      <c r="K116" s="18">
        <v>26509</v>
      </c>
      <c r="L116" s="19">
        <v>0.57655890452299197</v>
      </c>
      <c r="M116" s="19">
        <v>2.0027858693786298E-2</v>
      </c>
      <c r="N116" s="10"/>
    </row>
    <row r="117" spans="1:14" ht="11.25" customHeight="1">
      <c r="A117" s="12" t="s">
        <v>121</v>
      </c>
      <c r="B117" s="13" t="s">
        <v>161</v>
      </c>
      <c r="C117" s="14" t="s">
        <v>162</v>
      </c>
      <c r="D117" s="15" t="s">
        <v>23</v>
      </c>
      <c r="E117" s="16" t="s">
        <v>18</v>
      </c>
      <c r="F117" s="16" t="s">
        <v>26</v>
      </c>
      <c r="G117" s="16" t="s">
        <v>20</v>
      </c>
      <c r="H117" s="17">
        <v>43</v>
      </c>
      <c r="I117" s="18">
        <v>2864439</v>
      </c>
      <c r="J117" s="18">
        <v>16547902</v>
      </c>
      <c r="K117" s="18">
        <v>3787640</v>
      </c>
      <c r="L117" s="19">
        <v>0.75625957060333004</v>
      </c>
      <c r="M117" s="19">
        <v>0.173099828606671</v>
      </c>
      <c r="N117" s="10"/>
    </row>
    <row r="118" spans="1:14" ht="11.25" customHeight="1">
      <c r="A118" s="12" t="s">
        <v>121</v>
      </c>
      <c r="B118" s="13" t="s">
        <v>163</v>
      </c>
      <c r="C118" s="14" t="s">
        <v>164</v>
      </c>
      <c r="D118" s="15" t="s">
        <v>23</v>
      </c>
      <c r="E118" s="16" t="s">
        <v>24</v>
      </c>
      <c r="F118" s="16" t="s">
        <v>26</v>
      </c>
      <c r="G118" s="16" t="s">
        <v>28</v>
      </c>
      <c r="H118" s="17">
        <v>17</v>
      </c>
      <c r="I118" s="18">
        <v>50476</v>
      </c>
      <c r="J118" s="18">
        <v>2191693</v>
      </c>
      <c r="K118" s="18">
        <v>175548</v>
      </c>
      <c r="L118" s="19">
        <v>0.28753389386378603</v>
      </c>
      <c r="M118" s="19">
        <v>2.3030597807265799E-2</v>
      </c>
      <c r="N118" s="10"/>
    </row>
    <row r="119" spans="1:14" ht="11.25" customHeight="1">
      <c r="A119" s="12" t="s">
        <v>121</v>
      </c>
      <c r="B119" s="13" t="s">
        <v>165</v>
      </c>
      <c r="C119" s="14" t="s">
        <v>166</v>
      </c>
      <c r="D119" s="15" t="s">
        <v>23</v>
      </c>
      <c r="E119" s="16" t="s">
        <v>18</v>
      </c>
      <c r="F119" s="16" t="s">
        <v>25</v>
      </c>
      <c r="G119" s="16" t="s">
        <v>28</v>
      </c>
      <c r="H119" s="17">
        <v>7</v>
      </c>
      <c r="I119" s="18">
        <v>30576</v>
      </c>
      <c r="J119" s="18">
        <v>1007040</v>
      </c>
      <c r="K119" s="18">
        <v>51674</v>
      </c>
      <c r="L119" s="19">
        <v>0.59170956380384698</v>
      </c>
      <c r="M119" s="19">
        <v>3.0362249761677701E-2</v>
      </c>
      <c r="N119" s="10"/>
    </row>
    <row r="120" spans="1:14" ht="11.25" customHeight="1">
      <c r="A120" s="12" t="s">
        <v>121</v>
      </c>
      <c r="B120" s="13" t="s">
        <v>167</v>
      </c>
      <c r="C120" s="14" t="s">
        <v>168</v>
      </c>
      <c r="D120" s="15" t="s">
        <v>23</v>
      </c>
      <c r="E120" s="16" t="s">
        <v>24</v>
      </c>
      <c r="F120" s="16" t="s">
        <v>25</v>
      </c>
      <c r="G120" s="16" t="s">
        <v>20</v>
      </c>
      <c r="H120" s="17">
        <v>4</v>
      </c>
      <c r="I120" s="18">
        <v>16959</v>
      </c>
      <c r="J120" s="18">
        <v>419565</v>
      </c>
      <c r="K120" s="18">
        <v>6761</v>
      </c>
      <c r="L120" s="19">
        <v>2.5083567519597598</v>
      </c>
      <c r="M120" s="19">
        <v>4.0420435451002802E-2</v>
      </c>
      <c r="N120" s="10"/>
    </row>
    <row r="121" spans="1:14" ht="11.25" customHeight="1">
      <c r="A121" s="12" t="s">
        <v>121</v>
      </c>
      <c r="B121" s="13" t="s">
        <v>167</v>
      </c>
      <c r="C121" s="14" t="s">
        <v>168</v>
      </c>
      <c r="D121" s="15" t="s">
        <v>23</v>
      </c>
      <c r="E121" s="16" t="s">
        <v>24</v>
      </c>
      <c r="F121" s="16" t="s">
        <v>26</v>
      </c>
      <c r="G121" s="16" t="s">
        <v>20</v>
      </c>
      <c r="H121" s="17">
        <v>4</v>
      </c>
      <c r="I121" s="18">
        <v>35883</v>
      </c>
      <c r="J121" s="18">
        <v>603765</v>
      </c>
      <c r="K121" s="18">
        <v>57312</v>
      </c>
      <c r="L121" s="19">
        <v>0.62609924623115498</v>
      </c>
      <c r="M121" s="19">
        <v>5.9432063799657098E-2</v>
      </c>
      <c r="N121" s="10"/>
    </row>
    <row r="122" spans="1:14" ht="11.25" customHeight="1">
      <c r="A122" s="12" t="s">
        <v>121</v>
      </c>
      <c r="B122" s="13" t="s">
        <v>169</v>
      </c>
      <c r="C122" s="14" t="s">
        <v>170</v>
      </c>
      <c r="D122" s="15" t="s">
        <v>23</v>
      </c>
      <c r="E122" s="16" t="s">
        <v>18</v>
      </c>
      <c r="F122" s="16" t="s">
        <v>25</v>
      </c>
      <c r="G122" s="16" t="s">
        <v>28</v>
      </c>
      <c r="H122" s="17">
        <v>10</v>
      </c>
      <c r="I122" s="18">
        <v>54548</v>
      </c>
      <c r="J122" s="18">
        <v>1337303</v>
      </c>
      <c r="K122" s="18">
        <v>35301</v>
      </c>
      <c r="L122" s="19">
        <v>1.54522534772386</v>
      </c>
      <c r="M122" s="19">
        <v>4.0789559284619803E-2</v>
      </c>
      <c r="N122" s="10"/>
    </row>
    <row r="123" spans="1:14" ht="11.25" customHeight="1">
      <c r="A123" s="12" t="s">
        <v>121</v>
      </c>
      <c r="B123" s="13" t="s">
        <v>169</v>
      </c>
      <c r="C123" s="14" t="s">
        <v>170</v>
      </c>
      <c r="D123" s="15" t="s">
        <v>23</v>
      </c>
      <c r="E123" s="16" t="s">
        <v>18</v>
      </c>
      <c r="F123" s="16" t="s">
        <v>26</v>
      </c>
      <c r="G123" s="16" t="s">
        <v>28</v>
      </c>
      <c r="H123" s="17">
        <v>9</v>
      </c>
      <c r="I123" s="18">
        <v>131145</v>
      </c>
      <c r="J123" s="18">
        <v>1567003</v>
      </c>
      <c r="K123" s="18">
        <v>178246</v>
      </c>
      <c r="L123" s="19">
        <v>0.73575283596826802</v>
      </c>
      <c r="M123" s="19">
        <v>8.3691607482563796E-2</v>
      </c>
      <c r="N123" s="10"/>
    </row>
    <row r="124" spans="1:14" ht="11.25" customHeight="1">
      <c r="A124" s="12" t="s">
        <v>121</v>
      </c>
      <c r="B124" s="13" t="s">
        <v>171</v>
      </c>
      <c r="C124" s="14" t="s">
        <v>172</v>
      </c>
      <c r="D124" s="15" t="s">
        <v>23</v>
      </c>
      <c r="E124" s="16" t="s">
        <v>24</v>
      </c>
      <c r="F124" s="16" t="s">
        <v>25</v>
      </c>
      <c r="G124" s="16" t="s">
        <v>28</v>
      </c>
      <c r="H124" s="17">
        <v>2</v>
      </c>
      <c r="I124" s="18">
        <v>12755</v>
      </c>
      <c r="J124" s="18">
        <v>354666</v>
      </c>
      <c r="K124" s="18">
        <v>15053</v>
      </c>
      <c r="L124" s="19">
        <v>0.84733940078389602</v>
      </c>
      <c r="M124" s="19">
        <v>3.5963413465062898E-2</v>
      </c>
      <c r="N124" s="10"/>
    </row>
    <row r="125" spans="1:14" ht="11.25" customHeight="1">
      <c r="A125" s="12" t="s">
        <v>121</v>
      </c>
      <c r="B125" s="13" t="s">
        <v>171</v>
      </c>
      <c r="C125" s="14" t="s">
        <v>172</v>
      </c>
      <c r="D125" s="15" t="s">
        <v>23</v>
      </c>
      <c r="E125" s="16" t="s">
        <v>24</v>
      </c>
      <c r="F125" s="16" t="s">
        <v>26</v>
      </c>
      <c r="G125" s="16" t="s">
        <v>28</v>
      </c>
      <c r="H125" s="17">
        <v>10</v>
      </c>
      <c r="I125" s="18">
        <v>159683</v>
      </c>
      <c r="J125" s="18">
        <v>1194094</v>
      </c>
      <c r="K125" s="18">
        <v>122690</v>
      </c>
      <c r="L125" s="19">
        <v>1.3015160159752199</v>
      </c>
      <c r="M125" s="19">
        <v>0.13372732799930301</v>
      </c>
      <c r="N125" s="10"/>
    </row>
    <row r="126" spans="1:14" ht="11.25" customHeight="1">
      <c r="A126" s="12" t="s">
        <v>121</v>
      </c>
      <c r="B126" s="13" t="s">
        <v>173</v>
      </c>
      <c r="C126" s="14" t="s">
        <v>174</v>
      </c>
      <c r="D126" s="15" t="s">
        <v>23</v>
      </c>
      <c r="E126" s="16" t="s">
        <v>18</v>
      </c>
      <c r="F126" s="16" t="s">
        <v>134</v>
      </c>
      <c r="G126" s="16" t="s">
        <v>28</v>
      </c>
      <c r="H126" s="17">
        <v>83</v>
      </c>
      <c r="I126" s="18">
        <v>4413445</v>
      </c>
      <c r="J126" s="18">
        <v>12883281</v>
      </c>
      <c r="K126" s="18">
        <v>1843374</v>
      </c>
      <c r="L126" s="19">
        <v>2.3942211401484399</v>
      </c>
      <c r="M126" s="19">
        <v>0.34257150798775499</v>
      </c>
      <c r="N126" s="10"/>
    </row>
    <row r="127" spans="1:14" ht="11.25" customHeight="1">
      <c r="A127" s="12" t="s">
        <v>121</v>
      </c>
      <c r="B127" s="13" t="s">
        <v>173</v>
      </c>
      <c r="C127" s="14" t="s">
        <v>174</v>
      </c>
      <c r="D127" s="15" t="s">
        <v>23</v>
      </c>
      <c r="E127" s="16" t="s">
        <v>18</v>
      </c>
      <c r="F127" s="16" t="s">
        <v>25</v>
      </c>
      <c r="G127" s="16" t="s">
        <v>28</v>
      </c>
      <c r="H127" s="17">
        <v>99</v>
      </c>
      <c r="I127" s="18">
        <v>116577</v>
      </c>
      <c r="J127" s="18">
        <v>8952139</v>
      </c>
      <c r="K127" s="18">
        <v>216632</v>
      </c>
      <c r="L127" s="19">
        <v>0.53813379371468595</v>
      </c>
      <c r="M127" s="19">
        <v>1.30222508832805E-2</v>
      </c>
      <c r="N127" s="10"/>
    </row>
    <row r="128" spans="1:14" ht="11.25" customHeight="1">
      <c r="A128" s="12" t="s">
        <v>121</v>
      </c>
      <c r="B128" s="13" t="s">
        <v>173</v>
      </c>
      <c r="C128" s="14" t="s">
        <v>174</v>
      </c>
      <c r="D128" s="15" t="s">
        <v>23</v>
      </c>
      <c r="E128" s="16" t="s">
        <v>18</v>
      </c>
      <c r="F128" s="16" t="s">
        <v>65</v>
      </c>
      <c r="G128" s="16" t="s">
        <v>28</v>
      </c>
      <c r="H128" s="17">
        <v>9</v>
      </c>
      <c r="I128" s="18">
        <v>378849</v>
      </c>
      <c r="J128" s="18">
        <v>1885940</v>
      </c>
      <c r="K128" s="18">
        <v>130685</v>
      </c>
      <c r="L128" s="19">
        <v>2.89894785170448</v>
      </c>
      <c r="M128" s="19">
        <v>0.20088072791287101</v>
      </c>
      <c r="N128" s="10"/>
    </row>
    <row r="129" spans="1:14" ht="11.25" customHeight="1">
      <c r="A129" s="12" t="s">
        <v>121</v>
      </c>
      <c r="B129" s="13" t="s">
        <v>173</v>
      </c>
      <c r="C129" s="14" t="s">
        <v>174</v>
      </c>
      <c r="D129" s="15" t="s">
        <v>23</v>
      </c>
      <c r="E129" s="16" t="s">
        <v>18</v>
      </c>
      <c r="F129" s="16" t="s">
        <v>26</v>
      </c>
      <c r="G129" s="16" t="s">
        <v>28</v>
      </c>
      <c r="H129" s="17">
        <v>169</v>
      </c>
      <c r="I129" s="18">
        <v>9497441</v>
      </c>
      <c r="J129" s="18">
        <v>51043317</v>
      </c>
      <c r="K129" s="18">
        <v>22075352</v>
      </c>
      <c r="L129" s="19">
        <v>0.43022829262246798</v>
      </c>
      <c r="M129" s="19">
        <v>0.18606629737640201</v>
      </c>
      <c r="N129" s="10"/>
    </row>
    <row r="130" spans="1:14" ht="11.25" customHeight="1">
      <c r="A130" s="12" t="s">
        <v>121</v>
      </c>
      <c r="B130" s="13" t="s">
        <v>175</v>
      </c>
      <c r="C130" s="14" t="s">
        <v>176</v>
      </c>
      <c r="D130" s="15" t="s">
        <v>23</v>
      </c>
      <c r="E130" s="16" t="s">
        <v>24</v>
      </c>
      <c r="F130" s="16" t="s">
        <v>25</v>
      </c>
      <c r="G130" s="16" t="s">
        <v>28</v>
      </c>
      <c r="H130" s="17">
        <v>6</v>
      </c>
      <c r="I130" s="18">
        <v>20929</v>
      </c>
      <c r="J130" s="18">
        <v>773066</v>
      </c>
      <c r="K130" s="18">
        <v>35709</v>
      </c>
      <c r="L130" s="19">
        <v>0.58609874261390604</v>
      </c>
      <c r="M130" s="19">
        <v>2.7072720828493199E-2</v>
      </c>
      <c r="N130" s="10"/>
    </row>
    <row r="131" spans="1:14" ht="11.25" customHeight="1">
      <c r="A131" s="12" t="s">
        <v>121</v>
      </c>
      <c r="B131" s="13" t="s">
        <v>175</v>
      </c>
      <c r="C131" s="14" t="s">
        <v>176</v>
      </c>
      <c r="D131" s="15" t="s">
        <v>23</v>
      </c>
      <c r="E131" s="16" t="s">
        <v>24</v>
      </c>
      <c r="F131" s="16" t="s">
        <v>26</v>
      </c>
      <c r="G131" s="16" t="s">
        <v>28</v>
      </c>
      <c r="H131" s="17">
        <v>5</v>
      </c>
      <c r="I131" s="18">
        <v>96731</v>
      </c>
      <c r="J131" s="18">
        <v>795237</v>
      </c>
      <c r="K131" s="18">
        <v>144411</v>
      </c>
      <c r="L131" s="19">
        <v>0.66983124554223705</v>
      </c>
      <c r="M131" s="19">
        <v>0.12163795195646</v>
      </c>
      <c r="N131" s="10"/>
    </row>
    <row r="132" spans="1:14" ht="11.25" customHeight="1">
      <c r="A132" s="12" t="s">
        <v>121</v>
      </c>
      <c r="B132" s="13" t="s">
        <v>177</v>
      </c>
      <c r="C132" s="14" t="s">
        <v>178</v>
      </c>
      <c r="D132" s="15" t="s">
        <v>23</v>
      </c>
      <c r="E132" s="16" t="s">
        <v>24</v>
      </c>
      <c r="F132" s="16" t="s">
        <v>25</v>
      </c>
      <c r="G132" s="16" t="s">
        <v>28</v>
      </c>
      <c r="H132" s="17">
        <v>2</v>
      </c>
      <c r="I132" s="18">
        <v>28496</v>
      </c>
      <c r="J132" s="18">
        <v>355742</v>
      </c>
      <c r="K132" s="18">
        <v>14407</v>
      </c>
      <c r="L132" s="19">
        <v>1.9779273964045201</v>
      </c>
      <c r="M132" s="19">
        <v>8.0102995991476897E-2</v>
      </c>
      <c r="N132" s="10"/>
    </row>
    <row r="133" spans="1:14" ht="11.25" customHeight="1">
      <c r="A133" s="12" t="s">
        <v>121</v>
      </c>
      <c r="B133" s="13" t="s">
        <v>177</v>
      </c>
      <c r="C133" s="14" t="s">
        <v>178</v>
      </c>
      <c r="D133" s="15" t="s">
        <v>23</v>
      </c>
      <c r="E133" s="16" t="s">
        <v>24</v>
      </c>
      <c r="F133" s="16" t="s">
        <v>26</v>
      </c>
      <c r="G133" s="16" t="s">
        <v>28</v>
      </c>
      <c r="H133" s="17">
        <v>3</v>
      </c>
      <c r="I133" s="18">
        <v>33531</v>
      </c>
      <c r="J133" s="18">
        <v>469181</v>
      </c>
      <c r="K133" s="18">
        <v>44051</v>
      </c>
      <c r="L133" s="19">
        <v>0.76118589816349203</v>
      </c>
      <c r="M133" s="19">
        <v>7.1467088394457506E-2</v>
      </c>
      <c r="N133" s="10"/>
    </row>
    <row r="134" spans="1:14" ht="11.25" customHeight="1">
      <c r="A134" s="12" t="s">
        <v>121</v>
      </c>
      <c r="B134" s="13" t="s">
        <v>179</v>
      </c>
      <c r="C134" s="14" t="s">
        <v>180</v>
      </c>
      <c r="D134" s="15" t="s">
        <v>23</v>
      </c>
      <c r="E134" s="16" t="s">
        <v>24</v>
      </c>
      <c r="F134" s="16" t="s">
        <v>25</v>
      </c>
      <c r="G134" s="16" t="s">
        <v>28</v>
      </c>
      <c r="H134" s="17">
        <v>2</v>
      </c>
      <c r="I134" s="18">
        <v>5486</v>
      </c>
      <c r="J134" s="18">
        <v>165232</v>
      </c>
      <c r="K134" s="18">
        <v>2603</v>
      </c>
      <c r="L134" s="19">
        <v>2.10756819054936</v>
      </c>
      <c r="M134" s="19">
        <v>3.3201801103902299E-2</v>
      </c>
      <c r="N134" s="10"/>
    </row>
    <row r="135" spans="1:14" ht="11.25" customHeight="1">
      <c r="A135" s="12" t="s">
        <v>121</v>
      </c>
      <c r="B135" s="13" t="s">
        <v>179</v>
      </c>
      <c r="C135" s="14" t="s">
        <v>180</v>
      </c>
      <c r="D135" s="15" t="s">
        <v>23</v>
      </c>
      <c r="E135" s="16" t="s">
        <v>24</v>
      </c>
      <c r="F135" s="16" t="s">
        <v>26</v>
      </c>
      <c r="G135" s="16" t="s">
        <v>28</v>
      </c>
      <c r="H135" s="17">
        <v>2</v>
      </c>
      <c r="I135" s="18">
        <v>63088</v>
      </c>
      <c r="J135" s="18">
        <v>481270</v>
      </c>
      <c r="K135" s="18">
        <v>66480</v>
      </c>
      <c r="L135" s="19">
        <v>0.94897713598074596</v>
      </c>
      <c r="M135" s="19">
        <v>0.13108650030128599</v>
      </c>
      <c r="N135" s="10"/>
    </row>
    <row r="136" spans="1:14" ht="11.25" customHeight="1">
      <c r="A136" s="12" t="s">
        <v>121</v>
      </c>
      <c r="B136" s="13" t="s">
        <v>181</v>
      </c>
      <c r="C136" s="14" t="s">
        <v>182</v>
      </c>
      <c r="D136" s="15" t="s">
        <v>23</v>
      </c>
      <c r="E136" s="16" t="s">
        <v>18</v>
      </c>
      <c r="F136" s="16" t="s">
        <v>25</v>
      </c>
      <c r="G136" s="16" t="s">
        <v>28</v>
      </c>
      <c r="H136" s="17">
        <v>5</v>
      </c>
      <c r="I136" s="18">
        <v>51206</v>
      </c>
      <c r="J136" s="18">
        <v>630808</v>
      </c>
      <c r="K136" s="18">
        <v>21831</v>
      </c>
      <c r="L136" s="19">
        <v>2.3455636480234499</v>
      </c>
      <c r="M136" s="19">
        <v>8.1175254594107807E-2</v>
      </c>
      <c r="N136" s="10"/>
    </row>
    <row r="137" spans="1:14" ht="11.25" customHeight="1">
      <c r="A137" s="12" t="s">
        <v>121</v>
      </c>
      <c r="B137" s="13" t="s">
        <v>181</v>
      </c>
      <c r="C137" s="14" t="s">
        <v>182</v>
      </c>
      <c r="D137" s="15" t="s">
        <v>23</v>
      </c>
      <c r="E137" s="16" t="s">
        <v>18</v>
      </c>
      <c r="F137" s="16" t="s">
        <v>26</v>
      </c>
      <c r="G137" s="16" t="s">
        <v>28</v>
      </c>
      <c r="H137" s="17">
        <v>7</v>
      </c>
      <c r="I137" s="18">
        <v>170639</v>
      </c>
      <c r="J137" s="18">
        <v>1253316</v>
      </c>
      <c r="K137" s="18">
        <v>283293</v>
      </c>
      <c r="L137" s="19">
        <v>0.602341039136159</v>
      </c>
      <c r="M137" s="19">
        <v>0.13615002122369699</v>
      </c>
      <c r="N137" s="10"/>
    </row>
    <row r="138" spans="1:14" ht="11.25" customHeight="1">
      <c r="A138" s="12" t="s">
        <v>121</v>
      </c>
      <c r="B138" s="13" t="s">
        <v>183</v>
      </c>
      <c r="C138" s="14" t="s">
        <v>184</v>
      </c>
      <c r="D138" s="15" t="s">
        <v>23</v>
      </c>
      <c r="E138" s="16" t="s">
        <v>24</v>
      </c>
      <c r="F138" s="16" t="s">
        <v>25</v>
      </c>
      <c r="G138" s="16" t="s">
        <v>28</v>
      </c>
      <c r="H138" s="17">
        <v>3</v>
      </c>
      <c r="I138" s="18">
        <v>39406</v>
      </c>
      <c r="J138" s="18">
        <v>482054</v>
      </c>
      <c r="K138" s="18">
        <v>13168</v>
      </c>
      <c r="L138" s="19">
        <v>2.9925577156743599</v>
      </c>
      <c r="M138" s="19">
        <v>8.1746028453243802E-2</v>
      </c>
      <c r="N138" s="10"/>
    </row>
    <row r="139" spans="1:14" ht="11.25" customHeight="1">
      <c r="A139" s="12" t="s">
        <v>121</v>
      </c>
      <c r="B139" s="13" t="s">
        <v>183</v>
      </c>
      <c r="C139" s="14" t="s">
        <v>184</v>
      </c>
      <c r="D139" s="15" t="s">
        <v>23</v>
      </c>
      <c r="E139" s="16" t="s">
        <v>24</v>
      </c>
      <c r="F139" s="16" t="s">
        <v>26</v>
      </c>
      <c r="G139" s="16" t="s">
        <v>28</v>
      </c>
      <c r="H139" s="17">
        <v>7</v>
      </c>
      <c r="I139" s="18">
        <v>437253</v>
      </c>
      <c r="J139" s="18">
        <v>1294208</v>
      </c>
      <c r="K139" s="18">
        <v>492714</v>
      </c>
      <c r="L139" s="19">
        <v>0.88743774278790499</v>
      </c>
      <c r="M139" s="19">
        <v>0.33785372984867901</v>
      </c>
      <c r="N139" s="10"/>
    </row>
    <row r="140" spans="1:14" ht="11.25" customHeight="1">
      <c r="A140" s="12" t="s">
        <v>121</v>
      </c>
      <c r="B140" s="13" t="s">
        <v>185</v>
      </c>
      <c r="C140" s="14" t="s">
        <v>186</v>
      </c>
      <c r="D140" s="15" t="s">
        <v>23</v>
      </c>
      <c r="E140" s="16" t="s">
        <v>18</v>
      </c>
      <c r="F140" s="16" t="s">
        <v>25</v>
      </c>
      <c r="G140" s="16" t="s">
        <v>28</v>
      </c>
      <c r="H140" s="17">
        <v>4</v>
      </c>
      <c r="I140" s="18">
        <v>15263</v>
      </c>
      <c r="J140" s="18">
        <v>440099</v>
      </c>
      <c r="K140" s="18">
        <v>15874</v>
      </c>
      <c r="L140" s="19">
        <v>0.96150938641804196</v>
      </c>
      <c r="M140" s="19">
        <v>3.4680833176171703E-2</v>
      </c>
      <c r="N140" s="10"/>
    </row>
    <row r="141" spans="1:14" ht="11.25" customHeight="1">
      <c r="A141" s="12" t="s">
        <v>121</v>
      </c>
      <c r="B141" s="13" t="s">
        <v>185</v>
      </c>
      <c r="C141" s="14" t="s">
        <v>186</v>
      </c>
      <c r="D141" s="15" t="s">
        <v>23</v>
      </c>
      <c r="E141" s="16" t="s">
        <v>18</v>
      </c>
      <c r="F141" s="16" t="s">
        <v>26</v>
      </c>
      <c r="G141" s="16" t="s">
        <v>28</v>
      </c>
      <c r="H141" s="17">
        <v>10</v>
      </c>
      <c r="I141" s="18">
        <v>311937</v>
      </c>
      <c r="J141" s="18">
        <v>2125626</v>
      </c>
      <c r="K141" s="18">
        <v>387167</v>
      </c>
      <c r="L141" s="19">
        <v>0.80569108420913904</v>
      </c>
      <c r="M141" s="19">
        <v>0.14675065133753501</v>
      </c>
      <c r="N141" s="10"/>
    </row>
    <row r="142" spans="1:14" ht="11.25" customHeight="1">
      <c r="A142" s="12" t="s">
        <v>121</v>
      </c>
      <c r="B142" s="13" t="s">
        <v>187</v>
      </c>
      <c r="C142" s="14" t="s">
        <v>188</v>
      </c>
      <c r="D142" s="15" t="s">
        <v>23</v>
      </c>
      <c r="E142" s="16" t="s">
        <v>18</v>
      </c>
      <c r="F142" s="16" t="s">
        <v>25</v>
      </c>
      <c r="G142" s="16" t="s">
        <v>20</v>
      </c>
      <c r="H142" s="17">
        <v>25</v>
      </c>
      <c r="I142" s="18">
        <v>370773</v>
      </c>
      <c r="J142" s="18">
        <v>3055924</v>
      </c>
      <c r="K142" s="18">
        <v>174058</v>
      </c>
      <c r="L142" s="19">
        <v>2.1301692539268502</v>
      </c>
      <c r="M142" s="19">
        <v>0.121329260806224</v>
      </c>
      <c r="N142" s="10"/>
    </row>
    <row r="143" spans="1:14" ht="11.25" customHeight="1">
      <c r="A143" s="12" t="s">
        <v>121</v>
      </c>
      <c r="B143" s="13" t="s">
        <v>189</v>
      </c>
      <c r="C143" s="14" t="s">
        <v>190</v>
      </c>
      <c r="D143" s="15" t="s">
        <v>23</v>
      </c>
      <c r="E143" s="16" t="s">
        <v>18</v>
      </c>
      <c r="F143" s="16" t="s">
        <v>26</v>
      </c>
      <c r="G143" s="16" t="s">
        <v>28</v>
      </c>
      <c r="H143" s="17">
        <v>10</v>
      </c>
      <c r="I143" s="18">
        <v>661407</v>
      </c>
      <c r="J143" s="18">
        <v>3278607</v>
      </c>
      <c r="K143" s="18">
        <v>1118533</v>
      </c>
      <c r="L143" s="19">
        <v>0.59131648328659003</v>
      </c>
      <c r="M143" s="19">
        <v>0.201734151119667</v>
      </c>
      <c r="N143" s="10"/>
    </row>
    <row r="144" spans="1:14" ht="11.25" customHeight="1">
      <c r="A144" s="12" t="s">
        <v>121</v>
      </c>
      <c r="B144" s="13" t="s">
        <v>191</v>
      </c>
      <c r="C144" s="14" t="s">
        <v>192</v>
      </c>
      <c r="D144" s="15" t="s">
        <v>23</v>
      </c>
      <c r="E144" s="16" t="s">
        <v>18</v>
      </c>
      <c r="F144" s="16" t="s">
        <v>25</v>
      </c>
      <c r="G144" s="16" t="s">
        <v>28</v>
      </c>
      <c r="H144" s="17">
        <v>11</v>
      </c>
      <c r="I144" s="18">
        <v>102177</v>
      </c>
      <c r="J144" s="18">
        <v>1235153</v>
      </c>
      <c r="K144" s="18">
        <v>49482</v>
      </c>
      <c r="L144" s="19">
        <v>2.06493270280101</v>
      </c>
      <c r="M144" s="19">
        <v>8.2724164536701103E-2</v>
      </c>
      <c r="N144" s="10"/>
    </row>
    <row r="145" spans="1:14" ht="11.25" customHeight="1">
      <c r="A145" s="12" t="s">
        <v>121</v>
      </c>
      <c r="B145" s="13" t="s">
        <v>191</v>
      </c>
      <c r="C145" s="14" t="s">
        <v>192</v>
      </c>
      <c r="D145" s="15" t="s">
        <v>23</v>
      </c>
      <c r="E145" s="16" t="s">
        <v>18</v>
      </c>
      <c r="F145" s="16" t="s">
        <v>26</v>
      </c>
      <c r="G145" s="16" t="s">
        <v>20</v>
      </c>
      <c r="H145" s="17">
        <v>25</v>
      </c>
      <c r="I145" s="18">
        <v>1759426</v>
      </c>
      <c r="J145" s="18">
        <v>9992428</v>
      </c>
      <c r="K145" s="18">
        <v>3032084</v>
      </c>
      <c r="L145" s="19">
        <v>0.58026954398360897</v>
      </c>
      <c r="M145" s="19">
        <v>0.176075924690175</v>
      </c>
      <c r="N145" s="10"/>
    </row>
    <row r="146" spans="1:14" ht="11.25" customHeight="1">
      <c r="A146" s="12" t="s">
        <v>121</v>
      </c>
      <c r="B146" s="13" t="s">
        <v>191</v>
      </c>
      <c r="C146" s="14" t="s">
        <v>192</v>
      </c>
      <c r="D146" s="15" t="s">
        <v>23</v>
      </c>
      <c r="E146" s="16" t="s">
        <v>18</v>
      </c>
      <c r="F146" s="16" t="s">
        <v>26</v>
      </c>
      <c r="G146" s="16" t="s">
        <v>28</v>
      </c>
      <c r="H146" s="17">
        <v>1</v>
      </c>
      <c r="I146" s="18">
        <v>64000</v>
      </c>
      <c r="J146" s="18">
        <v>123106</v>
      </c>
      <c r="K146" s="18">
        <v>5776</v>
      </c>
      <c r="L146" s="19">
        <v>11.0803324099722</v>
      </c>
      <c r="M146" s="19">
        <v>0.51987717901645703</v>
      </c>
      <c r="N146" s="10"/>
    </row>
    <row r="147" spans="1:14" ht="11.25" customHeight="1">
      <c r="A147" s="12" t="s">
        <v>121</v>
      </c>
      <c r="B147" s="13" t="s">
        <v>193</v>
      </c>
      <c r="C147" s="14" t="s">
        <v>194</v>
      </c>
      <c r="D147" s="15" t="s">
        <v>23</v>
      </c>
      <c r="E147" s="16" t="s">
        <v>24</v>
      </c>
      <c r="F147" s="16" t="s">
        <v>25</v>
      </c>
      <c r="G147" s="16" t="s">
        <v>28</v>
      </c>
      <c r="H147" s="17">
        <v>3</v>
      </c>
      <c r="I147" s="18">
        <v>26836</v>
      </c>
      <c r="J147" s="18">
        <v>663536</v>
      </c>
      <c r="K147" s="18">
        <v>17942</v>
      </c>
      <c r="L147" s="19">
        <v>1.49570839371307</v>
      </c>
      <c r="M147" s="19">
        <v>4.0443924670251499E-2</v>
      </c>
      <c r="N147" s="10"/>
    </row>
    <row r="148" spans="1:14" ht="11.25" customHeight="1">
      <c r="A148" s="12" t="s">
        <v>121</v>
      </c>
      <c r="B148" s="13" t="s">
        <v>193</v>
      </c>
      <c r="C148" s="14" t="s">
        <v>194</v>
      </c>
      <c r="D148" s="15" t="s">
        <v>23</v>
      </c>
      <c r="E148" s="16" t="s">
        <v>24</v>
      </c>
      <c r="F148" s="16" t="s">
        <v>26</v>
      </c>
      <c r="G148" s="16" t="s">
        <v>28</v>
      </c>
      <c r="H148" s="17">
        <v>5</v>
      </c>
      <c r="I148" s="18">
        <v>54054</v>
      </c>
      <c r="J148" s="18">
        <v>995305</v>
      </c>
      <c r="K148" s="18">
        <v>91703</v>
      </c>
      <c r="L148" s="19">
        <v>0.58944636489536795</v>
      </c>
      <c r="M148" s="19">
        <v>5.4308980664218499E-2</v>
      </c>
      <c r="N148" s="10"/>
    </row>
    <row r="149" spans="1:14" ht="11.25" customHeight="1">
      <c r="A149" s="12" t="s">
        <v>121</v>
      </c>
      <c r="B149" s="13" t="s">
        <v>195</v>
      </c>
      <c r="C149" s="14" t="s">
        <v>196</v>
      </c>
      <c r="D149" s="15" t="s">
        <v>23</v>
      </c>
      <c r="E149" s="16" t="s">
        <v>18</v>
      </c>
      <c r="F149" s="16" t="s">
        <v>25</v>
      </c>
      <c r="G149" s="16" t="s">
        <v>28</v>
      </c>
      <c r="H149" s="17">
        <v>4</v>
      </c>
      <c r="I149" s="18">
        <v>38337</v>
      </c>
      <c r="J149" s="18">
        <v>371988</v>
      </c>
      <c r="K149" s="18">
        <v>11896</v>
      </c>
      <c r="L149" s="19">
        <v>3.2226798924008002</v>
      </c>
      <c r="M149" s="19">
        <v>0.10305977612181</v>
      </c>
      <c r="N149" s="10"/>
    </row>
    <row r="150" spans="1:14" ht="11.25" customHeight="1">
      <c r="A150" s="12" t="s">
        <v>121</v>
      </c>
      <c r="B150" s="13" t="s">
        <v>195</v>
      </c>
      <c r="C150" s="14" t="s">
        <v>196</v>
      </c>
      <c r="D150" s="15" t="s">
        <v>23</v>
      </c>
      <c r="E150" s="16" t="s">
        <v>18</v>
      </c>
      <c r="F150" s="16" t="s">
        <v>26</v>
      </c>
      <c r="G150" s="16" t="s">
        <v>28</v>
      </c>
      <c r="H150" s="17">
        <v>4</v>
      </c>
      <c r="I150" s="18">
        <v>107490</v>
      </c>
      <c r="J150" s="18">
        <v>703398</v>
      </c>
      <c r="K150" s="18">
        <v>100904</v>
      </c>
      <c r="L150" s="19">
        <v>1.06526995956552</v>
      </c>
      <c r="M150" s="19">
        <v>0.15281533356648699</v>
      </c>
      <c r="N150" s="10"/>
    </row>
    <row r="151" spans="1:14" ht="11.25" customHeight="1">
      <c r="A151" s="12" t="s">
        <v>121</v>
      </c>
      <c r="B151" s="13" t="s">
        <v>197</v>
      </c>
      <c r="C151" s="14" t="s">
        <v>198</v>
      </c>
      <c r="D151" s="15" t="s">
        <v>23</v>
      </c>
      <c r="E151" s="16" t="s">
        <v>24</v>
      </c>
      <c r="F151" s="16" t="s">
        <v>25</v>
      </c>
      <c r="G151" s="16" t="s">
        <v>28</v>
      </c>
      <c r="H151" s="17">
        <v>7</v>
      </c>
      <c r="I151" s="18">
        <v>46186</v>
      </c>
      <c r="J151" s="18">
        <v>811264</v>
      </c>
      <c r="K151" s="18">
        <v>20837</v>
      </c>
      <c r="L151" s="19">
        <v>2.21653788933147</v>
      </c>
      <c r="M151" s="19">
        <v>5.6930912748501102E-2</v>
      </c>
      <c r="N151" s="10"/>
    </row>
    <row r="152" spans="1:14" ht="11.25" customHeight="1">
      <c r="A152" s="12" t="s">
        <v>121</v>
      </c>
      <c r="B152" s="13" t="s">
        <v>197</v>
      </c>
      <c r="C152" s="14" t="s">
        <v>198</v>
      </c>
      <c r="D152" s="15" t="s">
        <v>23</v>
      </c>
      <c r="E152" s="16" t="s">
        <v>24</v>
      </c>
      <c r="F152" s="16" t="s">
        <v>26</v>
      </c>
      <c r="G152" s="16" t="s">
        <v>28</v>
      </c>
      <c r="H152" s="17">
        <v>17</v>
      </c>
      <c r="I152" s="18">
        <v>451806</v>
      </c>
      <c r="J152" s="18">
        <v>3066730</v>
      </c>
      <c r="K152" s="18">
        <v>500513</v>
      </c>
      <c r="L152" s="19">
        <v>0.90268584432372301</v>
      </c>
      <c r="M152" s="19">
        <v>0.14732500089671999</v>
      </c>
      <c r="N152" s="10"/>
    </row>
    <row r="153" spans="1:14" ht="11.25" customHeight="1">
      <c r="A153" s="12" t="s">
        <v>121</v>
      </c>
      <c r="B153" s="13" t="s">
        <v>199</v>
      </c>
      <c r="C153" s="14" t="s">
        <v>200</v>
      </c>
      <c r="D153" s="15" t="s">
        <v>23</v>
      </c>
      <c r="E153" s="16" t="s">
        <v>24</v>
      </c>
      <c r="F153" s="16" t="s">
        <v>25</v>
      </c>
      <c r="G153" s="16" t="s">
        <v>28</v>
      </c>
      <c r="H153" s="17">
        <v>6</v>
      </c>
      <c r="I153" s="18">
        <v>26334</v>
      </c>
      <c r="J153" s="18">
        <v>436358</v>
      </c>
      <c r="K153" s="18">
        <v>13707</v>
      </c>
      <c r="L153" s="19">
        <v>1.9212081418253399</v>
      </c>
      <c r="M153" s="19">
        <v>6.0349529514756202E-2</v>
      </c>
      <c r="N153" s="10"/>
    </row>
    <row r="154" spans="1:14" ht="11.25" customHeight="1">
      <c r="A154" s="12" t="s">
        <v>121</v>
      </c>
      <c r="B154" s="13" t="s">
        <v>199</v>
      </c>
      <c r="C154" s="14" t="s">
        <v>200</v>
      </c>
      <c r="D154" s="15" t="s">
        <v>23</v>
      </c>
      <c r="E154" s="16" t="s">
        <v>24</v>
      </c>
      <c r="F154" s="16" t="s">
        <v>26</v>
      </c>
      <c r="G154" s="16" t="s">
        <v>28</v>
      </c>
      <c r="H154" s="17">
        <v>15</v>
      </c>
      <c r="I154" s="18">
        <v>339687</v>
      </c>
      <c r="J154" s="18">
        <v>1693024</v>
      </c>
      <c r="K154" s="18">
        <v>446109</v>
      </c>
      <c r="L154" s="19">
        <v>0.76144395203862703</v>
      </c>
      <c r="M154" s="19">
        <v>0.20063921125748899</v>
      </c>
      <c r="N154" s="10"/>
    </row>
    <row r="155" spans="1:14" ht="11.25" customHeight="1">
      <c r="A155" s="12" t="s">
        <v>121</v>
      </c>
      <c r="B155" s="13" t="s">
        <v>201</v>
      </c>
      <c r="C155" s="14" t="s">
        <v>202</v>
      </c>
      <c r="D155" s="15" t="s">
        <v>23</v>
      </c>
      <c r="E155" s="16" t="s">
        <v>18</v>
      </c>
      <c r="F155" s="16" t="s">
        <v>203</v>
      </c>
      <c r="G155" s="16" t="s">
        <v>28</v>
      </c>
      <c r="H155" s="17">
        <v>3</v>
      </c>
      <c r="I155" s="18">
        <v>6113652</v>
      </c>
      <c r="J155" s="18">
        <v>12881863</v>
      </c>
      <c r="K155" s="18">
        <v>668770</v>
      </c>
      <c r="L155" s="19">
        <v>9.1416361379846496</v>
      </c>
      <c r="M155" s="19">
        <v>0.47459377576054002</v>
      </c>
      <c r="N155" s="10"/>
    </row>
    <row r="156" spans="1:14" ht="11.25" customHeight="1">
      <c r="A156" s="12" t="s">
        <v>121</v>
      </c>
      <c r="B156" s="13" t="s">
        <v>204</v>
      </c>
      <c r="C156" s="14" t="s">
        <v>205</v>
      </c>
      <c r="D156" s="15" t="s">
        <v>23</v>
      </c>
      <c r="E156" s="16" t="s">
        <v>18</v>
      </c>
      <c r="F156" s="16" t="s">
        <v>25</v>
      </c>
      <c r="G156" s="16" t="s">
        <v>28</v>
      </c>
      <c r="H156" s="17">
        <v>8</v>
      </c>
      <c r="I156" s="18">
        <v>131464</v>
      </c>
      <c r="J156" s="18">
        <v>970375</v>
      </c>
      <c r="K156" s="18">
        <v>40896</v>
      </c>
      <c r="L156" s="19">
        <v>3.214593114241</v>
      </c>
      <c r="M156" s="19">
        <v>0.13547752157671</v>
      </c>
      <c r="N156" s="10"/>
    </row>
    <row r="157" spans="1:14" ht="11.25" customHeight="1">
      <c r="A157" s="12" t="s">
        <v>121</v>
      </c>
      <c r="B157" s="13" t="s">
        <v>204</v>
      </c>
      <c r="C157" s="14" t="s">
        <v>205</v>
      </c>
      <c r="D157" s="15" t="s">
        <v>23</v>
      </c>
      <c r="E157" s="16" t="s">
        <v>18</v>
      </c>
      <c r="F157" s="16" t="s">
        <v>26</v>
      </c>
      <c r="G157" s="16" t="s">
        <v>28</v>
      </c>
      <c r="H157" s="17">
        <v>33</v>
      </c>
      <c r="I157" s="18">
        <v>1183177</v>
      </c>
      <c r="J157" s="18">
        <v>8733373</v>
      </c>
      <c r="K157" s="18">
        <v>1779676</v>
      </c>
      <c r="L157" s="19">
        <v>0.66482719326439099</v>
      </c>
      <c r="M157" s="19">
        <v>0.135477667105252</v>
      </c>
      <c r="N157" s="10"/>
    </row>
    <row r="158" spans="1:14" ht="11.25" customHeight="1">
      <c r="A158" s="12" t="s">
        <v>121</v>
      </c>
      <c r="B158" s="13" t="s">
        <v>206</v>
      </c>
      <c r="C158" s="14" t="s">
        <v>207</v>
      </c>
      <c r="D158" s="15" t="s">
        <v>23</v>
      </c>
      <c r="E158" s="16" t="s">
        <v>18</v>
      </c>
      <c r="F158" s="16" t="s">
        <v>25</v>
      </c>
      <c r="G158" s="16" t="s">
        <v>20</v>
      </c>
      <c r="H158" s="17">
        <v>2</v>
      </c>
      <c r="I158" s="18">
        <v>4734</v>
      </c>
      <c r="J158" s="18">
        <v>390806</v>
      </c>
      <c r="K158" s="18">
        <v>10475</v>
      </c>
      <c r="L158" s="19">
        <v>0.45193317422434298</v>
      </c>
      <c r="M158" s="19">
        <v>1.21134271224085E-2</v>
      </c>
      <c r="N158" s="10"/>
    </row>
    <row r="159" spans="1:14" ht="11.25" customHeight="1">
      <c r="A159" s="12" t="s">
        <v>121</v>
      </c>
      <c r="B159" s="13" t="s">
        <v>206</v>
      </c>
      <c r="C159" s="14" t="s">
        <v>207</v>
      </c>
      <c r="D159" s="15" t="s">
        <v>23</v>
      </c>
      <c r="E159" s="16" t="s">
        <v>18</v>
      </c>
      <c r="F159" s="16" t="s">
        <v>65</v>
      </c>
      <c r="G159" s="16" t="s">
        <v>28</v>
      </c>
      <c r="H159" s="17">
        <v>3</v>
      </c>
      <c r="I159" s="18">
        <v>5028</v>
      </c>
      <c r="J159" s="18">
        <v>88723</v>
      </c>
      <c r="K159" s="18">
        <v>6582</v>
      </c>
      <c r="L159" s="19">
        <v>0.76390154968094803</v>
      </c>
      <c r="M159" s="19">
        <v>5.6670761809226401E-2</v>
      </c>
      <c r="N159" s="10"/>
    </row>
    <row r="160" spans="1:14" ht="11.25" customHeight="1">
      <c r="A160" s="12" t="s">
        <v>121</v>
      </c>
      <c r="B160" s="13" t="s">
        <v>206</v>
      </c>
      <c r="C160" s="14" t="s">
        <v>207</v>
      </c>
      <c r="D160" s="15" t="s">
        <v>23</v>
      </c>
      <c r="E160" s="16" t="s">
        <v>18</v>
      </c>
      <c r="F160" s="16" t="s">
        <v>26</v>
      </c>
      <c r="G160" s="16" t="s">
        <v>20</v>
      </c>
      <c r="H160" s="17">
        <v>39</v>
      </c>
      <c r="I160" s="18">
        <v>3803136</v>
      </c>
      <c r="J160" s="18">
        <v>17028699</v>
      </c>
      <c r="K160" s="18">
        <v>5331071</v>
      </c>
      <c r="L160" s="19">
        <v>0.71339061137996396</v>
      </c>
      <c r="M160" s="19">
        <v>0.223336850337186</v>
      </c>
      <c r="N160" s="10"/>
    </row>
    <row r="161" spans="1:14" ht="11.25" customHeight="1">
      <c r="A161" s="12" t="s">
        <v>121</v>
      </c>
      <c r="B161" s="13" t="s">
        <v>208</v>
      </c>
      <c r="C161" s="14" t="s">
        <v>209</v>
      </c>
      <c r="D161" s="15" t="s">
        <v>23</v>
      </c>
      <c r="E161" s="16" t="s">
        <v>24</v>
      </c>
      <c r="F161" s="16" t="s">
        <v>25</v>
      </c>
      <c r="G161" s="16" t="s">
        <v>20</v>
      </c>
      <c r="H161" s="17">
        <v>3</v>
      </c>
      <c r="I161" s="18">
        <v>29379</v>
      </c>
      <c r="J161" s="18">
        <v>487882</v>
      </c>
      <c r="K161" s="18">
        <v>16612</v>
      </c>
      <c r="L161" s="19">
        <v>1.76854081386949</v>
      </c>
      <c r="M161" s="19">
        <v>6.0217429624376297E-2</v>
      </c>
      <c r="N161" s="10"/>
    </row>
    <row r="162" spans="1:14" ht="11.25" customHeight="1">
      <c r="A162" s="12" t="s">
        <v>121</v>
      </c>
      <c r="B162" s="13" t="s">
        <v>210</v>
      </c>
      <c r="C162" s="14" t="s">
        <v>211</v>
      </c>
      <c r="D162" s="15" t="s">
        <v>39</v>
      </c>
      <c r="E162" s="16" t="s">
        <v>18</v>
      </c>
      <c r="F162" s="16" t="s">
        <v>134</v>
      </c>
      <c r="G162" s="16" t="s">
        <v>20</v>
      </c>
      <c r="H162" s="17">
        <v>10</v>
      </c>
      <c r="I162" s="18">
        <v>749686</v>
      </c>
      <c r="J162" s="18">
        <v>1472647</v>
      </c>
      <c r="K162" s="18">
        <v>138905</v>
      </c>
      <c r="L162" s="19">
        <v>5.3971131348763501</v>
      </c>
      <c r="M162" s="19">
        <v>0.509073797047085</v>
      </c>
      <c r="N162" s="10"/>
    </row>
    <row r="163" spans="1:14" ht="11.25" customHeight="1">
      <c r="A163" s="12" t="s">
        <v>121</v>
      </c>
      <c r="B163" s="13" t="s">
        <v>212</v>
      </c>
      <c r="C163" s="14" t="s">
        <v>213</v>
      </c>
      <c r="D163" s="15" t="s">
        <v>39</v>
      </c>
      <c r="E163" s="16" t="s">
        <v>18</v>
      </c>
      <c r="F163" s="16" t="s">
        <v>26</v>
      </c>
      <c r="G163" s="16" t="s">
        <v>28</v>
      </c>
      <c r="H163" s="17">
        <v>266</v>
      </c>
      <c r="I163" s="18">
        <v>18496259</v>
      </c>
      <c r="J163" s="18">
        <v>62614618</v>
      </c>
      <c r="K163" s="18">
        <v>13860335</v>
      </c>
      <c r="L163" s="19">
        <v>1.33447416674993</v>
      </c>
      <c r="M163" s="19">
        <v>0.29539841638896502</v>
      </c>
      <c r="N163" s="10"/>
    </row>
    <row r="164" spans="1:14" ht="11.25" customHeight="1">
      <c r="A164" s="12" t="s">
        <v>121</v>
      </c>
      <c r="B164" s="13" t="s">
        <v>214</v>
      </c>
      <c r="C164" s="14" t="s">
        <v>215</v>
      </c>
      <c r="D164" s="15" t="s">
        <v>23</v>
      </c>
      <c r="E164" s="16" t="s">
        <v>18</v>
      </c>
      <c r="F164" s="16" t="s">
        <v>25</v>
      </c>
      <c r="G164" s="16" t="s">
        <v>28</v>
      </c>
      <c r="H164" s="17">
        <v>47</v>
      </c>
      <c r="I164" s="18">
        <v>267557</v>
      </c>
      <c r="J164" s="18">
        <v>6015311</v>
      </c>
      <c r="K164" s="18">
        <v>209473</v>
      </c>
      <c r="L164" s="19">
        <v>1.2772863328448001</v>
      </c>
      <c r="M164" s="19">
        <v>4.4479329497676801E-2</v>
      </c>
      <c r="N164" s="10"/>
    </row>
    <row r="165" spans="1:14" ht="11.25" customHeight="1">
      <c r="A165" s="12" t="s">
        <v>121</v>
      </c>
      <c r="B165" s="13" t="s">
        <v>214</v>
      </c>
      <c r="C165" s="14" t="s">
        <v>215</v>
      </c>
      <c r="D165" s="15" t="s">
        <v>23</v>
      </c>
      <c r="E165" s="16" t="s">
        <v>18</v>
      </c>
      <c r="F165" s="16" t="s">
        <v>26</v>
      </c>
      <c r="G165" s="16" t="s">
        <v>20</v>
      </c>
      <c r="H165" s="17">
        <v>81</v>
      </c>
      <c r="I165" s="18">
        <v>9683538</v>
      </c>
      <c r="J165" s="18">
        <v>39368446</v>
      </c>
      <c r="K165" s="18">
        <v>14304222</v>
      </c>
      <c r="L165" s="19">
        <v>0.676970617486221</v>
      </c>
      <c r="M165" s="19">
        <v>0.245972066055134</v>
      </c>
      <c r="N165" s="10"/>
    </row>
    <row r="166" spans="1:14" ht="11.25" customHeight="1">
      <c r="A166" s="12" t="s">
        <v>121</v>
      </c>
      <c r="B166" s="13" t="s">
        <v>216</v>
      </c>
      <c r="C166" s="14" t="s">
        <v>217</v>
      </c>
      <c r="D166" s="15" t="s">
        <v>39</v>
      </c>
      <c r="E166" s="16" t="s">
        <v>18</v>
      </c>
      <c r="F166" s="16" t="s">
        <v>25</v>
      </c>
      <c r="G166" s="16" t="s">
        <v>28</v>
      </c>
      <c r="H166" s="17">
        <v>15</v>
      </c>
      <c r="I166" s="18">
        <v>168823</v>
      </c>
      <c r="J166" s="18">
        <v>2062114</v>
      </c>
      <c r="K166" s="18">
        <v>68618</v>
      </c>
      <c r="L166" s="19">
        <v>2.4603311084555002</v>
      </c>
      <c r="M166" s="19">
        <v>8.1868897645813898E-2</v>
      </c>
      <c r="N166" s="10"/>
    </row>
    <row r="167" spans="1:14" ht="11.25" customHeight="1">
      <c r="A167" s="12" t="s">
        <v>121</v>
      </c>
      <c r="B167" s="13" t="s">
        <v>216</v>
      </c>
      <c r="C167" s="14" t="s">
        <v>217</v>
      </c>
      <c r="D167" s="15" t="s">
        <v>39</v>
      </c>
      <c r="E167" s="16" t="s">
        <v>18</v>
      </c>
      <c r="F167" s="16" t="s">
        <v>26</v>
      </c>
      <c r="G167" s="16" t="s">
        <v>20</v>
      </c>
      <c r="H167" s="17">
        <v>41</v>
      </c>
      <c r="I167" s="18">
        <v>2689740</v>
      </c>
      <c r="J167" s="18">
        <v>14535002</v>
      </c>
      <c r="K167" s="18">
        <v>3476408</v>
      </c>
      <c r="L167" s="19">
        <v>0.77371240659899498</v>
      </c>
      <c r="M167" s="19">
        <v>0.18505260611591201</v>
      </c>
      <c r="N167" s="10"/>
    </row>
    <row r="168" spans="1:14" ht="11.25" customHeight="1">
      <c r="A168" s="12" t="s">
        <v>121</v>
      </c>
      <c r="B168" s="13" t="s">
        <v>218</v>
      </c>
      <c r="C168" s="14" t="s">
        <v>219</v>
      </c>
      <c r="D168" s="15" t="s">
        <v>39</v>
      </c>
      <c r="E168" s="16" t="s">
        <v>18</v>
      </c>
      <c r="F168" s="16" t="s">
        <v>25</v>
      </c>
      <c r="G168" s="16" t="s">
        <v>20</v>
      </c>
      <c r="H168" s="17">
        <v>16</v>
      </c>
      <c r="I168" s="18">
        <v>131649</v>
      </c>
      <c r="J168" s="18">
        <v>1554473</v>
      </c>
      <c r="K168" s="18">
        <v>52941</v>
      </c>
      <c r="L168" s="19">
        <v>2.48671162237207</v>
      </c>
      <c r="M168" s="19">
        <v>8.4690438495876E-2</v>
      </c>
      <c r="N168" s="10"/>
    </row>
    <row r="169" spans="1:14" ht="11.25" customHeight="1">
      <c r="A169" s="12" t="s">
        <v>121</v>
      </c>
      <c r="B169" s="13" t="s">
        <v>218</v>
      </c>
      <c r="C169" s="14" t="s">
        <v>219</v>
      </c>
      <c r="D169" s="15" t="s">
        <v>39</v>
      </c>
      <c r="E169" s="16" t="s">
        <v>18</v>
      </c>
      <c r="F169" s="16" t="s">
        <v>26</v>
      </c>
      <c r="G169" s="16" t="s">
        <v>20</v>
      </c>
      <c r="H169" s="17">
        <v>70</v>
      </c>
      <c r="I169" s="18">
        <v>5311836</v>
      </c>
      <c r="J169" s="18">
        <v>22258545</v>
      </c>
      <c r="K169" s="18">
        <v>7158537</v>
      </c>
      <c r="L169" s="19">
        <v>0.74202815463550698</v>
      </c>
      <c r="M169" s="19">
        <v>0.238642552781414</v>
      </c>
      <c r="N169" s="10"/>
    </row>
    <row r="170" spans="1:14" ht="11.25" customHeight="1">
      <c r="A170" s="12" t="s">
        <v>121</v>
      </c>
      <c r="B170" s="13" t="s">
        <v>220</v>
      </c>
      <c r="C170" s="14" t="s">
        <v>221</v>
      </c>
      <c r="D170" s="15" t="s">
        <v>39</v>
      </c>
      <c r="E170" s="16" t="s">
        <v>18</v>
      </c>
      <c r="F170" s="16" t="s">
        <v>25</v>
      </c>
      <c r="G170" s="16" t="s">
        <v>28</v>
      </c>
      <c r="H170" s="17">
        <v>44</v>
      </c>
      <c r="I170" s="18">
        <v>294473</v>
      </c>
      <c r="J170" s="18">
        <v>4914766</v>
      </c>
      <c r="K170" s="18">
        <v>125652</v>
      </c>
      <c r="L170" s="19">
        <v>2.3435599910864902</v>
      </c>
      <c r="M170" s="19">
        <v>5.9915975653774697E-2</v>
      </c>
      <c r="N170" s="10"/>
    </row>
    <row r="171" spans="1:14" ht="11.25" customHeight="1">
      <c r="A171" s="12" t="s">
        <v>121</v>
      </c>
      <c r="B171" s="13" t="s">
        <v>220</v>
      </c>
      <c r="C171" s="14" t="s">
        <v>221</v>
      </c>
      <c r="D171" s="15" t="s">
        <v>39</v>
      </c>
      <c r="E171" s="16" t="s">
        <v>18</v>
      </c>
      <c r="F171" s="16" t="s">
        <v>203</v>
      </c>
      <c r="G171" s="16" t="s">
        <v>20</v>
      </c>
      <c r="H171" s="17">
        <v>5</v>
      </c>
      <c r="I171" s="18">
        <v>13711761</v>
      </c>
      <c r="J171" s="18">
        <v>25356427</v>
      </c>
      <c r="K171" s="18">
        <v>2195414</v>
      </c>
      <c r="L171" s="19">
        <v>6.2456379525683898</v>
      </c>
      <c r="M171" s="19">
        <v>0.540760770435045</v>
      </c>
      <c r="N171" s="10"/>
    </row>
    <row r="172" spans="1:14" ht="11.25" customHeight="1">
      <c r="A172" s="12" t="s">
        <v>121</v>
      </c>
      <c r="B172" s="13" t="s">
        <v>220</v>
      </c>
      <c r="C172" s="14" t="s">
        <v>221</v>
      </c>
      <c r="D172" s="15" t="s">
        <v>39</v>
      </c>
      <c r="E172" s="16" t="s">
        <v>18</v>
      </c>
      <c r="F172" s="16" t="s">
        <v>26</v>
      </c>
      <c r="G172" s="16" t="s">
        <v>20</v>
      </c>
      <c r="H172" s="17">
        <v>165</v>
      </c>
      <c r="I172" s="18">
        <v>15365293</v>
      </c>
      <c r="J172" s="18">
        <v>69829748</v>
      </c>
      <c r="K172" s="18">
        <v>6671990</v>
      </c>
      <c r="L172" s="19">
        <v>2.3029550404002399</v>
      </c>
      <c r="M172" s="19">
        <v>0.22003935915678799</v>
      </c>
      <c r="N172" s="10"/>
    </row>
    <row r="173" spans="1:14" ht="11.25" customHeight="1">
      <c r="A173" s="12" t="s">
        <v>121</v>
      </c>
      <c r="B173" s="13" t="s">
        <v>220</v>
      </c>
      <c r="C173" s="14" t="s">
        <v>221</v>
      </c>
      <c r="D173" s="15" t="s">
        <v>39</v>
      </c>
      <c r="E173" s="16" t="s">
        <v>18</v>
      </c>
      <c r="F173" s="16" t="s">
        <v>26</v>
      </c>
      <c r="G173" s="16" t="s">
        <v>28</v>
      </c>
      <c r="H173" s="17">
        <v>3</v>
      </c>
      <c r="I173" s="18">
        <v>246717</v>
      </c>
      <c r="J173" s="18">
        <v>352588</v>
      </c>
      <c r="K173" s="18">
        <v>31356</v>
      </c>
      <c r="L173" s="19">
        <v>7.8682548794488998</v>
      </c>
      <c r="M173" s="19">
        <v>0.69973169818598402</v>
      </c>
      <c r="N173" s="10"/>
    </row>
    <row r="174" spans="1:14" ht="11.25" customHeight="1">
      <c r="A174" s="12" t="s">
        <v>121</v>
      </c>
      <c r="B174" s="13" t="s">
        <v>222</v>
      </c>
      <c r="C174" s="14" t="s">
        <v>223</v>
      </c>
      <c r="D174" s="15" t="s">
        <v>39</v>
      </c>
      <c r="E174" s="16" t="s">
        <v>18</v>
      </c>
      <c r="F174" s="16" t="s">
        <v>25</v>
      </c>
      <c r="G174" s="16" t="s">
        <v>28</v>
      </c>
      <c r="H174" s="17">
        <v>6</v>
      </c>
      <c r="I174" s="18">
        <v>61665</v>
      </c>
      <c r="J174" s="18">
        <v>1276210</v>
      </c>
      <c r="K174" s="18">
        <v>36305</v>
      </c>
      <c r="L174" s="19">
        <v>1.6985263737777101</v>
      </c>
      <c r="M174" s="19">
        <v>4.8318850345946199E-2</v>
      </c>
      <c r="N174" s="10"/>
    </row>
    <row r="175" spans="1:14" ht="11.25" customHeight="1">
      <c r="A175" s="12" t="s">
        <v>121</v>
      </c>
      <c r="B175" s="13" t="s">
        <v>222</v>
      </c>
      <c r="C175" s="14" t="s">
        <v>223</v>
      </c>
      <c r="D175" s="15" t="s">
        <v>39</v>
      </c>
      <c r="E175" s="16" t="s">
        <v>18</v>
      </c>
      <c r="F175" s="16" t="s">
        <v>26</v>
      </c>
      <c r="G175" s="16" t="s">
        <v>28</v>
      </c>
      <c r="H175" s="17">
        <v>15</v>
      </c>
      <c r="I175" s="18">
        <v>530893</v>
      </c>
      <c r="J175" s="18">
        <v>3247922</v>
      </c>
      <c r="K175" s="18">
        <v>632920</v>
      </c>
      <c r="L175" s="19">
        <v>0.83879953232635995</v>
      </c>
      <c r="M175" s="19">
        <v>0.16345620368961999</v>
      </c>
      <c r="N175" s="10"/>
    </row>
    <row r="176" spans="1:14" ht="11.25" customHeight="1">
      <c r="A176" s="12" t="s">
        <v>121</v>
      </c>
      <c r="B176" s="13" t="s">
        <v>224</v>
      </c>
      <c r="C176" s="14" t="s">
        <v>225</v>
      </c>
      <c r="D176" s="15" t="s">
        <v>39</v>
      </c>
      <c r="E176" s="16" t="s">
        <v>18</v>
      </c>
      <c r="F176" s="16" t="s">
        <v>25</v>
      </c>
      <c r="G176" s="16" t="s">
        <v>28</v>
      </c>
      <c r="H176" s="17">
        <v>8</v>
      </c>
      <c r="I176" s="18">
        <v>52434</v>
      </c>
      <c r="J176" s="18">
        <v>907953</v>
      </c>
      <c r="K176" s="18">
        <v>34009</v>
      </c>
      <c r="L176" s="19">
        <v>1.5417683554353201</v>
      </c>
      <c r="M176" s="19">
        <v>5.7749685281066297E-2</v>
      </c>
      <c r="N176" s="10"/>
    </row>
    <row r="177" spans="1:14" ht="11.25" customHeight="1">
      <c r="A177" s="12" t="s">
        <v>121</v>
      </c>
      <c r="B177" s="13" t="s">
        <v>224</v>
      </c>
      <c r="C177" s="14" t="s">
        <v>225</v>
      </c>
      <c r="D177" s="15" t="s">
        <v>39</v>
      </c>
      <c r="E177" s="16" t="s">
        <v>18</v>
      </c>
      <c r="F177" s="16" t="s">
        <v>26</v>
      </c>
      <c r="G177" s="16" t="s">
        <v>28</v>
      </c>
      <c r="H177" s="17">
        <v>16</v>
      </c>
      <c r="I177" s="18">
        <v>605645</v>
      </c>
      <c r="J177" s="18">
        <v>2636511</v>
      </c>
      <c r="K177" s="18">
        <v>771754</v>
      </c>
      <c r="L177" s="19">
        <v>0.78476431609036001</v>
      </c>
      <c r="M177" s="19">
        <v>0.22971457354056099</v>
      </c>
      <c r="N177" s="10"/>
    </row>
    <row r="178" spans="1:14" ht="11.25" customHeight="1">
      <c r="A178" s="12" t="s">
        <v>121</v>
      </c>
      <c r="B178" s="13" t="s">
        <v>226</v>
      </c>
      <c r="C178" s="14" t="s">
        <v>227</v>
      </c>
      <c r="D178" s="15" t="s">
        <v>228</v>
      </c>
      <c r="E178" s="16" t="s">
        <v>18</v>
      </c>
      <c r="F178" s="16" t="s">
        <v>25</v>
      </c>
      <c r="G178" s="16" t="s">
        <v>28</v>
      </c>
      <c r="H178" s="17">
        <v>194</v>
      </c>
      <c r="I178" s="18">
        <v>524804</v>
      </c>
      <c r="J178" s="18">
        <v>21777493</v>
      </c>
      <c r="K178" s="18">
        <v>1051827</v>
      </c>
      <c r="L178" s="19">
        <v>0.498945168739726</v>
      </c>
      <c r="M178" s="19">
        <v>2.4098457981366301E-2</v>
      </c>
      <c r="N178" s="10"/>
    </row>
    <row r="179" spans="1:14" ht="11.25" customHeight="1">
      <c r="A179" s="12" t="s">
        <v>121</v>
      </c>
      <c r="B179" s="13" t="s">
        <v>226</v>
      </c>
      <c r="C179" s="14" t="s">
        <v>227</v>
      </c>
      <c r="D179" s="15" t="s">
        <v>228</v>
      </c>
      <c r="E179" s="16" t="s">
        <v>18</v>
      </c>
      <c r="F179" s="16" t="s">
        <v>65</v>
      </c>
      <c r="G179" s="16" t="s">
        <v>28</v>
      </c>
      <c r="H179" s="17">
        <v>86</v>
      </c>
      <c r="I179" s="18">
        <v>450457</v>
      </c>
      <c r="J179" s="18">
        <v>5493076</v>
      </c>
      <c r="K179" s="18">
        <v>441378</v>
      </c>
      <c r="L179" s="19">
        <v>1.0205696704411999</v>
      </c>
      <c r="M179" s="19">
        <v>8.2004508949084204E-2</v>
      </c>
      <c r="N179" s="10"/>
    </row>
    <row r="180" spans="1:14" ht="11.25" customHeight="1">
      <c r="A180" s="12" t="s">
        <v>121</v>
      </c>
      <c r="B180" s="13" t="s">
        <v>226</v>
      </c>
      <c r="C180" s="14" t="s">
        <v>227</v>
      </c>
      <c r="D180" s="15" t="s">
        <v>228</v>
      </c>
      <c r="E180" s="16" t="s">
        <v>18</v>
      </c>
      <c r="F180" s="16" t="s">
        <v>26</v>
      </c>
      <c r="G180" s="16" t="s">
        <v>28</v>
      </c>
      <c r="H180" s="17">
        <v>196</v>
      </c>
      <c r="I180" s="18">
        <v>4284222</v>
      </c>
      <c r="J180" s="18">
        <v>33905045</v>
      </c>
      <c r="K180" s="18">
        <v>12007727</v>
      </c>
      <c r="L180" s="19">
        <v>0.356788757772391</v>
      </c>
      <c r="M180" s="19">
        <v>0.12635942527137101</v>
      </c>
      <c r="N180" s="10"/>
    </row>
    <row r="181" spans="1:14" ht="11.25" customHeight="1">
      <c r="A181" s="12" t="s">
        <v>121</v>
      </c>
      <c r="B181" s="13" t="s">
        <v>229</v>
      </c>
      <c r="C181" s="14" t="s">
        <v>230</v>
      </c>
      <c r="D181" s="15" t="s">
        <v>23</v>
      </c>
      <c r="E181" s="16" t="s">
        <v>18</v>
      </c>
      <c r="F181" s="16" t="s">
        <v>26</v>
      </c>
      <c r="G181" s="16" t="s">
        <v>20</v>
      </c>
      <c r="H181" s="17">
        <v>24</v>
      </c>
      <c r="I181" s="18">
        <v>179839</v>
      </c>
      <c r="J181" s="18">
        <v>2034563</v>
      </c>
      <c r="K181" s="18">
        <v>645298</v>
      </c>
      <c r="L181" s="19">
        <v>0.27869139529333697</v>
      </c>
      <c r="M181" s="19">
        <v>8.8391954439356199E-2</v>
      </c>
      <c r="N181" s="10"/>
    </row>
    <row r="182" spans="1:14" ht="11.25" customHeight="1">
      <c r="A182" s="12" t="s">
        <v>121</v>
      </c>
      <c r="B182" s="13" t="s">
        <v>231</v>
      </c>
      <c r="C182" s="14" t="s">
        <v>232</v>
      </c>
      <c r="D182" s="15" t="s">
        <v>39</v>
      </c>
      <c r="E182" s="16" t="s">
        <v>18</v>
      </c>
      <c r="F182" s="16" t="s">
        <v>25</v>
      </c>
      <c r="G182" s="16" t="s">
        <v>28</v>
      </c>
      <c r="H182" s="17">
        <v>20</v>
      </c>
      <c r="I182" s="18">
        <v>180864</v>
      </c>
      <c r="J182" s="18">
        <v>1173171</v>
      </c>
      <c r="K182" s="18">
        <v>44596</v>
      </c>
      <c r="L182" s="19">
        <v>4.0556103686429203</v>
      </c>
      <c r="M182" s="19">
        <v>0.15416678387038199</v>
      </c>
      <c r="N182" s="10"/>
    </row>
    <row r="183" spans="1:14" ht="11.25" customHeight="1">
      <c r="A183" s="12" t="s">
        <v>121</v>
      </c>
      <c r="B183" s="13" t="s">
        <v>231</v>
      </c>
      <c r="C183" s="14" t="s">
        <v>232</v>
      </c>
      <c r="D183" s="15" t="s">
        <v>39</v>
      </c>
      <c r="E183" s="16" t="s">
        <v>18</v>
      </c>
      <c r="F183" s="16" t="s">
        <v>26</v>
      </c>
      <c r="G183" s="16" t="s">
        <v>28</v>
      </c>
      <c r="H183" s="17">
        <v>51</v>
      </c>
      <c r="I183" s="18">
        <v>2044038</v>
      </c>
      <c r="J183" s="18">
        <v>12603331</v>
      </c>
      <c r="K183" s="18">
        <v>1751211</v>
      </c>
      <c r="L183" s="19">
        <v>1.1672140021961901</v>
      </c>
      <c r="M183" s="19">
        <v>0.16218236274204001</v>
      </c>
      <c r="N183" s="10"/>
    </row>
    <row r="184" spans="1:14" ht="11.25" customHeight="1">
      <c r="A184" s="12" t="s">
        <v>121</v>
      </c>
      <c r="B184" s="13" t="s">
        <v>233</v>
      </c>
      <c r="C184" s="14" t="s">
        <v>234</v>
      </c>
      <c r="D184" s="15" t="s">
        <v>112</v>
      </c>
      <c r="E184" s="16" t="s">
        <v>18</v>
      </c>
      <c r="F184" s="16" t="s">
        <v>65</v>
      </c>
      <c r="G184" s="16" t="s">
        <v>28</v>
      </c>
      <c r="H184" s="17">
        <v>15</v>
      </c>
      <c r="I184" s="18">
        <v>81476</v>
      </c>
      <c r="J184" s="18">
        <v>928526</v>
      </c>
      <c r="K184" s="18">
        <v>47289</v>
      </c>
      <c r="L184" s="19">
        <v>1.7229376810674699</v>
      </c>
      <c r="M184" s="19">
        <v>8.7747677501760796E-2</v>
      </c>
      <c r="N184" s="10"/>
    </row>
    <row r="185" spans="1:14" ht="11.25" customHeight="1">
      <c r="A185" s="12" t="s">
        <v>121</v>
      </c>
      <c r="B185" s="13" t="s">
        <v>233</v>
      </c>
      <c r="C185" s="14" t="s">
        <v>234</v>
      </c>
      <c r="D185" s="15" t="s">
        <v>112</v>
      </c>
      <c r="E185" s="16" t="s">
        <v>18</v>
      </c>
      <c r="F185" s="16" t="s">
        <v>26</v>
      </c>
      <c r="G185" s="16" t="s">
        <v>20</v>
      </c>
      <c r="H185" s="17">
        <v>182</v>
      </c>
      <c r="I185" s="18">
        <v>17870463</v>
      </c>
      <c r="J185" s="18">
        <v>72326295</v>
      </c>
      <c r="K185" s="18">
        <v>28183414</v>
      </c>
      <c r="L185" s="19">
        <v>0.63407729808744895</v>
      </c>
      <c r="M185" s="19">
        <v>0.24708113418501501</v>
      </c>
      <c r="N185" s="10"/>
    </row>
    <row r="186" spans="1:14" ht="11.25" customHeight="1">
      <c r="A186" s="12" t="s">
        <v>121</v>
      </c>
      <c r="B186" s="13" t="s">
        <v>235</v>
      </c>
      <c r="C186" s="14" t="s">
        <v>236</v>
      </c>
      <c r="D186" s="15" t="s">
        <v>39</v>
      </c>
      <c r="E186" s="16" t="s">
        <v>18</v>
      </c>
      <c r="F186" s="16" t="s">
        <v>237</v>
      </c>
      <c r="G186" s="16" t="s">
        <v>20</v>
      </c>
      <c r="H186" s="17">
        <v>70</v>
      </c>
      <c r="I186" s="18">
        <v>33664560</v>
      </c>
      <c r="J186" s="18">
        <v>105619995</v>
      </c>
      <c r="K186" s="18">
        <v>47735749</v>
      </c>
      <c r="L186" s="19">
        <v>0.70522743866446902</v>
      </c>
      <c r="M186" s="19">
        <v>0.31873283084324999</v>
      </c>
      <c r="N186" s="10"/>
    </row>
    <row r="187" spans="1:14" ht="11.25" customHeight="1">
      <c r="A187" s="12" t="s">
        <v>121</v>
      </c>
      <c r="B187" s="13" t="s">
        <v>235</v>
      </c>
      <c r="C187" s="14" t="s">
        <v>236</v>
      </c>
      <c r="D187" s="15" t="s">
        <v>39</v>
      </c>
      <c r="E187" s="16" t="s">
        <v>18</v>
      </c>
      <c r="F187" s="16" t="s">
        <v>97</v>
      </c>
      <c r="G187" s="16" t="s">
        <v>20</v>
      </c>
      <c r="H187" s="17">
        <v>140</v>
      </c>
      <c r="I187" s="18">
        <v>37778389</v>
      </c>
      <c r="J187" s="18">
        <v>201416041</v>
      </c>
      <c r="K187" s="18">
        <v>53780784</v>
      </c>
      <c r="L187" s="19">
        <v>0.702451436929591</v>
      </c>
      <c r="M187" s="19">
        <v>0.187563953756791</v>
      </c>
      <c r="N187" s="10"/>
    </row>
    <row r="188" spans="1:14" ht="11.25" customHeight="1">
      <c r="A188" s="12" t="s">
        <v>121</v>
      </c>
      <c r="B188" s="13" t="s">
        <v>235</v>
      </c>
      <c r="C188" s="14" t="s">
        <v>236</v>
      </c>
      <c r="D188" s="15" t="s">
        <v>39</v>
      </c>
      <c r="E188" s="16" t="s">
        <v>18</v>
      </c>
      <c r="F188" s="16" t="s">
        <v>26</v>
      </c>
      <c r="G188" s="16" t="s">
        <v>20</v>
      </c>
      <c r="H188" s="17">
        <v>1743</v>
      </c>
      <c r="I188" s="18">
        <v>264167015</v>
      </c>
      <c r="J188" s="18">
        <v>865643104</v>
      </c>
      <c r="K188" s="18">
        <v>338606083</v>
      </c>
      <c r="L188" s="19">
        <v>0.78016027550219702</v>
      </c>
      <c r="M188" s="19">
        <v>0.30516850856816802</v>
      </c>
      <c r="N188" s="10"/>
    </row>
    <row r="189" spans="1:14" ht="11.25" customHeight="1">
      <c r="A189" s="12" t="s">
        <v>121</v>
      </c>
      <c r="B189" s="13" t="s">
        <v>235</v>
      </c>
      <c r="C189" s="14" t="s">
        <v>236</v>
      </c>
      <c r="D189" s="15" t="s">
        <v>39</v>
      </c>
      <c r="E189" s="16" t="s">
        <v>18</v>
      </c>
      <c r="F189" s="16" t="s">
        <v>26</v>
      </c>
      <c r="G189" s="16" t="s">
        <v>28</v>
      </c>
      <c r="H189" s="17">
        <v>125</v>
      </c>
      <c r="I189" s="18">
        <v>8404030</v>
      </c>
      <c r="J189" s="18">
        <v>36318112</v>
      </c>
      <c r="K189" s="18">
        <v>13565405</v>
      </c>
      <c r="L189" s="19">
        <v>0.619519284532971</v>
      </c>
      <c r="M189" s="19">
        <v>0.231400519938921</v>
      </c>
      <c r="N189" s="10"/>
    </row>
    <row r="190" spans="1:14" ht="11.25" customHeight="1">
      <c r="A190" s="12" t="s">
        <v>121</v>
      </c>
      <c r="B190" s="13" t="s">
        <v>235</v>
      </c>
      <c r="C190" s="14" t="s">
        <v>236</v>
      </c>
      <c r="D190" s="15" t="s">
        <v>39</v>
      </c>
      <c r="E190" s="16" t="s">
        <v>18</v>
      </c>
      <c r="F190" s="16" t="s">
        <v>238</v>
      </c>
      <c r="G190" s="16" t="s">
        <v>20</v>
      </c>
      <c r="H190" s="17">
        <v>32</v>
      </c>
      <c r="I190" s="18"/>
      <c r="J190" s="18">
        <v>22550664</v>
      </c>
      <c r="K190" s="18">
        <v>7831397</v>
      </c>
      <c r="L190" s="19"/>
      <c r="M190" s="19"/>
      <c r="N190" s="10"/>
    </row>
    <row r="191" spans="1:14" ht="11.25" customHeight="1">
      <c r="A191" s="12" t="s">
        <v>121</v>
      </c>
      <c r="B191" s="13" t="s">
        <v>235</v>
      </c>
      <c r="C191" s="14" t="s">
        <v>236</v>
      </c>
      <c r="D191" s="15" t="s">
        <v>39</v>
      </c>
      <c r="E191" s="16" t="s">
        <v>18</v>
      </c>
      <c r="F191" s="16" t="s">
        <v>27</v>
      </c>
      <c r="G191" s="16" t="s">
        <v>28</v>
      </c>
      <c r="H191" s="17">
        <v>1162</v>
      </c>
      <c r="I191" s="18">
        <v>15044445</v>
      </c>
      <c r="J191" s="18">
        <v>14260848</v>
      </c>
      <c r="K191" s="18">
        <v>3355746</v>
      </c>
      <c r="L191" s="19">
        <v>4.4831894309044804</v>
      </c>
      <c r="M191" s="19">
        <v>1.0549474337009901</v>
      </c>
      <c r="N191" s="10"/>
    </row>
    <row r="192" spans="1:14" ht="11.25" customHeight="1">
      <c r="A192" s="12" t="s">
        <v>121</v>
      </c>
      <c r="B192" s="13" t="s">
        <v>239</v>
      </c>
      <c r="C192" s="14" t="s">
        <v>240</v>
      </c>
      <c r="D192" s="15" t="s">
        <v>39</v>
      </c>
      <c r="E192" s="16" t="s">
        <v>18</v>
      </c>
      <c r="F192" s="16" t="s">
        <v>25</v>
      </c>
      <c r="G192" s="16" t="s">
        <v>28</v>
      </c>
      <c r="H192" s="17">
        <v>26</v>
      </c>
      <c r="I192" s="18">
        <v>468652</v>
      </c>
      <c r="J192" s="18">
        <v>3192192</v>
      </c>
      <c r="K192" s="18">
        <v>192114</v>
      </c>
      <c r="L192" s="19">
        <v>2.43944741143279</v>
      </c>
      <c r="M192" s="19">
        <v>0.14681197120975101</v>
      </c>
      <c r="N192" s="10"/>
    </row>
    <row r="193" spans="1:14" ht="11.25" customHeight="1">
      <c r="A193" s="12" t="s">
        <v>121</v>
      </c>
      <c r="B193" s="13" t="s">
        <v>239</v>
      </c>
      <c r="C193" s="14" t="s">
        <v>240</v>
      </c>
      <c r="D193" s="15" t="s">
        <v>39</v>
      </c>
      <c r="E193" s="16" t="s">
        <v>18</v>
      </c>
      <c r="F193" s="16" t="s">
        <v>65</v>
      </c>
      <c r="G193" s="16" t="s">
        <v>28</v>
      </c>
      <c r="H193" s="17">
        <v>1</v>
      </c>
      <c r="I193" s="18">
        <v>3972</v>
      </c>
      <c r="J193" s="18">
        <v>27909</v>
      </c>
      <c r="K193" s="18">
        <v>1525</v>
      </c>
      <c r="L193" s="19">
        <v>2.6045901639344202</v>
      </c>
      <c r="M193" s="19">
        <v>0.14231968182306701</v>
      </c>
      <c r="N193" s="10"/>
    </row>
    <row r="194" spans="1:14" ht="11.25" customHeight="1">
      <c r="A194" s="12" t="s">
        <v>121</v>
      </c>
      <c r="B194" s="13" t="s">
        <v>239</v>
      </c>
      <c r="C194" s="14" t="s">
        <v>240</v>
      </c>
      <c r="D194" s="15" t="s">
        <v>39</v>
      </c>
      <c r="E194" s="16" t="s">
        <v>18</v>
      </c>
      <c r="F194" s="16" t="s">
        <v>26</v>
      </c>
      <c r="G194" s="16" t="s">
        <v>28</v>
      </c>
      <c r="H194" s="17">
        <v>27</v>
      </c>
      <c r="I194" s="18">
        <v>1072043</v>
      </c>
      <c r="J194" s="18">
        <v>5606435</v>
      </c>
      <c r="K194" s="18">
        <v>837815</v>
      </c>
      <c r="L194" s="19">
        <v>1.2795700721519601</v>
      </c>
      <c r="M194" s="19">
        <v>0.19121652172904799</v>
      </c>
      <c r="N194" s="10"/>
    </row>
    <row r="195" spans="1:14" ht="11.25" customHeight="1">
      <c r="A195" s="12" t="s">
        <v>121</v>
      </c>
      <c r="B195" s="13" t="s">
        <v>241</v>
      </c>
      <c r="C195" s="14" t="s">
        <v>242</v>
      </c>
      <c r="D195" s="15" t="s">
        <v>23</v>
      </c>
      <c r="E195" s="16" t="s">
        <v>18</v>
      </c>
      <c r="F195" s="16" t="s">
        <v>25</v>
      </c>
      <c r="G195" s="16" t="s">
        <v>28</v>
      </c>
      <c r="H195" s="17">
        <v>12</v>
      </c>
      <c r="I195" s="18">
        <v>253743</v>
      </c>
      <c r="J195" s="18">
        <v>2356384</v>
      </c>
      <c r="K195" s="18">
        <v>117196</v>
      </c>
      <c r="L195" s="19">
        <v>2.1651165568790698</v>
      </c>
      <c r="M195" s="19">
        <v>0.107683212922851</v>
      </c>
      <c r="N195" s="10"/>
    </row>
    <row r="196" spans="1:14" ht="11.25" customHeight="1">
      <c r="A196" s="12" t="s">
        <v>121</v>
      </c>
      <c r="B196" s="13" t="s">
        <v>241</v>
      </c>
      <c r="C196" s="14" t="s">
        <v>242</v>
      </c>
      <c r="D196" s="15" t="s">
        <v>23</v>
      </c>
      <c r="E196" s="16" t="s">
        <v>18</v>
      </c>
      <c r="F196" s="16" t="s">
        <v>26</v>
      </c>
      <c r="G196" s="16" t="s">
        <v>28</v>
      </c>
      <c r="H196" s="17">
        <v>44</v>
      </c>
      <c r="I196" s="18">
        <v>2392215</v>
      </c>
      <c r="J196" s="18">
        <v>12014725</v>
      </c>
      <c r="K196" s="18">
        <v>3434360</v>
      </c>
      <c r="L196" s="19">
        <v>0.69655336074261198</v>
      </c>
      <c r="M196" s="19">
        <v>0.19910692920562001</v>
      </c>
      <c r="N196" s="10"/>
    </row>
    <row r="197" spans="1:14" ht="11.25" customHeight="1">
      <c r="A197" s="12" t="s">
        <v>121</v>
      </c>
      <c r="B197" s="13" t="s">
        <v>243</v>
      </c>
      <c r="C197" s="14" t="s">
        <v>244</v>
      </c>
      <c r="D197" s="15" t="s">
        <v>23</v>
      </c>
      <c r="E197" s="16" t="s">
        <v>18</v>
      </c>
      <c r="F197" s="16" t="s">
        <v>134</v>
      </c>
      <c r="G197" s="16" t="s">
        <v>20</v>
      </c>
      <c r="H197" s="17">
        <v>4</v>
      </c>
      <c r="I197" s="18">
        <v>58717</v>
      </c>
      <c r="J197" s="18">
        <v>374177</v>
      </c>
      <c r="K197" s="18">
        <v>78684</v>
      </c>
      <c r="L197" s="19">
        <v>0.74623811702506204</v>
      </c>
      <c r="M197" s="19">
        <v>0.156923060476726</v>
      </c>
      <c r="N197" s="10"/>
    </row>
    <row r="198" spans="1:14" ht="11.25" customHeight="1">
      <c r="A198" s="12" t="s">
        <v>121</v>
      </c>
      <c r="B198" s="13" t="s">
        <v>243</v>
      </c>
      <c r="C198" s="14" t="s">
        <v>244</v>
      </c>
      <c r="D198" s="15" t="s">
        <v>23</v>
      </c>
      <c r="E198" s="16" t="s">
        <v>18</v>
      </c>
      <c r="F198" s="16" t="s">
        <v>65</v>
      </c>
      <c r="G198" s="16" t="s">
        <v>28</v>
      </c>
      <c r="H198" s="17">
        <v>10</v>
      </c>
      <c r="I198" s="18">
        <v>34967</v>
      </c>
      <c r="J198" s="18">
        <v>315420</v>
      </c>
      <c r="K198" s="18">
        <v>79142</v>
      </c>
      <c r="L198" s="19">
        <v>0.44182608475904001</v>
      </c>
      <c r="M198" s="19">
        <v>0.11085853782258499</v>
      </c>
      <c r="N198" s="10"/>
    </row>
    <row r="199" spans="1:14" ht="11.25" customHeight="1">
      <c r="A199" s="12" t="s">
        <v>121</v>
      </c>
      <c r="B199" s="13" t="s">
        <v>243</v>
      </c>
      <c r="C199" s="14" t="s">
        <v>244</v>
      </c>
      <c r="D199" s="15" t="s">
        <v>23</v>
      </c>
      <c r="E199" s="16" t="s">
        <v>18</v>
      </c>
      <c r="F199" s="16" t="s">
        <v>26</v>
      </c>
      <c r="G199" s="16" t="s">
        <v>20</v>
      </c>
      <c r="H199" s="17">
        <v>51</v>
      </c>
      <c r="I199" s="18">
        <v>5940715</v>
      </c>
      <c r="J199" s="18">
        <v>23158970</v>
      </c>
      <c r="K199" s="18">
        <v>8304958</v>
      </c>
      <c r="L199" s="19">
        <v>0.715321498314621</v>
      </c>
      <c r="M199" s="19">
        <v>0.25651896435808602</v>
      </c>
      <c r="N199" s="10"/>
    </row>
    <row r="200" spans="1:14" ht="11.25" customHeight="1">
      <c r="A200" s="12" t="s">
        <v>121</v>
      </c>
      <c r="B200" s="13" t="s">
        <v>243</v>
      </c>
      <c r="C200" s="14" t="s">
        <v>244</v>
      </c>
      <c r="D200" s="15" t="s">
        <v>23</v>
      </c>
      <c r="E200" s="16" t="s">
        <v>18</v>
      </c>
      <c r="F200" s="16" t="s">
        <v>26</v>
      </c>
      <c r="G200" s="16" t="s">
        <v>28</v>
      </c>
      <c r="H200" s="17">
        <v>5</v>
      </c>
      <c r="I200" s="18">
        <v>132370</v>
      </c>
      <c r="J200" s="18">
        <v>391090</v>
      </c>
      <c r="K200" s="18">
        <v>110688</v>
      </c>
      <c r="L200" s="19">
        <v>1.1958839259901699</v>
      </c>
      <c r="M200" s="19">
        <v>0.338464292106676</v>
      </c>
      <c r="N200" s="10"/>
    </row>
    <row r="201" spans="1:14" ht="11.25" customHeight="1">
      <c r="A201" s="12" t="s">
        <v>121</v>
      </c>
      <c r="B201" s="13" t="s">
        <v>245</v>
      </c>
      <c r="C201" s="14" t="s">
        <v>246</v>
      </c>
      <c r="D201" s="15" t="s">
        <v>39</v>
      </c>
      <c r="E201" s="16" t="s">
        <v>18</v>
      </c>
      <c r="F201" s="16" t="s">
        <v>25</v>
      </c>
      <c r="G201" s="16" t="s">
        <v>28</v>
      </c>
      <c r="H201" s="17">
        <v>24</v>
      </c>
      <c r="I201" s="18">
        <v>171166</v>
      </c>
      <c r="J201" s="18">
        <v>3325900</v>
      </c>
      <c r="K201" s="18">
        <v>115784</v>
      </c>
      <c r="L201" s="19">
        <v>1.47832170248048</v>
      </c>
      <c r="M201" s="19">
        <v>5.1464565982140102E-2</v>
      </c>
      <c r="N201" s="10"/>
    </row>
    <row r="202" spans="1:14" ht="11.25" customHeight="1">
      <c r="A202" s="12" t="s">
        <v>121</v>
      </c>
      <c r="B202" s="13" t="s">
        <v>245</v>
      </c>
      <c r="C202" s="14" t="s">
        <v>246</v>
      </c>
      <c r="D202" s="15" t="s">
        <v>39</v>
      </c>
      <c r="E202" s="16" t="s">
        <v>18</v>
      </c>
      <c r="F202" s="16" t="s">
        <v>26</v>
      </c>
      <c r="G202" s="16" t="s">
        <v>20</v>
      </c>
      <c r="H202" s="17">
        <v>63</v>
      </c>
      <c r="I202" s="18">
        <v>7517060</v>
      </c>
      <c r="J202" s="18">
        <v>25372829</v>
      </c>
      <c r="K202" s="18">
        <v>3835051</v>
      </c>
      <c r="L202" s="19">
        <v>1.9600938814112201</v>
      </c>
      <c r="M202" s="19">
        <v>0.29626416510354397</v>
      </c>
      <c r="N202" s="10"/>
    </row>
    <row r="203" spans="1:14" ht="11.25" customHeight="1">
      <c r="A203" s="12" t="s">
        <v>121</v>
      </c>
      <c r="B203" s="13" t="s">
        <v>245</v>
      </c>
      <c r="C203" s="14" t="s">
        <v>246</v>
      </c>
      <c r="D203" s="15" t="s">
        <v>39</v>
      </c>
      <c r="E203" s="16" t="s">
        <v>18</v>
      </c>
      <c r="F203" s="16" t="s">
        <v>26</v>
      </c>
      <c r="G203" s="16" t="s">
        <v>28</v>
      </c>
      <c r="H203" s="17">
        <v>28</v>
      </c>
      <c r="I203" s="18">
        <v>171166</v>
      </c>
      <c r="J203" s="18">
        <v>4421915</v>
      </c>
      <c r="K203" s="18">
        <v>571478</v>
      </c>
      <c r="L203" s="19">
        <v>0.29951459198779301</v>
      </c>
      <c r="M203" s="19">
        <v>3.87085685726659E-2</v>
      </c>
      <c r="N203" s="10"/>
    </row>
    <row r="204" spans="1:14" ht="11.25" customHeight="1">
      <c r="A204" s="12" t="s">
        <v>121</v>
      </c>
      <c r="B204" s="13" t="s">
        <v>247</v>
      </c>
      <c r="C204" s="14" t="s">
        <v>248</v>
      </c>
      <c r="D204" s="15" t="s">
        <v>39</v>
      </c>
      <c r="E204" s="16" t="s">
        <v>18</v>
      </c>
      <c r="F204" s="16" t="s">
        <v>134</v>
      </c>
      <c r="G204" s="16" t="s">
        <v>28</v>
      </c>
      <c r="H204" s="17">
        <v>4</v>
      </c>
      <c r="I204" s="18">
        <v>95950</v>
      </c>
      <c r="J204" s="18">
        <v>604924</v>
      </c>
      <c r="K204" s="18">
        <v>0</v>
      </c>
      <c r="L204" s="19">
        <v>0</v>
      </c>
      <c r="M204" s="19">
        <v>0.15861496650818899</v>
      </c>
      <c r="N204" s="10"/>
    </row>
    <row r="205" spans="1:14" ht="11.25" customHeight="1">
      <c r="A205" s="12" t="s">
        <v>121</v>
      </c>
      <c r="B205" s="13" t="s">
        <v>247</v>
      </c>
      <c r="C205" s="14" t="s">
        <v>248</v>
      </c>
      <c r="D205" s="15" t="s">
        <v>39</v>
      </c>
      <c r="E205" s="16" t="s">
        <v>18</v>
      </c>
      <c r="F205" s="16" t="s">
        <v>25</v>
      </c>
      <c r="G205" s="16" t="s">
        <v>28</v>
      </c>
      <c r="H205" s="17">
        <v>14</v>
      </c>
      <c r="I205" s="18">
        <v>127833</v>
      </c>
      <c r="J205" s="18">
        <v>1556487</v>
      </c>
      <c r="K205" s="18">
        <v>0</v>
      </c>
      <c r="L205" s="19">
        <v>0</v>
      </c>
      <c r="M205" s="19">
        <v>8.2129179363528204E-2</v>
      </c>
      <c r="N205" s="10"/>
    </row>
    <row r="206" spans="1:14" ht="11.25" customHeight="1">
      <c r="A206" s="12" t="s">
        <v>121</v>
      </c>
      <c r="B206" s="13" t="s">
        <v>247</v>
      </c>
      <c r="C206" s="14" t="s">
        <v>248</v>
      </c>
      <c r="D206" s="15" t="s">
        <v>39</v>
      </c>
      <c r="E206" s="16" t="s">
        <v>18</v>
      </c>
      <c r="F206" s="16" t="s">
        <v>26</v>
      </c>
      <c r="G206" s="16" t="s">
        <v>28</v>
      </c>
      <c r="H206" s="17">
        <v>15</v>
      </c>
      <c r="I206" s="18">
        <v>762206</v>
      </c>
      <c r="J206" s="18">
        <v>4619154</v>
      </c>
      <c r="K206" s="18">
        <v>0</v>
      </c>
      <c r="L206" s="19">
        <v>0</v>
      </c>
      <c r="M206" s="19">
        <v>0.165009869772689</v>
      </c>
      <c r="N206" s="10"/>
    </row>
    <row r="207" spans="1:14" ht="11.25" customHeight="1">
      <c r="A207" s="12" t="s">
        <v>121</v>
      </c>
      <c r="B207" s="13" t="s">
        <v>249</v>
      </c>
      <c r="C207" s="14" t="s">
        <v>250</v>
      </c>
      <c r="D207" s="15" t="s">
        <v>39</v>
      </c>
      <c r="E207" s="16" t="s">
        <v>18</v>
      </c>
      <c r="F207" s="16" t="s">
        <v>128</v>
      </c>
      <c r="G207" s="16" t="s">
        <v>28</v>
      </c>
      <c r="H207" s="17">
        <v>24</v>
      </c>
      <c r="I207" s="18">
        <v>6955444</v>
      </c>
      <c r="J207" s="18">
        <v>17602811</v>
      </c>
      <c r="K207" s="18">
        <v>1624211</v>
      </c>
      <c r="L207" s="19">
        <v>4.28235247760297</v>
      </c>
      <c r="M207" s="19">
        <v>0.39513257286009601</v>
      </c>
      <c r="N207" s="10"/>
    </row>
    <row r="208" spans="1:14" ht="11.25" customHeight="1">
      <c r="A208" s="12" t="s">
        <v>121</v>
      </c>
      <c r="B208" s="13" t="s">
        <v>249</v>
      </c>
      <c r="C208" s="14" t="s">
        <v>250</v>
      </c>
      <c r="D208" s="15" t="s">
        <v>39</v>
      </c>
      <c r="E208" s="16" t="s">
        <v>18</v>
      </c>
      <c r="F208" s="16" t="s">
        <v>25</v>
      </c>
      <c r="G208" s="16" t="s">
        <v>28</v>
      </c>
      <c r="H208" s="17">
        <v>3</v>
      </c>
      <c r="I208" s="18">
        <v>46826</v>
      </c>
      <c r="J208" s="18">
        <v>226795</v>
      </c>
      <c r="K208" s="18">
        <v>3506</v>
      </c>
      <c r="L208" s="19">
        <v>13.3559612093553</v>
      </c>
      <c r="M208" s="19">
        <v>0.20646839656958901</v>
      </c>
      <c r="N208" s="10"/>
    </row>
    <row r="209" spans="1:14" ht="11.25" customHeight="1">
      <c r="A209" s="12" t="s">
        <v>121</v>
      </c>
      <c r="B209" s="13" t="s">
        <v>249</v>
      </c>
      <c r="C209" s="14" t="s">
        <v>250</v>
      </c>
      <c r="D209" s="15" t="s">
        <v>39</v>
      </c>
      <c r="E209" s="16" t="s">
        <v>18</v>
      </c>
      <c r="F209" s="16" t="s">
        <v>65</v>
      </c>
      <c r="G209" s="16" t="s">
        <v>28</v>
      </c>
      <c r="H209" s="17">
        <v>44</v>
      </c>
      <c r="I209" s="18">
        <v>522454</v>
      </c>
      <c r="J209" s="18">
        <v>3335071</v>
      </c>
      <c r="K209" s="18">
        <v>130384</v>
      </c>
      <c r="L209" s="19">
        <v>4.0070407411952296</v>
      </c>
      <c r="M209" s="19">
        <v>0.15665453599038801</v>
      </c>
      <c r="N209" s="10"/>
    </row>
    <row r="210" spans="1:14" ht="11.25" customHeight="1">
      <c r="A210" s="12" t="s">
        <v>121</v>
      </c>
      <c r="B210" s="13" t="s">
        <v>249</v>
      </c>
      <c r="C210" s="14" t="s">
        <v>250</v>
      </c>
      <c r="D210" s="15" t="s">
        <v>39</v>
      </c>
      <c r="E210" s="16" t="s">
        <v>18</v>
      </c>
      <c r="F210" s="16" t="s">
        <v>26</v>
      </c>
      <c r="G210" s="16" t="s">
        <v>28</v>
      </c>
      <c r="H210" s="17">
        <v>125</v>
      </c>
      <c r="I210" s="18">
        <v>7994043</v>
      </c>
      <c r="J210" s="18">
        <v>40509341</v>
      </c>
      <c r="K210" s="18">
        <v>7905588</v>
      </c>
      <c r="L210" s="19">
        <v>1.0111889210517899</v>
      </c>
      <c r="M210" s="19">
        <v>0.19733826329092799</v>
      </c>
      <c r="N210" s="10"/>
    </row>
    <row r="211" spans="1:14" ht="11.25" customHeight="1">
      <c r="A211" s="12" t="s">
        <v>121</v>
      </c>
      <c r="B211" s="13" t="s">
        <v>249</v>
      </c>
      <c r="C211" s="14" t="s">
        <v>250</v>
      </c>
      <c r="D211" s="15" t="s">
        <v>39</v>
      </c>
      <c r="E211" s="16" t="s">
        <v>18</v>
      </c>
      <c r="F211" s="16" t="s">
        <v>251</v>
      </c>
      <c r="G211" s="16" t="s">
        <v>28</v>
      </c>
      <c r="H211" s="17">
        <v>8</v>
      </c>
      <c r="I211" s="18">
        <v>2650993</v>
      </c>
      <c r="J211" s="18">
        <v>13804726</v>
      </c>
      <c r="K211" s="18">
        <v>2417640</v>
      </c>
      <c r="L211" s="19">
        <v>1.0965209874091999</v>
      </c>
      <c r="M211" s="19">
        <v>0.19203517693868</v>
      </c>
      <c r="N211" s="10"/>
    </row>
    <row r="212" spans="1:14" ht="11.25" customHeight="1">
      <c r="A212" s="12" t="s">
        <v>121</v>
      </c>
      <c r="B212" s="13" t="s">
        <v>252</v>
      </c>
      <c r="C212" s="14" t="s">
        <v>253</v>
      </c>
      <c r="D212" s="15" t="s">
        <v>23</v>
      </c>
      <c r="E212" s="16" t="s">
        <v>18</v>
      </c>
      <c r="F212" s="16" t="s">
        <v>25</v>
      </c>
      <c r="G212" s="16" t="s">
        <v>28</v>
      </c>
      <c r="H212" s="17">
        <v>5</v>
      </c>
      <c r="I212" s="18">
        <v>13819</v>
      </c>
      <c r="J212" s="18">
        <v>349110</v>
      </c>
      <c r="K212" s="18">
        <v>16002</v>
      </c>
      <c r="L212" s="19">
        <v>0.86357955255593</v>
      </c>
      <c r="M212" s="19">
        <v>3.95835123600011E-2</v>
      </c>
      <c r="N212" s="10"/>
    </row>
    <row r="213" spans="1:14" ht="11.25" customHeight="1">
      <c r="A213" s="12" t="s">
        <v>121</v>
      </c>
      <c r="B213" s="13" t="s">
        <v>252</v>
      </c>
      <c r="C213" s="14" t="s">
        <v>253</v>
      </c>
      <c r="D213" s="15" t="s">
        <v>23</v>
      </c>
      <c r="E213" s="16" t="s">
        <v>18</v>
      </c>
      <c r="F213" s="16" t="s">
        <v>65</v>
      </c>
      <c r="G213" s="16" t="s">
        <v>28</v>
      </c>
      <c r="H213" s="17">
        <v>2</v>
      </c>
      <c r="I213" s="18">
        <v>4844</v>
      </c>
      <c r="J213" s="18">
        <v>142507</v>
      </c>
      <c r="K213" s="18">
        <v>4491</v>
      </c>
      <c r="L213" s="19">
        <v>1.0786016477399201</v>
      </c>
      <c r="M213" s="19">
        <v>3.3991312707445903E-2</v>
      </c>
      <c r="N213" s="10"/>
    </row>
    <row r="214" spans="1:14" ht="11.25" customHeight="1">
      <c r="A214" s="12" t="s">
        <v>121</v>
      </c>
      <c r="B214" s="13" t="s">
        <v>252</v>
      </c>
      <c r="C214" s="14" t="s">
        <v>253</v>
      </c>
      <c r="D214" s="15" t="s">
        <v>23</v>
      </c>
      <c r="E214" s="16" t="s">
        <v>18</v>
      </c>
      <c r="F214" s="16" t="s">
        <v>26</v>
      </c>
      <c r="G214" s="16" t="s">
        <v>20</v>
      </c>
      <c r="H214" s="17">
        <v>22</v>
      </c>
      <c r="I214" s="18">
        <v>1438888</v>
      </c>
      <c r="J214" s="18">
        <v>11094133</v>
      </c>
      <c r="K214" s="18">
        <v>2126885</v>
      </c>
      <c r="L214" s="19">
        <v>0.67652364843421198</v>
      </c>
      <c r="M214" s="19">
        <v>0.129698102591703</v>
      </c>
      <c r="N214" s="10"/>
    </row>
    <row r="215" spans="1:14" ht="11.25" customHeight="1">
      <c r="A215" s="12" t="s">
        <v>121</v>
      </c>
      <c r="B215" s="13" t="s">
        <v>254</v>
      </c>
      <c r="C215" s="14" t="s">
        <v>255</v>
      </c>
      <c r="D215" s="15" t="s">
        <v>39</v>
      </c>
      <c r="E215" s="16" t="s">
        <v>18</v>
      </c>
      <c r="F215" s="16" t="s">
        <v>25</v>
      </c>
      <c r="G215" s="16" t="s">
        <v>28</v>
      </c>
      <c r="H215" s="17">
        <v>88</v>
      </c>
      <c r="I215" s="18">
        <v>1459256</v>
      </c>
      <c r="J215" s="18">
        <v>12740647</v>
      </c>
      <c r="K215" s="18">
        <v>478342</v>
      </c>
      <c r="L215" s="19">
        <v>3.0506541344895401</v>
      </c>
      <c r="M215" s="19">
        <v>0.11453547060836</v>
      </c>
      <c r="N215" s="10"/>
    </row>
    <row r="216" spans="1:14" ht="11.25" customHeight="1">
      <c r="A216" s="12" t="s">
        <v>121</v>
      </c>
      <c r="B216" s="13" t="s">
        <v>254</v>
      </c>
      <c r="C216" s="14" t="s">
        <v>255</v>
      </c>
      <c r="D216" s="15" t="s">
        <v>39</v>
      </c>
      <c r="E216" s="16" t="s">
        <v>18</v>
      </c>
      <c r="F216" s="16" t="s">
        <v>26</v>
      </c>
      <c r="G216" s="16" t="s">
        <v>20</v>
      </c>
      <c r="H216" s="17">
        <v>137</v>
      </c>
      <c r="I216" s="18">
        <v>13035212</v>
      </c>
      <c r="J216" s="18">
        <v>54023842</v>
      </c>
      <c r="K216" s="18">
        <v>15523475</v>
      </c>
      <c r="L216" s="19">
        <v>0.83970966552269999</v>
      </c>
      <c r="M216" s="19">
        <v>0.241286282452847</v>
      </c>
      <c r="N216" s="10"/>
    </row>
    <row r="217" spans="1:14" ht="11.25" customHeight="1">
      <c r="A217" s="12" t="s">
        <v>121</v>
      </c>
      <c r="B217" s="13" t="s">
        <v>254</v>
      </c>
      <c r="C217" s="14" t="s">
        <v>255</v>
      </c>
      <c r="D217" s="15" t="s">
        <v>39</v>
      </c>
      <c r="E217" s="16" t="s">
        <v>18</v>
      </c>
      <c r="F217" s="16" t="s">
        <v>26</v>
      </c>
      <c r="G217" s="16" t="s">
        <v>28</v>
      </c>
      <c r="H217" s="17">
        <v>8</v>
      </c>
      <c r="I217" s="18">
        <v>110204</v>
      </c>
      <c r="J217" s="18">
        <v>1694155</v>
      </c>
      <c r="K217" s="18">
        <v>150284</v>
      </c>
      <c r="L217" s="19">
        <v>0.73330494264193102</v>
      </c>
      <c r="M217" s="19">
        <v>6.5049537970256505E-2</v>
      </c>
      <c r="N217" s="10"/>
    </row>
    <row r="218" spans="1:14" ht="11.25" customHeight="1">
      <c r="A218" s="12" t="s">
        <v>121</v>
      </c>
      <c r="B218" s="13" t="s">
        <v>254</v>
      </c>
      <c r="C218" s="14" t="s">
        <v>255</v>
      </c>
      <c r="D218" s="15" t="s">
        <v>39</v>
      </c>
      <c r="E218" s="16" t="s">
        <v>18</v>
      </c>
      <c r="F218" s="16" t="s">
        <v>238</v>
      </c>
      <c r="G218" s="16" t="s">
        <v>20</v>
      </c>
      <c r="H218" s="17">
        <v>0</v>
      </c>
      <c r="I218" s="18"/>
      <c r="J218" s="18"/>
      <c r="K218" s="18"/>
      <c r="L218" s="19"/>
      <c r="M218" s="19"/>
      <c r="N218" s="10"/>
    </row>
    <row r="219" spans="1:14" ht="11.25" customHeight="1">
      <c r="A219" s="12" t="s">
        <v>121</v>
      </c>
      <c r="B219" s="13" t="s">
        <v>256</v>
      </c>
      <c r="C219" s="14" t="s">
        <v>257</v>
      </c>
      <c r="D219" s="15" t="s">
        <v>39</v>
      </c>
      <c r="E219" s="16" t="s">
        <v>18</v>
      </c>
      <c r="F219" s="16" t="s">
        <v>25</v>
      </c>
      <c r="G219" s="16" t="s">
        <v>28</v>
      </c>
      <c r="H219" s="17">
        <v>478</v>
      </c>
      <c r="I219" s="18">
        <v>4776363</v>
      </c>
      <c r="J219" s="18">
        <v>51556766</v>
      </c>
      <c r="K219" s="18">
        <v>1528087</v>
      </c>
      <c r="L219" s="19">
        <v>3.1257140463861002</v>
      </c>
      <c r="M219" s="19">
        <v>9.2642796873644004E-2</v>
      </c>
      <c r="N219" s="10"/>
    </row>
    <row r="220" spans="1:14" ht="11.25" customHeight="1">
      <c r="A220" s="12" t="s">
        <v>121</v>
      </c>
      <c r="B220" s="13" t="s">
        <v>256</v>
      </c>
      <c r="C220" s="14" t="s">
        <v>257</v>
      </c>
      <c r="D220" s="15" t="s">
        <v>39</v>
      </c>
      <c r="E220" s="16" t="s">
        <v>18</v>
      </c>
      <c r="F220" s="16" t="s">
        <v>65</v>
      </c>
      <c r="G220" s="16" t="s">
        <v>28</v>
      </c>
      <c r="H220" s="17">
        <v>41</v>
      </c>
      <c r="I220" s="18">
        <v>84982</v>
      </c>
      <c r="J220" s="18">
        <v>245875</v>
      </c>
      <c r="K220" s="18">
        <v>43102</v>
      </c>
      <c r="L220" s="19">
        <v>1.97164864739455</v>
      </c>
      <c r="M220" s="19">
        <v>0.34563091001525098</v>
      </c>
      <c r="N220" s="10"/>
    </row>
    <row r="221" spans="1:14" ht="11.25" customHeight="1">
      <c r="A221" s="12" t="s">
        <v>121</v>
      </c>
      <c r="B221" s="13" t="s">
        <v>256</v>
      </c>
      <c r="C221" s="14" t="s">
        <v>257</v>
      </c>
      <c r="D221" s="15" t="s">
        <v>39</v>
      </c>
      <c r="E221" s="16" t="s">
        <v>18</v>
      </c>
      <c r="F221" s="16" t="s">
        <v>26</v>
      </c>
      <c r="G221" s="16" t="s">
        <v>20</v>
      </c>
      <c r="H221" s="17">
        <v>329</v>
      </c>
      <c r="I221" s="18">
        <v>42565102</v>
      </c>
      <c r="J221" s="18">
        <v>168439515</v>
      </c>
      <c r="K221" s="18">
        <v>48444009</v>
      </c>
      <c r="L221" s="19">
        <v>0.87864532433721498</v>
      </c>
      <c r="M221" s="19">
        <v>0.25270259178791799</v>
      </c>
      <c r="N221" s="10"/>
    </row>
    <row r="222" spans="1:14" ht="11.25" customHeight="1">
      <c r="A222" s="12" t="s">
        <v>121</v>
      </c>
      <c r="B222" s="13" t="s">
        <v>256</v>
      </c>
      <c r="C222" s="14" t="s">
        <v>257</v>
      </c>
      <c r="D222" s="15" t="s">
        <v>39</v>
      </c>
      <c r="E222" s="16" t="s">
        <v>18</v>
      </c>
      <c r="F222" s="16" t="s">
        <v>26</v>
      </c>
      <c r="G222" s="16" t="s">
        <v>28</v>
      </c>
      <c r="H222" s="17">
        <v>126</v>
      </c>
      <c r="I222" s="18">
        <v>3097581</v>
      </c>
      <c r="J222" s="18">
        <v>18990095</v>
      </c>
      <c r="K222" s="18">
        <v>4086924</v>
      </c>
      <c r="L222" s="19">
        <v>0.75792478646532202</v>
      </c>
      <c r="M222" s="19">
        <v>0.16311561369229499</v>
      </c>
      <c r="N222" s="10"/>
    </row>
    <row r="223" spans="1:14" ht="11.25" customHeight="1">
      <c r="A223" s="12" t="s">
        <v>121</v>
      </c>
      <c r="B223" s="13" t="s">
        <v>256</v>
      </c>
      <c r="C223" s="14" t="s">
        <v>257</v>
      </c>
      <c r="D223" s="15" t="s">
        <v>39</v>
      </c>
      <c r="E223" s="16" t="s">
        <v>18</v>
      </c>
      <c r="F223" s="16" t="s">
        <v>27</v>
      </c>
      <c r="G223" s="16" t="s">
        <v>28</v>
      </c>
      <c r="H223" s="17">
        <v>415</v>
      </c>
      <c r="I223" s="18">
        <v>4422058</v>
      </c>
      <c r="J223" s="18">
        <v>6618749</v>
      </c>
      <c r="K223" s="18">
        <v>1109126</v>
      </c>
      <c r="L223" s="19">
        <v>3.9869753301248001</v>
      </c>
      <c r="M223" s="19">
        <v>0.66811084692892797</v>
      </c>
      <c r="N223" s="10"/>
    </row>
    <row r="224" spans="1:14" ht="11.25" customHeight="1">
      <c r="A224" s="12" t="s">
        <v>121</v>
      </c>
      <c r="B224" s="13" t="s">
        <v>258</v>
      </c>
      <c r="C224" s="14" t="s">
        <v>259</v>
      </c>
      <c r="D224" s="15" t="s">
        <v>131</v>
      </c>
      <c r="E224" s="16" t="s">
        <v>18</v>
      </c>
      <c r="F224" s="16" t="s">
        <v>25</v>
      </c>
      <c r="G224" s="16" t="s">
        <v>20</v>
      </c>
      <c r="H224" s="17">
        <v>30</v>
      </c>
      <c r="I224" s="18"/>
      <c r="J224" s="18">
        <v>2302125</v>
      </c>
      <c r="K224" s="18">
        <v>173426</v>
      </c>
      <c r="L224" s="19"/>
      <c r="M224" s="19"/>
      <c r="N224" s="10"/>
    </row>
    <row r="225" spans="1:14" ht="11.25" customHeight="1">
      <c r="A225" s="12" t="s">
        <v>121</v>
      </c>
      <c r="B225" s="13" t="s">
        <v>260</v>
      </c>
      <c r="C225" s="14" t="s">
        <v>261</v>
      </c>
      <c r="D225" s="15" t="s">
        <v>131</v>
      </c>
      <c r="E225" s="16" t="s">
        <v>18</v>
      </c>
      <c r="F225" s="16" t="s">
        <v>25</v>
      </c>
      <c r="G225" s="16" t="s">
        <v>20</v>
      </c>
      <c r="H225" s="17">
        <v>99</v>
      </c>
      <c r="I225" s="18">
        <v>1341847</v>
      </c>
      <c r="J225" s="18">
        <v>15231456</v>
      </c>
      <c r="K225" s="18">
        <v>370848</v>
      </c>
      <c r="L225" s="19">
        <v>3.61832071360773</v>
      </c>
      <c r="M225" s="19">
        <v>8.80970932785414E-2</v>
      </c>
      <c r="N225" s="10"/>
    </row>
    <row r="226" spans="1:14" ht="11.25" customHeight="1">
      <c r="A226" s="12" t="s">
        <v>121</v>
      </c>
      <c r="B226" s="13" t="s">
        <v>262</v>
      </c>
      <c r="C226" s="14" t="s">
        <v>263</v>
      </c>
      <c r="D226" s="15" t="s">
        <v>23</v>
      </c>
      <c r="E226" s="16" t="s">
        <v>24</v>
      </c>
      <c r="F226" s="16" t="s">
        <v>25</v>
      </c>
      <c r="G226" s="16" t="s">
        <v>28</v>
      </c>
      <c r="H226" s="17">
        <v>1</v>
      </c>
      <c r="I226" s="18">
        <v>9971</v>
      </c>
      <c r="J226" s="18">
        <v>154603</v>
      </c>
      <c r="K226" s="18">
        <v>4195</v>
      </c>
      <c r="L226" s="19">
        <v>2.37687723480333</v>
      </c>
      <c r="M226" s="19">
        <v>6.4494220681358003E-2</v>
      </c>
      <c r="N226" s="10"/>
    </row>
    <row r="227" spans="1:14" ht="11.25" customHeight="1">
      <c r="A227" s="12" t="s">
        <v>121</v>
      </c>
      <c r="B227" s="13" t="s">
        <v>262</v>
      </c>
      <c r="C227" s="14" t="s">
        <v>263</v>
      </c>
      <c r="D227" s="15" t="s">
        <v>23</v>
      </c>
      <c r="E227" s="16" t="s">
        <v>24</v>
      </c>
      <c r="F227" s="16" t="s">
        <v>26</v>
      </c>
      <c r="G227" s="16" t="s">
        <v>28</v>
      </c>
      <c r="H227" s="17">
        <v>3</v>
      </c>
      <c r="I227" s="18">
        <v>177918</v>
      </c>
      <c r="J227" s="18">
        <v>873023</v>
      </c>
      <c r="K227" s="18">
        <v>156418</v>
      </c>
      <c r="L227" s="19">
        <v>1.13745221138232</v>
      </c>
      <c r="M227" s="19">
        <v>0.203795318107312</v>
      </c>
      <c r="N227" s="10"/>
    </row>
    <row r="228" spans="1:14" ht="11.25" customHeight="1">
      <c r="A228" s="12" t="s">
        <v>121</v>
      </c>
      <c r="B228" s="13" t="s">
        <v>264</v>
      </c>
      <c r="C228" s="14" t="s">
        <v>265</v>
      </c>
      <c r="D228" s="15" t="s">
        <v>39</v>
      </c>
      <c r="E228" s="16" t="s">
        <v>18</v>
      </c>
      <c r="F228" s="16" t="s">
        <v>128</v>
      </c>
      <c r="G228" s="16" t="s">
        <v>28</v>
      </c>
      <c r="H228" s="17">
        <v>100</v>
      </c>
      <c r="I228" s="18">
        <v>55079355</v>
      </c>
      <c r="J228" s="18">
        <v>97555152</v>
      </c>
      <c r="K228" s="18">
        <v>12999293</v>
      </c>
      <c r="L228" s="19">
        <v>4.23710389480412</v>
      </c>
      <c r="M228" s="19">
        <v>0.56459709067953601</v>
      </c>
      <c r="N228" s="10"/>
    </row>
    <row r="229" spans="1:14" ht="11.25" customHeight="1">
      <c r="A229" s="12" t="s">
        <v>121</v>
      </c>
      <c r="B229" s="13" t="s">
        <v>264</v>
      </c>
      <c r="C229" s="14" t="s">
        <v>265</v>
      </c>
      <c r="D229" s="15" t="s">
        <v>39</v>
      </c>
      <c r="E229" s="16" t="s">
        <v>18</v>
      </c>
      <c r="F229" s="16" t="s">
        <v>26</v>
      </c>
      <c r="G229" s="16" t="s">
        <v>28</v>
      </c>
      <c r="H229" s="17">
        <v>42</v>
      </c>
      <c r="I229" s="18">
        <v>1251221</v>
      </c>
      <c r="J229" s="18">
        <v>4455109</v>
      </c>
      <c r="K229" s="18">
        <v>1874085</v>
      </c>
      <c r="L229" s="19">
        <v>0.66764367678093495</v>
      </c>
      <c r="M229" s="19">
        <v>0.28085081644467003</v>
      </c>
      <c r="N229" s="10"/>
    </row>
    <row r="230" spans="1:14" ht="11.25" customHeight="1">
      <c r="A230" s="12" t="s">
        <v>121</v>
      </c>
      <c r="B230" s="13" t="s">
        <v>266</v>
      </c>
      <c r="C230" s="14" t="s">
        <v>267</v>
      </c>
      <c r="D230" s="15" t="s">
        <v>23</v>
      </c>
      <c r="E230" s="16" t="s">
        <v>18</v>
      </c>
      <c r="F230" s="16" t="s">
        <v>134</v>
      </c>
      <c r="G230" s="16" t="s">
        <v>20</v>
      </c>
      <c r="H230" s="17">
        <v>1</v>
      </c>
      <c r="I230" s="18">
        <v>93917</v>
      </c>
      <c r="J230" s="18">
        <v>202825</v>
      </c>
      <c r="K230" s="18">
        <v>19093</v>
      </c>
      <c r="L230" s="19">
        <v>4.9189231655580503</v>
      </c>
      <c r="M230" s="19">
        <v>0.46304449648711898</v>
      </c>
      <c r="N230" s="10"/>
    </row>
    <row r="231" spans="1:14" ht="11.25" customHeight="1">
      <c r="A231" s="12" t="s">
        <v>121</v>
      </c>
      <c r="B231" s="13" t="s">
        <v>266</v>
      </c>
      <c r="C231" s="14" t="s">
        <v>267</v>
      </c>
      <c r="D231" s="15" t="s">
        <v>23</v>
      </c>
      <c r="E231" s="16" t="s">
        <v>18</v>
      </c>
      <c r="F231" s="16" t="s">
        <v>134</v>
      </c>
      <c r="G231" s="16" t="s">
        <v>28</v>
      </c>
      <c r="H231" s="17">
        <v>3</v>
      </c>
      <c r="I231" s="18">
        <v>317626</v>
      </c>
      <c r="J231" s="18">
        <v>506072</v>
      </c>
      <c r="K231" s="18">
        <v>64578</v>
      </c>
      <c r="L231" s="19">
        <v>4.9184861717612796</v>
      </c>
      <c r="M231" s="19">
        <v>0.62763006054474402</v>
      </c>
      <c r="N231" s="10"/>
    </row>
    <row r="232" spans="1:14" ht="11.25" customHeight="1">
      <c r="A232" s="12" t="s">
        <v>121</v>
      </c>
      <c r="B232" s="13" t="s">
        <v>266</v>
      </c>
      <c r="C232" s="14" t="s">
        <v>267</v>
      </c>
      <c r="D232" s="15" t="s">
        <v>23</v>
      </c>
      <c r="E232" s="16" t="s">
        <v>18</v>
      </c>
      <c r="F232" s="16" t="s">
        <v>25</v>
      </c>
      <c r="G232" s="16" t="s">
        <v>20</v>
      </c>
      <c r="H232" s="17">
        <v>1</v>
      </c>
      <c r="I232" s="18">
        <v>185</v>
      </c>
      <c r="J232" s="18">
        <v>5944</v>
      </c>
      <c r="K232" s="18">
        <v>72</v>
      </c>
      <c r="L232" s="19">
        <v>2.5694444444444402</v>
      </c>
      <c r="M232" s="19">
        <v>3.1123822341857298E-2</v>
      </c>
      <c r="N232" s="10"/>
    </row>
    <row r="233" spans="1:14" ht="11.25" customHeight="1">
      <c r="A233" s="12" t="s">
        <v>121</v>
      </c>
      <c r="B233" s="13" t="s">
        <v>266</v>
      </c>
      <c r="C233" s="14" t="s">
        <v>267</v>
      </c>
      <c r="D233" s="15" t="s">
        <v>23</v>
      </c>
      <c r="E233" s="16" t="s">
        <v>18</v>
      </c>
      <c r="F233" s="16" t="s">
        <v>25</v>
      </c>
      <c r="G233" s="16" t="s">
        <v>28</v>
      </c>
      <c r="H233" s="17">
        <v>5</v>
      </c>
      <c r="I233" s="18">
        <v>25831</v>
      </c>
      <c r="J233" s="18">
        <v>844073</v>
      </c>
      <c r="K233" s="18">
        <v>22871</v>
      </c>
      <c r="L233" s="19">
        <v>1.1294215381924699</v>
      </c>
      <c r="M233" s="19">
        <v>3.0602803312035801E-2</v>
      </c>
      <c r="N233" s="10"/>
    </row>
    <row r="234" spans="1:14" ht="11.25" customHeight="1">
      <c r="A234" s="12" t="s">
        <v>121</v>
      </c>
      <c r="B234" s="13" t="s">
        <v>266</v>
      </c>
      <c r="C234" s="14" t="s">
        <v>267</v>
      </c>
      <c r="D234" s="15" t="s">
        <v>23</v>
      </c>
      <c r="E234" s="16" t="s">
        <v>18</v>
      </c>
      <c r="F234" s="16" t="s">
        <v>65</v>
      </c>
      <c r="G234" s="16" t="s">
        <v>28</v>
      </c>
      <c r="H234" s="17">
        <v>1</v>
      </c>
      <c r="I234" s="18">
        <v>810</v>
      </c>
      <c r="J234" s="18">
        <v>27271</v>
      </c>
      <c r="K234" s="18">
        <v>126</v>
      </c>
      <c r="L234" s="19">
        <v>6.4285714285714199</v>
      </c>
      <c r="M234" s="19">
        <v>2.9701881119137501E-2</v>
      </c>
      <c r="N234" s="10"/>
    </row>
    <row r="235" spans="1:14" ht="11.25" customHeight="1">
      <c r="A235" s="12" t="s">
        <v>121</v>
      </c>
      <c r="B235" s="13" t="s">
        <v>266</v>
      </c>
      <c r="C235" s="14" t="s">
        <v>267</v>
      </c>
      <c r="D235" s="15" t="s">
        <v>23</v>
      </c>
      <c r="E235" s="16" t="s">
        <v>18</v>
      </c>
      <c r="F235" s="16" t="s">
        <v>26</v>
      </c>
      <c r="G235" s="16" t="s">
        <v>20</v>
      </c>
      <c r="H235" s="17">
        <v>15</v>
      </c>
      <c r="I235" s="18">
        <v>689775</v>
      </c>
      <c r="J235" s="18">
        <v>6224147</v>
      </c>
      <c r="K235" s="18">
        <v>681514</v>
      </c>
      <c r="L235" s="19">
        <v>1.01212154115689</v>
      </c>
      <c r="M235" s="19">
        <v>0.11082241470196599</v>
      </c>
      <c r="N235" s="10"/>
    </row>
    <row r="236" spans="1:14" ht="11.25" customHeight="1">
      <c r="A236" s="12" t="s">
        <v>121</v>
      </c>
      <c r="B236" s="13" t="s">
        <v>266</v>
      </c>
      <c r="C236" s="14" t="s">
        <v>267</v>
      </c>
      <c r="D236" s="15" t="s">
        <v>23</v>
      </c>
      <c r="E236" s="16" t="s">
        <v>18</v>
      </c>
      <c r="F236" s="16" t="s">
        <v>26</v>
      </c>
      <c r="G236" s="16" t="s">
        <v>28</v>
      </c>
      <c r="H236" s="17">
        <v>1</v>
      </c>
      <c r="I236" s="18">
        <v>8821</v>
      </c>
      <c r="J236" s="18">
        <v>302356</v>
      </c>
      <c r="K236" s="18">
        <v>11813</v>
      </c>
      <c r="L236" s="19">
        <v>0.74671971556759498</v>
      </c>
      <c r="M236" s="19">
        <v>2.9174218470941499E-2</v>
      </c>
      <c r="N236" s="10"/>
    </row>
    <row r="237" spans="1:14" ht="11.25" customHeight="1">
      <c r="A237" s="12" t="s">
        <v>121</v>
      </c>
      <c r="B237" s="13" t="s">
        <v>266</v>
      </c>
      <c r="C237" s="14" t="s">
        <v>267</v>
      </c>
      <c r="D237" s="15" t="s">
        <v>23</v>
      </c>
      <c r="E237" s="16" t="s">
        <v>18</v>
      </c>
      <c r="F237" s="16" t="s">
        <v>27</v>
      </c>
      <c r="G237" s="16" t="s">
        <v>28</v>
      </c>
      <c r="H237" s="17">
        <v>10</v>
      </c>
      <c r="I237" s="18">
        <v>79828</v>
      </c>
      <c r="J237" s="18">
        <v>237816</v>
      </c>
      <c r="K237" s="18">
        <v>32564</v>
      </c>
      <c r="L237" s="19">
        <v>2.4514187446259599</v>
      </c>
      <c r="M237" s="19">
        <v>0.33567127527163798</v>
      </c>
      <c r="N237" s="10"/>
    </row>
    <row r="238" spans="1:14" ht="11.25" customHeight="1">
      <c r="A238" s="12" t="s">
        <v>121</v>
      </c>
      <c r="B238" s="13" t="s">
        <v>268</v>
      </c>
      <c r="C238" s="14" t="s">
        <v>269</v>
      </c>
      <c r="D238" s="15" t="s">
        <v>39</v>
      </c>
      <c r="E238" s="16" t="s">
        <v>18</v>
      </c>
      <c r="F238" s="16" t="s">
        <v>25</v>
      </c>
      <c r="G238" s="16" t="s">
        <v>28</v>
      </c>
      <c r="H238" s="17">
        <v>16</v>
      </c>
      <c r="I238" s="18">
        <v>186362</v>
      </c>
      <c r="J238" s="18">
        <v>1427096</v>
      </c>
      <c r="K238" s="18">
        <v>56951</v>
      </c>
      <c r="L238" s="19">
        <v>3.2723218205123699</v>
      </c>
      <c r="M238" s="19">
        <v>0.130588271566874</v>
      </c>
      <c r="N238" s="10"/>
    </row>
    <row r="239" spans="1:14" ht="11.25" customHeight="1">
      <c r="A239" s="12" t="s">
        <v>121</v>
      </c>
      <c r="B239" s="13" t="s">
        <v>268</v>
      </c>
      <c r="C239" s="14" t="s">
        <v>269</v>
      </c>
      <c r="D239" s="15" t="s">
        <v>39</v>
      </c>
      <c r="E239" s="16" t="s">
        <v>18</v>
      </c>
      <c r="F239" s="16" t="s">
        <v>26</v>
      </c>
      <c r="G239" s="16" t="s">
        <v>28</v>
      </c>
      <c r="H239" s="17">
        <v>12</v>
      </c>
      <c r="I239" s="18">
        <v>697326</v>
      </c>
      <c r="J239" s="18">
        <v>3619449</v>
      </c>
      <c r="K239" s="18">
        <v>712177</v>
      </c>
      <c r="L239" s="19">
        <v>0.97914703788524404</v>
      </c>
      <c r="M239" s="19">
        <v>0.19266081660495801</v>
      </c>
      <c r="N239" s="10"/>
    </row>
    <row r="240" spans="1:14" ht="11.25" customHeight="1">
      <c r="A240" s="12" t="s">
        <v>121</v>
      </c>
      <c r="B240" s="13" t="s">
        <v>270</v>
      </c>
      <c r="C240" s="14" t="s">
        <v>271</v>
      </c>
      <c r="D240" s="15" t="s">
        <v>46</v>
      </c>
      <c r="E240" s="16" t="s">
        <v>18</v>
      </c>
      <c r="F240" s="16" t="s">
        <v>128</v>
      </c>
      <c r="G240" s="16" t="s">
        <v>28</v>
      </c>
      <c r="H240" s="17"/>
      <c r="I240" s="18"/>
      <c r="J240" s="18"/>
      <c r="K240" s="18"/>
      <c r="L240" s="19"/>
      <c r="M240" s="19"/>
      <c r="N240" s="10"/>
    </row>
    <row r="241" spans="1:14" ht="11.25" customHeight="1">
      <c r="A241" s="12" t="s">
        <v>121</v>
      </c>
      <c r="B241" s="13" t="s">
        <v>272</v>
      </c>
      <c r="C241" s="14" t="s">
        <v>273</v>
      </c>
      <c r="D241" s="15" t="s">
        <v>39</v>
      </c>
      <c r="E241" s="16" t="s">
        <v>18</v>
      </c>
      <c r="F241" s="16" t="s">
        <v>134</v>
      </c>
      <c r="G241" s="16" t="s">
        <v>20</v>
      </c>
      <c r="H241" s="17">
        <v>12</v>
      </c>
      <c r="I241" s="18">
        <v>487979</v>
      </c>
      <c r="J241" s="18">
        <v>1788706</v>
      </c>
      <c r="K241" s="18">
        <v>174058</v>
      </c>
      <c r="L241" s="19">
        <v>2.8035424973284702</v>
      </c>
      <c r="M241" s="19">
        <v>0.27281118305635399</v>
      </c>
      <c r="N241" s="10"/>
    </row>
    <row r="242" spans="1:14" ht="11.25" customHeight="1">
      <c r="A242" s="12" t="s">
        <v>121</v>
      </c>
      <c r="B242" s="13" t="s">
        <v>272</v>
      </c>
      <c r="C242" s="14" t="s">
        <v>273</v>
      </c>
      <c r="D242" s="15" t="s">
        <v>39</v>
      </c>
      <c r="E242" s="16" t="s">
        <v>18</v>
      </c>
      <c r="F242" s="16" t="s">
        <v>134</v>
      </c>
      <c r="G242" s="16" t="s">
        <v>28</v>
      </c>
      <c r="H242" s="17">
        <v>20</v>
      </c>
      <c r="I242" s="18">
        <v>337130</v>
      </c>
      <c r="J242" s="18">
        <v>1894080</v>
      </c>
      <c r="K242" s="18">
        <v>176224</v>
      </c>
      <c r="L242" s="19">
        <v>1.9130765389504201</v>
      </c>
      <c r="M242" s="19">
        <v>0.17799142591653899</v>
      </c>
      <c r="N242" s="10"/>
    </row>
    <row r="243" spans="1:14" ht="11.25" customHeight="1">
      <c r="A243" s="12" t="s">
        <v>121</v>
      </c>
      <c r="B243" s="13" t="s">
        <v>272</v>
      </c>
      <c r="C243" s="14" t="s">
        <v>273</v>
      </c>
      <c r="D243" s="15" t="s">
        <v>39</v>
      </c>
      <c r="E243" s="16" t="s">
        <v>18</v>
      </c>
      <c r="F243" s="16" t="s">
        <v>25</v>
      </c>
      <c r="G243" s="16" t="s">
        <v>28</v>
      </c>
      <c r="H243" s="17">
        <v>75</v>
      </c>
      <c r="I243" s="18">
        <v>1274565</v>
      </c>
      <c r="J243" s="18">
        <v>9180493</v>
      </c>
      <c r="K243" s="18">
        <v>372322</v>
      </c>
      <c r="L243" s="19">
        <v>3.4232868323655299</v>
      </c>
      <c r="M243" s="19">
        <v>0.13883404736543001</v>
      </c>
      <c r="N243" s="10"/>
    </row>
    <row r="244" spans="1:14" ht="11.25" customHeight="1">
      <c r="A244" s="12" t="s">
        <v>121</v>
      </c>
      <c r="B244" s="13" t="s">
        <v>272</v>
      </c>
      <c r="C244" s="14" t="s">
        <v>273</v>
      </c>
      <c r="D244" s="15" t="s">
        <v>39</v>
      </c>
      <c r="E244" s="16" t="s">
        <v>18</v>
      </c>
      <c r="F244" s="16" t="s">
        <v>65</v>
      </c>
      <c r="G244" s="16" t="s">
        <v>28</v>
      </c>
      <c r="H244" s="17">
        <v>10</v>
      </c>
      <c r="I244" s="18">
        <v>32701</v>
      </c>
      <c r="J244" s="18">
        <v>399270</v>
      </c>
      <c r="K244" s="18">
        <v>7648</v>
      </c>
      <c r="L244" s="19">
        <v>4.2757583682008304</v>
      </c>
      <c r="M244" s="19">
        <v>8.1901971097252405E-2</v>
      </c>
      <c r="N244" s="10"/>
    </row>
    <row r="245" spans="1:14" ht="11.25" customHeight="1">
      <c r="A245" s="12" t="s">
        <v>121</v>
      </c>
      <c r="B245" s="13" t="s">
        <v>272</v>
      </c>
      <c r="C245" s="14" t="s">
        <v>273</v>
      </c>
      <c r="D245" s="15" t="s">
        <v>39</v>
      </c>
      <c r="E245" s="16" t="s">
        <v>18</v>
      </c>
      <c r="F245" s="16" t="s">
        <v>26</v>
      </c>
      <c r="G245" s="16" t="s">
        <v>20</v>
      </c>
      <c r="H245" s="17">
        <v>68</v>
      </c>
      <c r="I245" s="18">
        <v>6344636</v>
      </c>
      <c r="J245" s="18">
        <v>26815827</v>
      </c>
      <c r="K245" s="18">
        <v>6610870</v>
      </c>
      <c r="L245" s="19">
        <v>0.959727842175084</v>
      </c>
      <c r="M245" s="19">
        <v>0.23660042257880001</v>
      </c>
      <c r="N245" s="10"/>
    </row>
    <row r="246" spans="1:14" ht="11.25" customHeight="1">
      <c r="A246" s="12" t="s">
        <v>121</v>
      </c>
      <c r="B246" s="13" t="s">
        <v>272</v>
      </c>
      <c r="C246" s="14" t="s">
        <v>273</v>
      </c>
      <c r="D246" s="15" t="s">
        <v>39</v>
      </c>
      <c r="E246" s="16" t="s">
        <v>18</v>
      </c>
      <c r="F246" s="16" t="s">
        <v>26</v>
      </c>
      <c r="G246" s="16" t="s">
        <v>28</v>
      </c>
      <c r="H246" s="17">
        <v>46</v>
      </c>
      <c r="I246" s="18">
        <v>1762278</v>
      </c>
      <c r="J246" s="18">
        <v>8016207</v>
      </c>
      <c r="K246" s="18">
        <v>1459151</v>
      </c>
      <c r="L246" s="19">
        <v>1.2077420362936999</v>
      </c>
      <c r="M246" s="19">
        <v>0.21983938289018701</v>
      </c>
      <c r="N246" s="10"/>
    </row>
    <row r="247" spans="1:14" ht="11.25" customHeight="1">
      <c r="A247" s="12" t="s">
        <v>121</v>
      </c>
      <c r="B247" s="13" t="s">
        <v>274</v>
      </c>
      <c r="C247" s="14" t="s">
        <v>275</v>
      </c>
      <c r="D247" s="15" t="s">
        <v>23</v>
      </c>
      <c r="E247" s="16" t="s">
        <v>24</v>
      </c>
      <c r="F247" s="16" t="s">
        <v>134</v>
      </c>
      <c r="G247" s="16" t="s">
        <v>28</v>
      </c>
      <c r="H247" s="17">
        <v>8</v>
      </c>
      <c r="I247" s="18">
        <v>537635</v>
      </c>
      <c r="J247" s="18">
        <v>715327</v>
      </c>
      <c r="K247" s="18">
        <v>128824</v>
      </c>
      <c r="L247" s="19">
        <v>4.1734071291063701</v>
      </c>
      <c r="M247" s="19">
        <v>0.75159332724753802</v>
      </c>
      <c r="N247" s="10"/>
    </row>
    <row r="248" spans="1:14" ht="11.25" customHeight="1">
      <c r="A248" s="12" t="s">
        <v>121</v>
      </c>
      <c r="B248" s="13" t="s">
        <v>274</v>
      </c>
      <c r="C248" s="14" t="s">
        <v>275</v>
      </c>
      <c r="D248" s="15" t="s">
        <v>23</v>
      </c>
      <c r="E248" s="16" t="s">
        <v>24</v>
      </c>
      <c r="F248" s="16" t="s">
        <v>25</v>
      </c>
      <c r="G248" s="16" t="s">
        <v>28</v>
      </c>
      <c r="H248" s="17">
        <v>6</v>
      </c>
      <c r="I248" s="18">
        <v>89025</v>
      </c>
      <c r="J248" s="18">
        <v>1029790</v>
      </c>
      <c r="K248" s="18">
        <v>28834</v>
      </c>
      <c r="L248" s="19">
        <v>3.0875008670319701</v>
      </c>
      <c r="M248" s="19">
        <v>8.6449664494702802E-2</v>
      </c>
      <c r="N248" s="10"/>
    </row>
    <row r="249" spans="1:14" ht="11.25" customHeight="1">
      <c r="A249" s="12" t="s">
        <v>121</v>
      </c>
      <c r="B249" s="13" t="s">
        <v>274</v>
      </c>
      <c r="C249" s="14" t="s">
        <v>275</v>
      </c>
      <c r="D249" s="15" t="s">
        <v>23</v>
      </c>
      <c r="E249" s="16" t="s">
        <v>24</v>
      </c>
      <c r="F249" s="16" t="s">
        <v>26</v>
      </c>
      <c r="G249" s="16" t="s">
        <v>28</v>
      </c>
      <c r="H249" s="17">
        <v>10</v>
      </c>
      <c r="I249" s="18">
        <v>226211</v>
      </c>
      <c r="J249" s="18">
        <v>2837196</v>
      </c>
      <c r="K249" s="18">
        <v>210340</v>
      </c>
      <c r="L249" s="19">
        <v>1.07545402681373</v>
      </c>
      <c r="M249" s="19">
        <v>7.9730480375694801E-2</v>
      </c>
      <c r="N249" s="10"/>
    </row>
    <row r="250" spans="1:14" ht="11.25" customHeight="1">
      <c r="A250" s="12" t="s">
        <v>121</v>
      </c>
      <c r="B250" s="13" t="s">
        <v>276</v>
      </c>
      <c r="C250" s="14" t="s">
        <v>277</v>
      </c>
      <c r="D250" s="15" t="s">
        <v>39</v>
      </c>
      <c r="E250" s="16" t="s">
        <v>18</v>
      </c>
      <c r="F250" s="16" t="s">
        <v>25</v>
      </c>
      <c r="G250" s="16" t="s">
        <v>28</v>
      </c>
      <c r="H250" s="17">
        <v>0</v>
      </c>
      <c r="I250" s="18">
        <v>925548</v>
      </c>
      <c r="J250" s="18">
        <v>626865</v>
      </c>
      <c r="K250" s="18"/>
      <c r="L250" s="19"/>
      <c r="M250" s="19">
        <v>1.4764710105046499</v>
      </c>
      <c r="N250" s="10"/>
    </row>
    <row r="251" spans="1:14" ht="11.25" customHeight="1">
      <c r="A251" s="12" t="s">
        <v>121</v>
      </c>
      <c r="B251" s="13" t="s">
        <v>276</v>
      </c>
      <c r="C251" s="14" t="s">
        <v>277</v>
      </c>
      <c r="D251" s="15" t="s">
        <v>39</v>
      </c>
      <c r="E251" s="16" t="s">
        <v>18</v>
      </c>
      <c r="F251" s="16" t="s">
        <v>97</v>
      </c>
      <c r="G251" s="16" t="s">
        <v>20</v>
      </c>
      <c r="H251" s="17">
        <v>61</v>
      </c>
      <c r="I251" s="18">
        <v>14507772</v>
      </c>
      <c r="J251" s="18">
        <v>45528946</v>
      </c>
      <c r="K251" s="18">
        <v>13192601</v>
      </c>
      <c r="L251" s="19">
        <v>1.0996900459583301</v>
      </c>
      <c r="M251" s="19">
        <v>0.31864941481403902</v>
      </c>
      <c r="N251" s="10"/>
    </row>
    <row r="252" spans="1:14" ht="11.25" customHeight="1">
      <c r="A252" s="12" t="s">
        <v>121</v>
      </c>
      <c r="B252" s="13" t="s">
        <v>276</v>
      </c>
      <c r="C252" s="14" t="s">
        <v>277</v>
      </c>
      <c r="D252" s="15" t="s">
        <v>39</v>
      </c>
      <c r="E252" s="16" t="s">
        <v>18</v>
      </c>
      <c r="F252" s="16" t="s">
        <v>26</v>
      </c>
      <c r="G252" s="16" t="s">
        <v>20</v>
      </c>
      <c r="H252" s="17">
        <v>151</v>
      </c>
      <c r="I252" s="18">
        <v>14456376</v>
      </c>
      <c r="J252" s="18">
        <v>68808942</v>
      </c>
      <c r="K252" s="18">
        <v>13145864</v>
      </c>
      <c r="L252" s="19">
        <v>1.0996900622127199</v>
      </c>
      <c r="M252" s="19">
        <v>0.21009443801649999</v>
      </c>
      <c r="N252" s="10"/>
    </row>
    <row r="253" spans="1:14" ht="11.25" customHeight="1">
      <c r="A253" s="12" t="s">
        <v>121</v>
      </c>
      <c r="B253" s="13" t="s">
        <v>278</v>
      </c>
      <c r="C253" s="14" t="s">
        <v>279</v>
      </c>
      <c r="D253" s="15" t="s">
        <v>46</v>
      </c>
      <c r="E253" s="16" t="s">
        <v>18</v>
      </c>
      <c r="F253" s="16" t="s">
        <v>27</v>
      </c>
      <c r="G253" s="16" t="s">
        <v>28</v>
      </c>
      <c r="H253" s="17">
        <v>771</v>
      </c>
      <c r="I253" s="18">
        <v>9887744</v>
      </c>
      <c r="J253" s="18">
        <v>13587275</v>
      </c>
      <c r="K253" s="18">
        <v>2277528</v>
      </c>
      <c r="L253" s="19">
        <v>4.3414368561001204</v>
      </c>
      <c r="M253" s="19">
        <v>0.72772090062208905</v>
      </c>
      <c r="N253" s="10"/>
    </row>
    <row r="254" spans="1:14" ht="11.25" customHeight="1">
      <c r="A254" s="12" t="s">
        <v>121</v>
      </c>
      <c r="B254" s="13" t="s">
        <v>280</v>
      </c>
      <c r="C254" s="14" t="s">
        <v>281</v>
      </c>
      <c r="D254" s="15" t="s">
        <v>39</v>
      </c>
      <c r="E254" s="16" t="s">
        <v>18</v>
      </c>
      <c r="F254" s="16" t="s">
        <v>134</v>
      </c>
      <c r="G254" s="16" t="s">
        <v>28</v>
      </c>
      <c r="H254" s="17">
        <v>20</v>
      </c>
      <c r="I254" s="18">
        <v>1154307</v>
      </c>
      <c r="J254" s="18">
        <v>2485387</v>
      </c>
      <c r="K254" s="18">
        <v>310672</v>
      </c>
      <c r="L254" s="19">
        <v>3.7155166864088098</v>
      </c>
      <c r="M254" s="19">
        <v>0.46443753025182699</v>
      </c>
      <c r="N254" s="10"/>
    </row>
    <row r="255" spans="1:14" ht="11.25" customHeight="1">
      <c r="A255" s="12" t="s">
        <v>121</v>
      </c>
      <c r="B255" s="13" t="s">
        <v>280</v>
      </c>
      <c r="C255" s="14" t="s">
        <v>281</v>
      </c>
      <c r="D255" s="15" t="s">
        <v>39</v>
      </c>
      <c r="E255" s="16" t="s">
        <v>18</v>
      </c>
      <c r="F255" s="16" t="s">
        <v>25</v>
      </c>
      <c r="G255" s="16" t="s">
        <v>28</v>
      </c>
      <c r="H255" s="17">
        <v>115</v>
      </c>
      <c r="I255" s="18">
        <v>1690932</v>
      </c>
      <c r="J255" s="18">
        <v>13411424</v>
      </c>
      <c r="K255" s="18">
        <v>474854</v>
      </c>
      <c r="L255" s="19">
        <v>3.5609513661041001</v>
      </c>
      <c r="M255" s="19">
        <v>0.126081466069524</v>
      </c>
      <c r="N255" s="10"/>
    </row>
    <row r="256" spans="1:14" ht="11.25" customHeight="1">
      <c r="A256" s="12" t="s">
        <v>121</v>
      </c>
      <c r="B256" s="13" t="s">
        <v>280</v>
      </c>
      <c r="C256" s="14" t="s">
        <v>281</v>
      </c>
      <c r="D256" s="15" t="s">
        <v>39</v>
      </c>
      <c r="E256" s="16" t="s">
        <v>18</v>
      </c>
      <c r="F256" s="16" t="s">
        <v>97</v>
      </c>
      <c r="G256" s="16" t="s">
        <v>20</v>
      </c>
      <c r="H256" s="17">
        <v>95</v>
      </c>
      <c r="I256" s="18">
        <v>35216408</v>
      </c>
      <c r="J256" s="18">
        <v>63309242</v>
      </c>
      <c r="K256" s="18">
        <v>32654613</v>
      </c>
      <c r="L256" s="19">
        <v>1.0784512436267399</v>
      </c>
      <c r="M256" s="19">
        <v>0.55626014287139902</v>
      </c>
      <c r="N256" s="10"/>
    </row>
    <row r="257" spans="1:14" ht="11.25" customHeight="1">
      <c r="A257" s="12" t="s">
        <v>121</v>
      </c>
      <c r="B257" s="13" t="s">
        <v>280</v>
      </c>
      <c r="C257" s="14" t="s">
        <v>281</v>
      </c>
      <c r="D257" s="15" t="s">
        <v>39</v>
      </c>
      <c r="E257" s="16" t="s">
        <v>18</v>
      </c>
      <c r="F257" s="16" t="s">
        <v>26</v>
      </c>
      <c r="G257" s="16" t="s">
        <v>20</v>
      </c>
      <c r="H257" s="17">
        <v>199</v>
      </c>
      <c r="I257" s="18">
        <v>27497861</v>
      </c>
      <c r="J257" s="18">
        <v>88239698</v>
      </c>
      <c r="K257" s="18">
        <v>28801745</v>
      </c>
      <c r="L257" s="19">
        <v>0.95472899298289005</v>
      </c>
      <c r="M257" s="19">
        <v>0.31162687116177501</v>
      </c>
      <c r="N257" s="10"/>
    </row>
    <row r="258" spans="1:14" ht="11.25" customHeight="1">
      <c r="A258" s="12" t="s">
        <v>121</v>
      </c>
      <c r="B258" s="13" t="s">
        <v>280</v>
      </c>
      <c r="C258" s="14" t="s">
        <v>281</v>
      </c>
      <c r="D258" s="15" t="s">
        <v>39</v>
      </c>
      <c r="E258" s="16" t="s">
        <v>18</v>
      </c>
      <c r="F258" s="16" t="s">
        <v>26</v>
      </c>
      <c r="G258" s="16" t="s">
        <v>28</v>
      </c>
      <c r="H258" s="17">
        <v>194</v>
      </c>
      <c r="I258" s="18">
        <v>22534881</v>
      </c>
      <c r="J258" s="18">
        <v>45257529</v>
      </c>
      <c r="K258" s="18">
        <v>22994042</v>
      </c>
      <c r="L258" s="19">
        <v>0.98003130550078998</v>
      </c>
      <c r="M258" s="19">
        <v>0.49792557167670298</v>
      </c>
      <c r="N258" s="10"/>
    </row>
    <row r="259" spans="1:14" ht="11.25" customHeight="1">
      <c r="A259" s="12" t="s">
        <v>121</v>
      </c>
      <c r="B259" s="13" t="s">
        <v>282</v>
      </c>
      <c r="C259" s="14" t="s">
        <v>283</v>
      </c>
      <c r="D259" s="15" t="s">
        <v>39</v>
      </c>
      <c r="E259" s="16" t="s">
        <v>18</v>
      </c>
      <c r="F259" s="16" t="s">
        <v>237</v>
      </c>
      <c r="G259" s="16" t="s">
        <v>20</v>
      </c>
      <c r="H259" s="17">
        <v>534</v>
      </c>
      <c r="I259" s="18">
        <v>366474018</v>
      </c>
      <c r="J259" s="18">
        <v>488882256</v>
      </c>
      <c r="K259" s="18">
        <v>118674764</v>
      </c>
      <c r="L259" s="19">
        <v>3.0880534803507098</v>
      </c>
      <c r="M259" s="19">
        <v>0.74961611615537904</v>
      </c>
      <c r="N259" s="10"/>
    </row>
    <row r="260" spans="1:14" ht="11.25" customHeight="1">
      <c r="A260" s="12" t="s">
        <v>121</v>
      </c>
      <c r="B260" s="13" t="s">
        <v>284</v>
      </c>
      <c r="C260" s="14" t="s">
        <v>285</v>
      </c>
      <c r="D260" s="15" t="s">
        <v>39</v>
      </c>
      <c r="E260" s="16" t="s">
        <v>18</v>
      </c>
      <c r="F260" s="16" t="s">
        <v>203</v>
      </c>
      <c r="G260" s="16" t="s">
        <v>28</v>
      </c>
      <c r="H260" s="17">
        <v>5</v>
      </c>
      <c r="I260" s="18">
        <v>3351696</v>
      </c>
      <c r="J260" s="18">
        <v>6810771</v>
      </c>
      <c r="K260" s="18">
        <v>727693</v>
      </c>
      <c r="L260" s="19">
        <v>4.6059203537755602</v>
      </c>
      <c r="M260" s="19">
        <v>0.49211697177896502</v>
      </c>
      <c r="N260" s="10"/>
    </row>
    <row r="261" spans="1:14" ht="11.25" customHeight="1">
      <c r="A261" s="12" t="s">
        <v>121</v>
      </c>
      <c r="B261" s="13" t="s">
        <v>286</v>
      </c>
      <c r="C261" s="14" t="s">
        <v>287</v>
      </c>
      <c r="D261" s="15" t="s">
        <v>23</v>
      </c>
      <c r="E261" s="16" t="s">
        <v>18</v>
      </c>
      <c r="F261" s="16" t="s">
        <v>288</v>
      </c>
      <c r="G261" s="16" t="s">
        <v>20</v>
      </c>
      <c r="H261" s="17">
        <v>27</v>
      </c>
      <c r="I261" s="18">
        <v>27928253</v>
      </c>
      <c r="J261" s="18">
        <v>56952754</v>
      </c>
      <c r="K261" s="18">
        <v>7270191</v>
      </c>
      <c r="L261" s="19">
        <v>3.8414744536972898</v>
      </c>
      <c r="M261" s="19">
        <v>0.49037581220391901</v>
      </c>
      <c r="N261" s="10"/>
    </row>
    <row r="262" spans="1:14" ht="11.25" customHeight="1">
      <c r="A262" s="12" t="s">
        <v>121</v>
      </c>
      <c r="B262" s="13" t="s">
        <v>286</v>
      </c>
      <c r="C262" s="14" t="s">
        <v>287</v>
      </c>
      <c r="D262" s="15" t="s">
        <v>23</v>
      </c>
      <c r="E262" s="16" t="s">
        <v>18</v>
      </c>
      <c r="F262" s="16" t="s">
        <v>25</v>
      </c>
      <c r="G262" s="16" t="s">
        <v>28</v>
      </c>
      <c r="H262" s="17">
        <v>116</v>
      </c>
      <c r="I262" s="18">
        <v>912915</v>
      </c>
      <c r="J262" s="18">
        <v>13041131</v>
      </c>
      <c r="K262" s="18">
        <v>498596</v>
      </c>
      <c r="L262" s="19">
        <v>1.8309713676002199</v>
      </c>
      <c r="M262" s="19">
        <v>7.00027474610906E-2</v>
      </c>
      <c r="N262" s="10"/>
    </row>
    <row r="263" spans="1:14" ht="11.25" customHeight="1">
      <c r="A263" s="12" t="s">
        <v>121</v>
      </c>
      <c r="B263" s="13" t="s">
        <v>286</v>
      </c>
      <c r="C263" s="14" t="s">
        <v>287</v>
      </c>
      <c r="D263" s="15" t="s">
        <v>23</v>
      </c>
      <c r="E263" s="16" t="s">
        <v>18</v>
      </c>
      <c r="F263" s="16" t="s">
        <v>65</v>
      </c>
      <c r="G263" s="16" t="s">
        <v>28</v>
      </c>
      <c r="H263" s="17">
        <v>1478</v>
      </c>
      <c r="I263" s="18">
        <v>381602</v>
      </c>
      <c r="J263" s="18">
        <v>5451257</v>
      </c>
      <c r="K263" s="18">
        <v>312067</v>
      </c>
      <c r="L263" s="19">
        <v>1.2228207404179201</v>
      </c>
      <c r="M263" s="19">
        <v>7.0002570049439897E-2</v>
      </c>
      <c r="N263" s="10"/>
    </row>
    <row r="264" spans="1:14" ht="11.25" customHeight="1">
      <c r="A264" s="12" t="s">
        <v>121</v>
      </c>
      <c r="B264" s="13" t="s">
        <v>286</v>
      </c>
      <c r="C264" s="14" t="s">
        <v>287</v>
      </c>
      <c r="D264" s="15" t="s">
        <v>23</v>
      </c>
      <c r="E264" s="16" t="s">
        <v>18</v>
      </c>
      <c r="F264" s="16" t="s">
        <v>97</v>
      </c>
      <c r="G264" s="16" t="s">
        <v>20</v>
      </c>
      <c r="H264" s="17">
        <v>131</v>
      </c>
      <c r="I264" s="18">
        <v>38279850</v>
      </c>
      <c r="J264" s="18">
        <v>165326195</v>
      </c>
      <c r="K264" s="18">
        <v>43607739</v>
      </c>
      <c r="L264" s="19">
        <v>0.87782239753361202</v>
      </c>
      <c r="M264" s="19">
        <v>0.23154134769750101</v>
      </c>
      <c r="N264" s="10"/>
    </row>
    <row r="265" spans="1:14" ht="11.25" customHeight="1">
      <c r="A265" s="12" t="s">
        <v>121</v>
      </c>
      <c r="B265" s="13" t="s">
        <v>286</v>
      </c>
      <c r="C265" s="14" t="s">
        <v>287</v>
      </c>
      <c r="D265" s="15" t="s">
        <v>23</v>
      </c>
      <c r="E265" s="16" t="s">
        <v>18</v>
      </c>
      <c r="F265" s="16" t="s">
        <v>26</v>
      </c>
      <c r="G265" s="16" t="s">
        <v>20</v>
      </c>
      <c r="H265" s="17">
        <v>397</v>
      </c>
      <c r="I265" s="18">
        <v>74883626</v>
      </c>
      <c r="J265" s="18">
        <v>246530047</v>
      </c>
      <c r="K265" s="18">
        <v>95625357</v>
      </c>
      <c r="L265" s="19">
        <v>0.78309381893340202</v>
      </c>
      <c r="M265" s="19">
        <v>0.30375050388888197</v>
      </c>
      <c r="N265" s="10"/>
    </row>
    <row r="266" spans="1:14" ht="11.25" customHeight="1">
      <c r="A266" s="12" t="s">
        <v>121</v>
      </c>
      <c r="B266" s="13" t="s">
        <v>286</v>
      </c>
      <c r="C266" s="14" t="s">
        <v>287</v>
      </c>
      <c r="D266" s="15" t="s">
        <v>23</v>
      </c>
      <c r="E266" s="16" t="s">
        <v>18</v>
      </c>
      <c r="F266" s="16" t="s">
        <v>68</v>
      </c>
      <c r="G266" s="16" t="s">
        <v>20</v>
      </c>
      <c r="H266" s="17">
        <v>24</v>
      </c>
      <c r="I266" s="18">
        <v>4432909</v>
      </c>
      <c r="J266" s="18">
        <v>19145216</v>
      </c>
      <c r="K266" s="18">
        <v>8078225</v>
      </c>
      <c r="L266" s="19">
        <v>0.54874789944573199</v>
      </c>
      <c r="M266" s="19">
        <v>0.231541341711684</v>
      </c>
      <c r="N266" s="10"/>
    </row>
    <row r="267" spans="1:14" ht="11.25" customHeight="1">
      <c r="A267" s="12" t="s">
        <v>121</v>
      </c>
      <c r="B267" s="13" t="s">
        <v>286</v>
      </c>
      <c r="C267" s="14" t="s">
        <v>287</v>
      </c>
      <c r="D267" s="15" t="s">
        <v>23</v>
      </c>
      <c r="E267" s="16" t="s">
        <v>18</v>
      </c>
      <c r="F267" s="16" t="s">
        <v>289</v>
      </c>
      <c r="G267" s="16" t="s">
        <v>20</v>
      </c>
      <c r="H267" s="17">
        <v>220</v>
      </c>
      <c r="I267" s="18">
        <v>55447477</v>
      </c>
      <c r="J267" s="18">
        <v>140172695</v>
      </c>
      <c r="K267" s="18">
        <v>67544432</v>
      </c>
      <c r="L267" s="19">
        <v>0.82090374229514496</v>
      </c>
      <c r="M267" s="19">
        <v>0.395565463016887</v>
      </c>
      <c r="N267" s="10"/>
    </row>
    <row r="268" spans="1:14" ht="11.25" customHeight="1">
      <c r="A268" s="12" t="s">
        <v>121</v>
      </c>
      <c r="B268" s="13" t="s">
        <v>290</v>
      </c>
      <c r="C268" s="14" t="s">
        <v>291</v>
      </c>
      <c r="D268" s="15" t="s">
        <v>39</v>
      </c>
      <c r="E268" s="16" t="s">
        <v>18</v>
      </c>
      <c r="F268" s="16" t="s">
        <v>134</v>
      </c>
      <c r="G268" s="16" t="s">
        <v>28</v>
      </c>
      <c r="H268" s="17">
        <v>16</v>
      </c>
      <c r="I268" s="18">
        <v>850438</v>
      </c>
      <c r="J268" s="18">
        <v>3564929</v>
      </c>
      <c r="K268" s="18">
        <v>207202</v>
      </c>
      <c r="L268" s="19">
        <v>4.10439088425787</v>
      </c>
      <c r="M268" s="19">
        <v>0.23855678472137801</v>
      </c>
      <c r="N268" s="10"/>
    </row>
    <row r="269" spans="1:14" ht="11.25" customHeight="1">
      <c r="A269" s="12" t="s">
        <v>121</v>
      </c>
      <c r="B269" s="13" t="s">
        <v>290</v>
      </c>
      <c r="C269" s="14" t="s">
        <v>291</v>
      </c>
      <c r="D269" s="15" t="s">
        <v>39</v>
      </c>
      <c r="E269" s="16" t="s">
        <v>18</v>
      </c>
      <c r="F269" s="16" t="s">
        <v>65</v>
      </c>
      <c r="G269" s="16" t="s">
        <v>28</v>
      </c>
      <c r="H269" s="17">
        <v>18</v>
      </c>
      <c r="I269" s="18">
        <v>87406</v>
      </c>
      <c r="J269" s="18">
        <v>1494448</v>
      </c>
      <c r="K269" s="18">
        <v>31821</v>
      </c>
      <c r="L269" s="19">
        <v>2.7468024260708299</v>
      </c>
      <c r="M269" s="19">
        <v>5.84871470937764E-2</v>
      </c>
      <c r="N269" s="10"/>
    </row>
    <row r="270" spans="1:14" ht="11.25" customHeight="1">
      <c r="A270" s="12" t="s">
        <v>121</v>
      </c>
      <c r="B270" s="13" t="s">
        <v>290</v>
      </c>
      <c r="C270" s="14" t="s">
        <v>291</v>
      </c>
      <c r="D270" s="15" t="s">
        <v>39</v>
      </c>
      <c r="E270" s="16" t="s">
        <v>18</v>
      </c>
      <c r="F270" s="16" t="s">
        <v>26</v>
      </c>
      <c r="G270" s="16" t="s">
        <v>20</v>
      </c>
      <c r="H270" s="17">
        <v>52</v>
      </c>
      <c r="I270" s="18">
        <v>3494572</v>
      </c>
      <c r="J270" s="18">
        <v>18197361</v>
      </c>
      <c r="K270" s="18">
        <v>3570995</v>
      </c>
      <c r="L270" s="19">
        <v>0.978598961913976</v>
      </c>
      <c r="M270" s="19">
        <v>0.19203729595736399</v>
      </c>
      <c r="N270" s="10"/>
    </row>
    <row r="271" spans="1:14" ht="11.25" customHeight="1">
      <c r="A271" s="12" t="s">
        <v>121</v>
      </c>
      <c r="B271" s="13" t="s">
        <v>290</v>
      </c>
      <c r="C271" s="14" t="s">
        <v>291</v>
      </c>
      <c r="D271" s="15" t="s">
        <v>39</v>
      </c>
      <c r="E271" s="16" t="s">
        <v>18</v>
      </c>
      <c r="F271" s="16" t="s">
        <v>26</v>
      </c>
      <c r="G271" s="16" t="s">
        <v>28</v>
      </c>
      <c r="H271" s="17">
        <v>22</v>
      </c>
      <c r="I271" s="18">
        <v>230633</v>
      </c>
      <c r="J271" s="18">
        <v>6637329</v>
      </c>
      <c r="K271" s="18">
        <v>416985</v>
      </c>
      <c r="L271" s="19">
        <v>0.55309663417149202</v>
      </c>
      <c r="M271" s="19">
        <v>3.4747863184121201E-2</v>
      </c>
      <c r="N271" s="10"/>
    </row>
    <row r="272" spans="1:14" ht="11.25" customHeight="1">
      <c r="A272" s="12" t="s">
        <v>121</v>
      </c>
      <c r="B272" s="13" t="s">
        <v>292</v>
      </c>
      <c r="C272" s="14" t="s">
        <v>293</v>
      </c>
      <c r="D272" s="15" t="s">
        <v>39</v>
      </c>
      <c r="E272" s="16" t="s">
        <v>18</v>
      </c>
      <c r="F272" s="16" t="s">
        <v>134</v>
      </c>
      <c r="G272" s="16" t="s">
        <v>20</v>
      </c>
      <c r="H272" s="17">
        <v>1</v>
      </c>
      <c r="I272" s="18">
        <v>183931</v>
      </c>
      <c r="J272" s="18">
        <v>173686</v>
      </c>
      <c r="K272" s="18">
        <v>8109</v>
      </c>
      <c r="L272" s="19">
        <v>22.682328277222801</v>
      </c>
      <c r="M272" s="19">
        <v>1.0589857559043301</v>
      </c>
      <c r="N272" s="10"/>
    </row>
    <row r="273" spans="1:14" ht="11.25" customHeight="1">
      <c r="A273" s="12" t="s">
        <v>121</v>
      </c>
      <c r="B273" s="13" t="s">
        <v>292</v>
      </c>
      <c r="C273" s="14" t="s">
        <v>293</v>
      </c>
      <c r="D273" s="15" t="s">
        <v>39</v>
      </c>
      <c r="E273" s="16" t="s">
        <v>18</v>
      </c>
      <c r="F273" s="16" t="s">
        <v>25</v>
      </c>
      <c r="G273" s="16" t="s">
        <v>20</v>
      </c>
      <c r="H273" s="17">
        <v>17</v>
      </c>
      <c r="I273" s="18">
        <v>129648</v>
      </c>
      <c r="J273" s="18">
        <v>2652366</v>
      </c>
      <c r="K273" s="18">
        <v>46992</v>
      </c>
      <c r="L273" s="19">
        <v>2.7589376915219601</v>
      </c>
      <c r="M273" s="19">
        <v>4.8880131927494103E-2</v>
      </c>
      <c r="N273" s="10"/>
    </row>
    <row r="274" spans="1:14" ht="11.25" customHeight="1">
      <c r="A274" s="12" t="s">
        <v>121</v>
      </c>
      <c r="B274" s="13" t="s">
        <v>292</v>
      </c>
      <c r="C274" s="14" t="s">
        <v>293</v>
      </c>
      <c r="D274" s="15" t="s">
        <v>39</v>
      </c>
      <c r="E274" s="16" t="s">
        <v>18</v>
      </c>
      <c r="F274" s="16" t="s">
        <v>26</v>
      </c>
      <c r="G274" s="16" t="s">
        <v>20</v>
      </c>
      <c r="H274" s="17">
        <v>19</v>
      </c>
      <c r="I274" s="18">
        <v>1394855</v>
      </c>
      <c r="J274" s="18">
        <v>4786178</v>
      </c>
      <c r="K274" s="18">
        <v>902746</v>
      </c>
      <c r="L274" s="19">
        <v>1.5451245422300399</v>
      </c>
      <c r="M274" s="19">
        <v>0.29143400015628301</v>
      </c>
      <c r="N274" s="10"/>
    </row>
    <row r="275" spans="1:14" ht="11.25" customHeight="1">
      <c r="A275" s="12" t="s">
        <v>121</v>
      </c>
      <c r="B275" s="13" t="s">
        <v>294</v>
      </c>
      <c r="C275" s="14" t="s">
        <v>295</v>
      </c>
      <c r="D275" s="15" t="s">
        <v>39</v>
      </c>
      <c r="E275" s="16" t="s">
        <v>18</v>
      </c>
      <c r="F275" s="16" t="s">
        <v>25</v>
      </c>
      <c r="G275" s="16" t="s">
        <v>28</v>
      </c>
      <c r="H275" s="17">
        <v>86</v>
      </c>
      <c r="I275" s="18">
        <v>686358</v>
      </c>
      <c r="J275" s="18">
        <v>12058913</v>
      </c>
      <c r="K275" s="18">
        <v>261958</v>
      </c>
      <c r="L275" s="19">
        <v>2.6201070400598501</v>
      </c>
      <c r="M275" s="19">
        <v>5.6917070386028903E-2</v>
      </c>
      <c r="N275" s="10"/>
    </row>
    <row r="276" spans="1:14" ht="11.25" customHeight="1">
      <c r="A276" s="12" t="s">
        <v>121</v>
      </c>
      <c r="B276" s="13" t="s">
        <v>294</v>
      </c>
      <c r="C276" s="14" t="s">
        <v>295</v>
      </c>
      <c r="D276" s="15" t="s">
        <v>39</v>
      </c>
      <c r="E276" s="16" t="s">
        <v>18</v>
      </c>
      <c r="F276" s="16" t="s">
        <v>65</v>
      </c>
      <c r="G276" s="16" t="s">
        <v>28</v>
      </c>
      <c r="H276" s="17">
        <v>10</v>
      </c>
      <c r="I276" s="18">
        <v>120113</v>
      </c>
      <c r="J276" s="18">
        <v>2305237</v>
      </c>
      <c r="K276" s="18">
        <v>42509</v>
      </c>
      <c r="L276" s="19">
        <v>2.8255898750852699</v>
      </c>
      <c r="M276" s="19">
        <v>5.21044040157259E-2</v>
      </c>
      <c r="N276" s="10"/>
    </row>
    <row r="277" spans="1:14" ht="11.25" customHeight="1">
      <c r="A277" s="12" t="s">
        <v>121</v>
      </c>
      <c r="B277" s="13" t="s">
        <v>294</v>
      </c>
      <c r="C277" s="14" t="s">
        <v>295</v>
      </c>
      <c r="D277" s="15" t="s">
        <v>39</v>
      </c>
      <c r="E277" s="16" t="s">
        <v>18</v>
      </c>
      <c r="F277" s="16" t="s">
        <v>26</v>
      </c>
      <c r="G277" s="16" t="s">
        <v>20</v>
      </c>
      <c r="H277" s="17">
        <v>195</v>
      </c>
      <c r="I277" s="18">
        <v>12345171</v>
      </c>
      <c r="J277" s="18">
        <v>81949880</v>
      </c>
      <c r="K277" s="18">
        <v>9960197</v>
      </c>
      <c r="L277" s="19">
        <v>1.2394504847645</v>
      </c>
      <c r="M277" s="19">
        <v>0.150642941759036</v>
      </c>
      <c r="N277" s="10"/>
    </row>
    <row r="278" spans="1:14" ht="11.25" customHeight="1">
      <c r="A278" s="12" t="s">
        <v>121</v>
      </c>
      <c r="B278" s="13" t="s">
        <v>294</v>
      </c>
      <c r="C278" s="14" t="s">
        <v>295</v>
      </c>
      <c r="D278" s="15" t="s">
        <v>39</v>
      </c>
      <c r="E278" s="16" t="s">
        <v>18</v>
      </c>
      <c r="F278" s="16" t="s">
        <v>26</v>
      </c>
      <c r="G278" s="16" t="s">
        <v>28</v>
      </c>
      <c r="H278" s="17">
        <v>71</v>
      </c>
      <c r="I278" s="18">
        <v>5797713</v>
      </c>
      <c r="J278" s="18">
        <v>19438075</v>
      </c>
      <c r="K278" s="18">
        <v>3158064</v>
      </c>
      <c r="L278" s="19">
        <v>1.83584404875898</v>
      </c>
      <c r="M278" s="19">
        <v>0.29826580049722001</v>
      </c>
      <c r="N278" s="10"/>
    </row>
    <row r="279" spans="1:14" ht="11.25" customHeight="1">
      <c r="A279" s="12" t="s">
        <v>121</v>
      </c>
      <c r="B279" s="13" t="s">
        <v>296</v>
      </c>
      <c r="C279" s="14" t="s">
        <v>297</v>
      </c>
      <c r="D279" s="15" t="s">
        <v>39</v>
      </c>
      <c r="E279" s="16" t="s">
        <v>18</v>
      </c>
      <c r="F279" s="16" t="s">
        <v>134</v>
      </c>
      <c r="G279" s="16" t="s">
        <v>20</v>
      </c>
      <c r="H279" s="17">
        <v>4</v>
      </c>
      <c r="I279" s="18">
        <v>74377</v>
      </c>
      <c r="J279" s="18">
        <v>234460</v>
      </c>
      <c r="K279" s="18">
        <v>16995</v>
      </c>
      <c r="L279" s="19">
        <v>4.3764048249485104</v>
      </c>
      <c r="M279" s="19">
        <v>0.317226819073615</v>
      </c>
      <c r="N279" s="10"/>
    </row>
    <row r="280" spans="1:14" ht="11.25" customHeight="1">
      <c r="A280" s="12" t="s">
        <v>121</v>
      </c>
      <c r="B280" s="13" t="s">
        <v>296</v>
      </c>
      <c r="C280" s="14" t="s">
        <v>297</v>
      </c>
      <c r="D280" s="15" t="s">
        <v>39</v>
      </c>
      <c r="E280" s="16" t="s">
        <v>18</v>
      </c>
      <c r="F280" s="16" t="s">
        <v>25</v>
      </c>
      <c r="G280" s="16" t="s">
        <v>28</v>
      </c>
      <c r="H280" s="17">
        <v>16</v>
      </c>
      <c r="I280" s="18">
        <v>158064</v>
      </c>
      <c r="J280" s="18">
        <v>737365</v>
      </c>
      <c r="K280" s="18">
        <v>51599</v>
      </c>
      <c r="L280" s="19">
        <v>3.0633151805267498</v>
      </c>
      <c r="M280" s="19">
        <v>0.214363307181653</v>
      </c>
      <c r="N280" s="10"/>
    </row>
    <row r="281" spans="1:14" ht="11.25" customHeight="1">
      <c r="A281" s="12" t="s">
        <v>121</v>
      </c>
      <c r="B281" s="13" t="s">
        <v>296</v>
      </c>
      <c r="C281" s="14" t="s">
        <v>297</v>
      </c>
      <c r="D281" s="15" t="s">
        <v>39</v>
      </c>
      <c r="E281" s="16" t="s">
        <v>18</v>
      </c>
      <c r="F281" s="16" t="s">
        <v>26</v>
      </c>
      <c r="G281" s="16" t="s">
        <v>20</v>
      </c>
      <c r="H281" s="17">
        <v>83</v>
      </c>
      <c r="I281" s="18">
        <v>8093893</v>
      </c>
      <c r="J281" s="18">
        <v>20619085</v>
      </c>
      <c r="K281" s="18">
        <v>7931414</v>
      </c>
      <c r="L281" s="19">
        <v>1.0204855023328701</v>
      </c>
      <c r="M281" s="19">
        <v>0.39254375254770002</v>
      </c>
      <c r="N281" s="10"/>
    </row>
    <row r="282" spans="1:14" ht="11.25" customHeight="1">
      <c r="A282" s="12" t="s">
        <v>121</v>
      </c>
      <c r="B282" s="13" t="s">
        <v>298</v>
      </c>
      <c r="C282" s="14" t="s">
        <v>299</v>
      </c>
      <c r="D282" s="15" t="s">
        <v>39</v>
      </c>
      <c r="E282" s="16" t="s">
        <v>18</v>
      </c>
      <c r="F282" s="16" t="s">
        <v>25</v>
      </c>
      <c r="G282" s="16" t="s">
        <v>28</v>
      </c>
      <c r="H282" s="17">
        <v>200</v>
      </c>
      <c r="I282" s="18">
        <v>2888492</v>
      </c>
      <c r="J282" s="18">
        <v>22834152</v>
      </c>
      <c r="K282" s="18">
        <v>775553</v>
      </c>
      <c r="L282" s="19">
        <v>3.7244288913845902</v>
      </c>
      <c r="M282" s="19">
        <v>0.12649876378154901</v>
      </c>
      <c r="N282" s="10"/>
    </row>
    <row r="283" spans="1:14" ht="11.25" customHeight="1">
      <c r="A283" s="12" t="s">
        <v>121</v>
      </c>
      <c r="B283" s="13" t="s">
        <v>298</v>
      </c>
      <c r="C283" s="14" t="s">
        <v>299</v>
      </c>
      <c r="D283" s="15" t="s">
        <v>39</v>
      </c>
      <c r="E283" s="16" t="s">
        <v>18</v>
      </c>
      <c r="F283" s="16" t="s">
        <v>237</v>
      </c>
      <c r="G283" s="16" t="s">
        <v>20</v>
      </c>
      <c r="H283" s="17">
        <v>0</v>
      </c>
      <c r="I283" s="18"/>
      <c r="J283" s="18"/>
      <c r="K283" s="18"/>
      <c r="L283" s="19"/>
      <c r="M283" s="19"/>
      <c r="N283" s="10"/>
    </row>
    <row r="284" spans="1:14" ht="11.25" customHeight="1">
      <c r="A284" s="12" t="s">
        <v>121</v>
      </c>
      <c r="B284" s="13" t="s">
        <v>298</v>
      </c>
      <c r="C284" s="14" t="s">
        <v>299</v>
      </c>
      <c r="D284" s="15" t="s">
        <v>39</v>
      </c>
      <c r="E284" s="16" t="s">
        <v>18</v>
      </c>
      <c r="F284" s="16" t="s">
        <v>97</v>
      </c>
      <c r="G284" s="16" t="s">
        <v>20</v>
      </c>
      <c r="H284" s="17">
        <v>55</v>
      </c>
      <c r="I284" s="18">
        <v>9228070</v>
      </c>
      <c r="J284" s="18">
        <v>61685649</v>
      </c>
      <c r="K284" s="18">
        <v>10372862</v>
      </c>
      <c r="L284" s="19">
        <v>0.88963585941854795</v>
      </c>
      <c r="M284" s="19">
        <v>0.14959832877822099</v>
      </c>
      <c r="N284" s="10"/>
    </row>
    <row r="285" spans="1:14" ht="11.25" customHeight="1">
      <c r="A285" s="12" t="s">
        <v>121</v>
      </c>
      <c r="B285" s="13" t="s">
        <v>298</v>
      </c>
      <c r="C285" s="14" t="s">
        <v>299</v>
      </c>
      <c r="D285" s="15" t="s">
        <v>39</v>
      </c>
      <c r="E285" s="16" t="s">
        <v>18</v>
      </c>
      <c r="F285" s="16" t="s">
        <v>26</v>
      </c>
      <c r="G285" s="16" t="s">
        <v>20</v>
      </c>
      <c r="H285" s="17">
        <v>346</v>
      </c>
      <c r="I285" s="18">
        <v>28515676</v>
      </c>
      <c r="J285" s="18">
        <v>216846364</v>
      </c>
      <c r="K285" s="18">
        <v>32053755</v>
      </c>
      <c r="L285" s="19">
        <v>0.88962045164443204</v>
      </c>
      <c r="M285" s="19">
        <v>0.13150174839915599</v>
      </c>
      <c r="N285" s="10"/>
    </row>
    <row r="286" spans="1:14" ht="11.25" customHeight="1">
      <c r="A286" s="12" t="s">
        <v>121</v>
      </c>
      <c r="B286" s="13" t="s">
        <v>298</v>
      </c>
      <c r="C286" s="14" t="s">
        <v>299</v>
      </c>
      <c r="D286" s="15" t="s">
        <v>39</v>
      </c>
      <c r="E286" s="16" t="s">
        <v>18</v>
      </c>
      <c r="F286" s="16" t="s">
        <v>26</v>
      </c>
      <c r="G286" s="16" t="s">
        <v>28</v>
      </c>
      <c r="H286" s="17">
        <v>11</v>
      </c>
      <c r="I286" s="18">
        <v>0</v>
      </c>
      <c r="J286" s="18">
        <v>1317257</v>
      </c>
      <c r="K286" s="18">
        <v>284623</v>
      </c>
      <c r="L286" s="19">
        <v>0</v>
      </c>
      <c r="M286" s="19">
        <v>0</v>
      </c>
      <c r="N286" s="10"/>
    </row>
    <row r="287" spans="1:14" ht="11.25" customHeight="1">
      <c r="A287" s="12" t="s">
        <v>121</v>
      </c>
      <c r="B287" s="13" t="s">
        <v>300</v>
      </c>
      <c r="C287" s="14" t="s">
        <v>301</v>
      </c>
      <c r="D287" s="15" t="s">
        <v>23</v>
      </c>
      <c r="E287" s="16" t="s">
        <v>18</v>
      </c>
      <c r="F287" s="16" t="s">
        <v>25</v>
      </c>
      <c r="G287" s="16" t="s">
        <v>28</v>
      </c>
      <c r="H287" s="17">
        <v>22</v>
      </c>
      <c r="I287" s="18">
        <v>74987</v>
      </c>
      <c r="J287" s="18">
        <v>4127617</v>
      </c>
      <c r="K287" s="18">
        <v>118435</v>
      </c>
      <c r="L287" s="19">
        <v>0.63314898467513803</v>
      </c>
      <c r="M287" s="19">
        <v>1.8167140992005702E-2</v>
      </c>
      <c r="N287" s="10"/>
    </row>
    <row r="288" spans="1:14" ht="11.25" customHeight="1">
      <c r="A288" s="12" t="s">
        <v>121</v>
      </c>
      <c r="B288" s="13" t="s">
        <v>300</v>
      </c>
      <c r="C288" s="14" t="s">
        <v>301</v>
      </c>
      <c r="D288" s="15" t="s">
        <v>23</v>
      </c>
      <c r="E288" s="16" t="s">
        <v>18</v>
      </c>
      <c r="F288" s="16" t="s">
        <v>26</v>
      </c>
      <c r="G288" s="16" t="s">
        <v>28</v>
      </c>
      <c r="H288" s="17">
        <v>70</v>
      </c>
      <c r="I288" s="18">
        <v>4000673</v>
      </c>
      <c r="J288" s="18">
        <v>16871281</v>
      </c>
      <c r="K288" s="18">
        <v>3508308</v>
      </c>
      <c r="L288" s="19">
        <v>1.1403425810960699</v>
      </c>
      <c r="M288" s="19">
        <v>0.23712917827638499</v>
      </c>
      <c r="N288" s="10"/>
    </row>
    <row r="289" spans="1:14" ht="11.25" customHeight="1">
      <c r="A289" s="12" t="s">
        <v>121</v>
      </c>
      <c r="B289" s="13" t="s">
        <v>302</v>
      </c>
      <c r="C289" s="14" t="s">
        <v>303</v>
      </c>
      <c r="D289" s="15" t="s">
        <v>39</v>
      </c>
      <c r="E289" s="16" t="s">
        <v>18</v>
      </c>
      <c r="F289" s="16" t="s">
        <v>134</v>
      </c>
      <c r="G289" s="16" t="s">
        <v>20</v>
      </c>
      <c r="H289" s="17">
        <v>11</v>
      </c>
      <c r="I289" s="18">
        <v>1482786</v>
      </c>
      <c r="J289" s="18">
        <v>3259095</v>
      </c>
      <c r="K289" s="18">
        <v>338961</v>
      </c>
      <c r="L289" s="19">
        <v>4.37450326143715</v>
      </c>
      <c r="M289" s="19">
        <v>0.45496863393058501</v>
      </c>
      <c r="N289" s="10"/>
    </row>
    <row r="290" spans="1:14" ht="11.25" customHeight="1">
      <c r="A290" s="12" t="s">
        <v>121</v>
      </c>
      <c r="B290" s="13" t="s">
        <v>302</v>
      </c>
      <c r="C290" s="14" t="s">
        <v>303</v>
      </c>
      <c r="D290" s="15" t="s">
        <v>39</v>
      </c>
      <c r="E290" s="16" t="s">
        <v>18</v>
      </c>
      <c r="F290" s="16" t="s">
        <v>25</v>
      </c>
      <c r="G290" s="16" t="s">
        <v>20</v>
      </c>
      <c r="H290" s="17">
        <v>29</v>
      </c>
      <c r="I290" s="18">
        <v>273324</v>
      </c>
      <c r="J290" s="18">
        <v>4832584</v>
      </c>
      <c r="K290" s="18">
        <v>80521</v>
      </c>
      <c r="L290" s="19">
        <v>3.3944436854981901</v>
      </c>
      <c r="M290" s="19">
        <v>5.65585616307962E-2</v>
      </c>
      <c r="N290" s="10"/>
    </row>
    <row r="291" spans="1:14" ht="11.25" customHeight="1">
      <c r="A291" s="12" t="s">
        <v>121</v>
      </c>
      <c r="B291" s="13" t="s">
        <v>302</v>
      </c>
      <c r="C291" s="14" t="s">
        <v>303</v>
      </c>
      <c r="D291" s="15" t="s">
        <v>39</v>
      </c>
      <c r="E291" s="16" t="s">
        <v>18</v>
      </c>
      <c r="F291" s="16" t="s">
        <v>25</v>
      </c>
      <c r="G291" s="16" t="s">
        <v>28</v>
      </c>
      <c r="H291" s="17">
        <v>6</v>
      </c>
      <c r="I291" s="18">
        <v>23021</v>
      </c>
      <c r="J291" s="18">
        <v>422259</v>
      </c>
      <c r="K291" s="18">
        <v>11804</v>
      </c>
      <c r="L291" s="19">
        <v>1.9502710945442201</v>
      </c>
      <c r="M291" s="19">
        <v>5.4518672189343503E-2</v>
      </c>
      <c r="N291" s="10"/>
    </row>
    <row r="292" spans="1:14" ht="11.25" customHeight="1">
      <c r="A292" s="12" t="s">
        <v>121</v>
      </c>
      <c r="B292" s="13" t="s">
        <v>302</v>
      </c>
      <c r="C292" s="14" t="s">
        <v>303</v>
      </c>
      <c r="D292" s="15" t="s">
        <v>39</v>
      </c>
      <c r="E292" s="16" t="s">
        <v>18</v>
      </c>
      <c r="F292" s="16" t="s">
        <v>26</v>
      </c>
      <c r="G292" s="16" t="s">
        <v>20</v>
      </c>
      <c r="H292" s="17">
        <v>69</v>
      </c>
      <c r="I292" s="18">
        <v>6743590</v>
      </c>
      <c r="J292" s="18">
        <v>29495633</v>
      </c>
      <c r="K292" s="18">
        <v>5032094</v>
      </c>
      <c r="L292" s="19">
        <v>1.34011606301472</v>
      </c>
      <c r="M292" s="19">
        <v>0.22863011619380999</v>
      </c>
      <c r="N292" s="10"/>
    </row>
    <row r="293" spans="1:14" ht="11.25" customHeight="1">
      <c r="A293" s="12" t="s">
        <v>121</v>
      </c>
      <c r="B293" s="13" t="s">
        <v>304</v>
      </c>
      <c r="C293" s="14" t="s">
        <v>305</v>
      </c>
      <c r="D293" s="15" t="s">
        <v>23</v>
      </c>
      <c r="E293" s="16" t="s">
        <v>18</v>
      </c>
      <c r="F293" s="16" t="s">
        <v>25</v>
      </c>
      <c r="G293" s="16" t="s">
        <v>28</v>
      </c>
      <c r="H293" s="17">
        <v>6</v>
      </c>
      <c r="I293" s="18">
        <v>17649</v>
      </c>
      <c r="J293" s="18">
        <v>672388</v>
      </c>
      <c r="K293" s="18">
        <v>29318</v>
      </c>
      <c r="L293" s="19">
        <v>0.60198512858994402</v>
      </c>
      <c r="M293" s="19">
        <v>2.6248237624704698E-2</v>
      </c>
      <c r="N293" s="10"/>
    </row>
    <row r="294" spans="1:14" ht="11.25" customHeight="1">
      <c r="A294" s="12" t="s">
        <v>121</v>
      </c>
      <c r="B294" s="13" t="s">
        <v>304</v>
      </c>
      <c r="C294" s="14" t="s">
        <v>305</v>
      </c>
      <c r="D294" s="15" t="s">
        <v>23</v>
      </c>
      <c r="E294" s="16" t="s">
        <v>18</v>
      </c>
      <c r="F294" s="16" t="s">
        <v>26</v>
      </c>
      <c r="G294" s="16" t="s">
        <v>28</v>
      </c>
      <c r="H294" s="17">
        <v>28</v>
      </c>
      <c r="I294" s="18">
        <v>1820444</v>
      </c>
      <c r="J294" s="18">
        <v>5556678</v>
      </c>
      <c r="K294" s="18">
        <v>1117366</v>
      </c>
      <c r="L294" s="19">
        <v>1.6292280237630199</v>
      </c>
      <c r="M294" s="19">
        <v>0.32761372892220803</v>
      </c>
      <c r="N294" s="10"/>
    </row>
    <row r="295" spans="1:14" ht="11.25" customHeight="1">
      <c r="A295" s="12" t="s">
        <v>121</v>
      </c>
      <c r="B295" s="13" t="s">
        <v>306</v>
      </c>
      <c r="C295" s="14" t="s">
        <v>307</v>
      </c>
      <c r="D295" s="15" t="s">
        <v>23</v>
      </c>
      <c r="E295" s="16" t="s">
        <v>18</v>
      </c>
      <c r="F295" s="16" t="s">
        <v>25</v>
      </c>
      <c r="G295" s="16" t="s">
        <v>28</v>
      </c>
      <c r="H295" s="17">
        <v>5</v>
      </c>
      <c r="I295" s="18"/>
      <c r="J295" s="18">
        <v>551864</v>
      </c>
      <c r="K295" s="18">
        <v>25887</v>
      </c>
      <c r="L295" s="19"/>
      <c r="M295" s="19"/>
      <c r="N295" s="10"/>
    </row>
    <row r="296" spans="1:14" ht="11.25" customHeight="1">
      <c r="A296" s="12" t="s">
        <v>121</v>
      </c>
      <c r="B296" s="13" t="s">
        <v>306</v>
      </c>
      <c r="C296" s="14" t="s">
        <v>307</v>
      </c>
      <c r="D296" s="15" t="s">
        <v>23</v>
      </c>
      <c r="E296" s="16" t="s">
        <v>18</v>
      </c>
      <c r="F296" s="16" t="s">
        <v>26</v>
      </c>
      <c r="G296" s="16" t="s">
        <v>20</v>
      </c>
      <c r="H296" s="17">
        <v>157</v>
      </c>
      <c r="I296" s="18">
        <v>13748074</v>
      </c>
      <c r="J296" s="18">
        <v>63696317</v>
      </c>
      <c r="K296" s="18">
        <v>21288131</v>
      </c>
      <c r="L296" s="19">
        <v>0.64580934794134803</v>
      </c>
      <c r="M296" s="19">
        <v>0.21583781680815201</v>
      </c>
      <c r="N296" s="10"/>
    </row>
    <row r="297" spans="1:14" ht="11.25" customHeight="1">
      <c r="A297" s="12" t="s">
        <v>121</v>
      </c>
      <c r="B297" s="13" t="s">
        <v>308</v>
      </c>
      <c r="C297" s="14" t="s">
        <v>309</v>
      </c>
      <c r="D297" s="15" t="s">
        <v>23</v>
      </c>
      <c r="E297" s="16" t="s">
        <v>24</v>
      </c>
      <c r="F297" s="16" t="s">
        <v>25</v>
      </c>
      <c r="G297" s="16" t="s">
        <v>20</v>
      </c>
      <c r="H297" s="17">
        <v>11</v>
      </c>
      <c r="I297" s="18">
        <v>84541</v>
      </c>
      <c r="J297" s="18">
        <v>2130548</v>
      </c>
      <c r="K297" s="18">
        <v>45756</v>
      </c>
      <c r="L297" s="19">
        <v>1.8476483958387899</v>
      </c>
      <c r="M297" s="19">
        <v>3.9680401474174697E-2</v>
      </c>
      <c r="N297" s="10"/>
    </row>
    <row r="298" spans="1:14" ht="11.25" customHeight="1">
      <c r="A298" s="12" t="s">
        <v>121</v>
      </c>
      <c r="B298" s="13" t="s">
        <v>308</v>
      </c>
      <c r="C298" s="14" t="s">
        <v>309</v>
      </c>
      <c r="D298" s="15" t="s">
        <v>23</v>
      </c>
      <c r="E298" s="16" t="s">
        <v>24</v>
      </c>
      <c r="F298" s="16" t="s">
        <v>26</v>
      </c>
      <c r="G298" s="16" t="s">
        <v>20</v>
      </c>
      <c r="H298" s="17">
        <v>6</v>
      </c>
      <c r="I298" s="18">
        <v>380796</v>
      </c>
      <c r="J298" s="18">
        <v>2892044</v>
      </c>
      <c r="K298" s="18">
        <v>417954</v>
      </c>
      <c r="L298" s="19">
        <v>0.911095479406824</v>
      </c>
      <c r="M298" s="19">
        <v>0.13167019588913501</v>
      </c>
      <c r="N298" s="10"/>
    </row>
    <row r="299" spans="1:14" ht="11.25" customHeight="1">
      <c r="A299" s="12" t="s">
        <v>121</v>
      </c>
      <c r="B299" s="13" t="s">
        <v>310</v>
      </c>
      <c r="C299" s="14" t="s">
        <v>311</v>
      </c>
      <c r="D299" s="15" t="s">
        <v>23</v>
      </c>
      <c r="E299" s="16" t="s">
        <v>18</v>
      </c>
      <c r="F299" s="16" t="s">
        <v>25</v>
      </c>
      <c r="G299" s="16" t="s">
        <v>28</v>
      </c>
      <c r="H299" s="17">
        <v>21</v>
      </c>
      <c r="I299" s="18">
        <v>114424</v>
      </c>
      <c r="J299" s="18">
        <v>1359650</v>
      </c>
      <c r="K299" s="18">
        <v>35239</v>
      </c>
      <c r="L299" s="19">
        <v>3.2470841964868402</v>
      </c>
      <c r="M299" s="19">
        <v>8.4156952156805007E-2</v>
      </c>
      <c r="N299" s="10"/>
    </row>
    <row r="300" spans="1:14" ht="11.25" customHeight="1">
      <c r="A300" s="12" t="s">
        <v>121</v>
      </c>
      <c r="B300" s="13" t="s">
        <v>310</v>
      </c>
      <c r="C300" s="14" t="s">
        <v>311</v>
      </c>
      <c r="D300" s="15" t="s">
        <v>23</v>
      </c>
      <c r="E300" s="16" t="s">
        <v>18</v>
      </c>
      <c r="F300" s="16" t="s">
        <v>26</v>
      </c>
      <c r="G300" s="16" t="s">
        <v>28</v>
      </c>
      <c r="H300" s="17">
        <v>38</v>
      </c>
      <c r="I300" s="18">
        <v>3491683</v>
      </c>
      <c r="J300" s="18">
        <v>10879738</v>
      </c>
      <c r="K300" s="18">
        <v>1442229</v>
      </c>
      <c r="L300" s="19">
        <v>2.4210323048558799</v>
      </c>
      <c r="M300" s="19">
        <v>0.320934474708857</v>
      </c>
      <c r="N300" s="10"/>
    </row>
    <row r="301" spans="1:14" ht="11.25" customHeight="1">
      <c r="A301" s="12" t="s">
        <v>121</v>
      </c>
      <c r="B301" s="13" t="s">
        <v>312</v>
      </c>
      <c r="C301" s="14" t="s">
        <v>313</v>
      </c>
      <c r="D301" s="15" t="s">
        <v>23</v>
      </c>
      <c r="E301" s="16" t="s">
        <v>18</v>
      </c>
      <c r="F301" s="16" t="s">
        <v>25</v>
      </c>
      <c r="G301" s="16" t="s">
        <v>28</v>
      </c>
      <c r="H301" s="17">
        <v>25</v>
      </c>
      <c r="I301" s="18">
        <v>141689</v>
      </c>
      <c r="J301" s="18">
        <v>2185503</v>
      </c>
      <c r="K301" s="18">
        <v>40958</v>
      </c>
      <c r="L301" s="19">
        <v>3.45937301626055</v>
      </c>
      <c r="M301" s="19">
        <v>6.4831299705376697E-2</v>
      </c>
      <c r="N301" s="10"/>
    </row>
    <row r="302" spans="1:14" ht="11.25" customHeight="1">
      <c r="A302" s="12" t="s">
        <v>121</v>
      </c>
      <c r="B302" s="13" t="s">
        <v>312</v>
      </c>
      <c r="C302" s="14" t="s">
        <v>313</v>
      </c>
      <c r="D302" s="15" t="s">
        <v>23</v>
      </c>
      <c r="E302" s="16" t="s">
        <v>18</v>
      </c>
      <c r="F302" s="16" t="s">
        <v>26</v>
      </c>
      <c r="G302" s="16" t="s">
        <v>20</v>
      </c>
      <c r="H302" s="17">
        <v>3</v>
      </c>
      <c r="I302" s="18">
        <v>43142</v>
      </c>
      <c r="J302" s="18">
        <v>424969</v>
      </c>
      <c r="K302" s="18">
        <v>25263</v>
      </c>
      <c r="L302" s="19">
        <v>1.70771483988441</v>
      </c>
      <c r="M302" s="19">
        <v>0.101517993077142</v>
      </c>
      <c r="N302" s="10"/>
    </row>
    <row r="303" spans="1:14" ht="11.25" customHeight="1">
      <c r="A303" s="12" t="s">
        <v>121</v>
      </c>
      <c r="B303" s="13" t="s">
        <v>312</v>
      </c>
      <c r="C303" s="14" t="s">
        <v>313</v>
      </c>
      <c r="D303" s="15" t="s">
        <v>23</v>
      </c>
      <c r="E303" s="16" t="s">
        <v>18</v>
      </c>
      <c r="F303" s="16" t="s">
        <v>26</v>
      </c>
      <c r="G303" s="16" t="s">
        <v>28</v>
      </c>
      <c r="H303" s="17">
        <v>38</v>
      </c>
      <c r="I303" s="18">
        <v>1972430</v>
      </c>
      <c r="J303" s="18">
        <v>10155095</v>
      </c>
      <c r="K303" s="18">
        <v>1347179</v>
      </c>
      <c r="L303" s="19">
        <v>1.4641187251285801</v>
      </c>
      <c r="M303" s="19">
        <v>0.194230580806974</v>
      </c>
      <c r="N303" s="10"/>
    </row>
    <row r="304" spans="1:14" ht="11.25" customHeight="1">
      <c r="A304" s="12" t="s">
        <v>121</v>
      </c>
      <c r="B304" s="13" t="s">
        <v>314</v>
      </c>
      <c r="C304" s="14" t="s">
        <v>315</v>
      </c>
      <c r="D304" s="15" t="s">
        <v>39</v>
      </c>
      <c r="E304" s="16" t="s">
        <v>18</v>
      </c>
      <c r="F304" s="16" t="s">
        <v>128</v>
      </c>
      <c r="G304" s="16" t="s">
        <v>28</v>
      </c>
      <c r="H304" s="17">
        <v>172</v>
      </c>
      <c r="I304" s="18">
        <v>79986127</v>
      </c>
      <c r="J304" s="18">
        <v>171572964</v>
      </c>
      <c r="K304" s="18">
        <v>13155790</v>
      </c>
      <c r="L304" s="19">
        <v>6.0799181957145798</v>
      </c>
      <c r="M304" s="19">
        <v>0.46619307107149999</v>
      </c>
      <c r="N304" s="10"/>
    </row>
    <row r="305" spans="1:14" ht="11.25" customHeight="1">
      <c r="A305" s="12" t="s">
        <v>121</v>
      </c>
      <c r="B305" s="13" t="s">
        <v>316</v>
      </c>
      <c r="C305" s="14" t="s">
        <v>317</v>
      </c>
      <c r="D305" s="15" t="s">
        <v>39</v>
      </c>
      <c r="E305" s="16" t="s">
        <v>24</v>
      </c>
      <c r="F305" s="16" t="s">
        <v>25</v>
      </c>
      <c r="G305" s="16" t="s">
        <v>28</v>
      </c>
      <c r="H305" s="17">
        <v>11</v>
      </c>
      <c r="I305" s="18">
        <v>75363</v>
      </c>
      <c r="J305" s="18">
        <v>1335729</v>
      </c>
      <c r="K305" s="18">
        <v>33516</v>
      </c>
      <c r="L305" s="19">
        <v>2.2485678481918998</v>
      </c>
      <c r="M305" s="19">
        <v>5.6420875791421701E-2</v>
      </c>
      <c r="N305" s="10"/>
    </row>
    <row r="306" spans="1:14" ht="11.25" customHeight="1">
      <c r="A306" s="12" t="s">
        <v>121</v>
      </c>
      <c r="B306" s="13" t="s">
        <v>316</v>
      </c>
      <c r="C306" s="14" t="s">
        <v>317</v>
      </c>
      <c r="D306" s="15" t="s">
        <v>39</v>
      </c>
      <c r="E306" s="16" t="s">
        <v>24</v>
      </c>
      <c r="F306" s="16" t="s">
        <v>26</v>
      </c>
      <c r="G306" s="16" t="s">
        <v>28</v>
      </c>
      <c r="H306" s="17">
        <v>8</v>
      </c>
      <c r="I306" s="18">
        <v>389635</v>
      </c>
      <c r="J306" s="18">
        <v>2324492</v>
      </c>
      <c r="K306" s="18">
        <v>322246</v>
      </c>
      <c r="L306" s="19">
        <v>1.2091228440384001</v>
      </c>
      <c r="M306" s="19">
        <v>0.16762157064855401</v>
      </c>
      <c r="N306" s="10"/>
    </row>
    <row r="307" spans="1:14" ht="11.25" customHeight="1">
      <c r="A307" s="12" t="s">
        <v>121</v>
      </c>
      <c r="B307" s="13" t="s">
        <v>318</v>
      </c>
      <c r="C307" s="14" t="s">
        <v>319</v>
      </c>
      <c r="D307" s="15" t="s">
        <v>39</v>
      </c>
      <c r="E307" s="16" t="s">
        <v>18</v>
      </c>
      <c r="F307" s="16" t="s">
        <v>25</v>
      </c>
      <c r="G307" s="16" t="s">
        <v>20</v>
      </c>
      <c r="H307" s="17">
        <v>26</v>
      </c>
      <c r="I307" s="18">
        <v>285428</v>
      </c>
      <c r="J307" s="18">
        <v>3897629</v>
      </c>
      <c r="K307" s="18">
        <v>124720</v>
      </c>
      <c r="L307" s="19">
        <v>2.2885503527902502</v>
      </c>
      <c r="M307" s="19">
        <v>7.3231187473204798E-2</v>
      </c>
      <c r="N307" s="10"/>
    </row>
    <row r="308" spans="1:14" ht="11.25" customHeight="1">
      <c r="A308" s="12" t="s">
        <v>121</v>
      </c>
      <c r="B308" s="13" t="s">
        <v>318</v>
      </c>
      <c r="C308" s="14" t="s">
        <v>319</v>
      </c>
      <c r="D308" s="15" t="s">
        <v>39</v>
      </c>
      <c r="E308" s="16" t="s">
        <v>18</v>
      </c>
      <c r="F308" s="16" t="s">
        <v>26</v>
      </c>
      <c r="G308" s="16" t="s">
        <v>20</v>
      </c>
      <c r="H308" s="17">
        <v>43</v>
      </c>
      <c r="I308" s="18">
        <v>2921901</v>
      </c>
      <c r="J308" s="18">
        <v>17881325</v>
      </c>
      <c r="K308" s="18">
        <v>4436917</v>
      </c>
      <c r="L308" s="19">
        <v>0.65854308295602504</v>
      </c>
      <c r="M308" s="19">
        <v>0.16340517271510899</v>
      </c>
      <c r="N308" s="10"/>
    </row>
    <row r="309" spans="1:14" ht="11.25" customHeight="1">
      <c r="A309" s="12" t="s">
        <v>121</v>
      </c>
      <c r="B309" s="13" t="s">
        <v>320</v>
      </c>
      <c r="C309" s="14" t="s">
        <v>321</v>
      </c>
      <c r="D309" s="15" t="s">
        <v>39</v>
      </c>
      <c r="E309" s="16" t="s">
        <v>18</v>
      </c>
      <c r="F309" s="16" t="s">
        <v>25</v>
      </c>
      <c r="G309" s="16" t="s">
        <v>28</v>
      </c>
      <c r="H309" s="17">
        <v>21</v>
      </c>
      <c r="I309" s="18">
        <v>449819</v>
      </c>
      <c r="J309" s="18">
        <v>3995257</v>
      </c>
      <c r="K309" s="18">
        <v>130619</v>
      </c>
      <c r="L309" s="19">
        <v>3.4437486123764498</v>
      </c>
      <c r="M309" s="19">
        <v>0.112588251519238</v>
      </c>
      <c r="N309" s="10"/>
    </row>
    <row r="310" spans="1:14" ht="11.25" customHeight="1">
      <c r="A310" s="12" t="s">
        <v>121</v>
      </c>
      <c r="B310" s="13" t="s">
        <v>320</v>
      </c>
      <c r="C310" s="14" t="s">
        <v>321</v>
      </c>
      <c r="D310" s="15" t="s">
        <v>39</v>
      </c>
      <c r="E310" s="16" t="s">
        <v>18</v>
      </c>
      <c r="F310" s="16" t="s">
        <v>26</v>
      </c>
      <c r="G310" s="16" t="s">
        <v>28</v>
      </c>
      <c r="H310" s="17">
        <v>53</v>
      </c>
      <c r="I310" s="18">
        <v>2533456</v>
      </c>
      <c r="J310" s="18">
        <v>16045646</v>
      </c>
      <c r="K310" s="18">
        <v>2431768</v>
      </c>
      <c r="L310" s="19">
        <v>1.04181648907297</v>
      </c>
      <c r="M310" s="19">
        <v>0.15789055797441801</v>
      </c>
      <c r="N310" s="10"/>
    </row>
    <row r="311" spans="1:14" ht="11.25" customHeight="1">
      <c r="A311" s="12" t="s">
        <v>121</v>
      </c>
      <c r="B311" s="13" t="s">
        <v>322</v>
      </c>
      <c r="C311" s="14" t="s">
        <v>323</v>
      </c>
      <c r="D311" s="15" t="s">
        <v>23</v>
      </c>
      <c r="E311" s="16" t="s">
        <v>24</v>
      </c>
      <c r="F311" s="16" t="s">
        <v>25</v>
      </c>
      <c r="G311" s="16" t="s">
        <v>28</v>
      </c>
      <c r="H311" s="17">
        <v>16</v>
      </c>
      <c r="I311" s="18">
        <v>187951</v>
      </c>
      <c r="J311" s="18">
        <v>2237120</v>
      </c>
      <c r="K311" s="18">
        <v>89854</v>
      </c>
      <c r="L311" s="19">
        <v>2.09173770783715</v>
      </c>
      <c r="M311" s="19">
        <v>8.4014715348304903E-2</v>
      </c>
      <c r="N311" s="10"/>
    </row>
    <row r="312" spans="1:14" ht="11.25" customHeight="1">
      <c r="A312" s="12" t="s">
        <v>121</v>
      </c>
      <c r="B312" s="13" t="s">
        <v>322</v>
      </c>
      <c r="C312" s="14" t="s">
        <v>323</v>
      </c>
      <c r="D312" s="15" t="s">
        <v>23</v>
      </c>
      <c r="E312" s="16" t="s">
        <v>24</v>
      </c>
      <c r="F312" s="16" t="s">
        <v>26</v>
      </c>
      <c r="G312" s="16" t="s">
        <v>28</v>
      </c>
      <c r="H312" s="17">
        <v>4</v>
      </c>
      <c r="I312" s="18">
        <v>150128</v>
      </c>
      <c r="J312" s="18">
        <v>1212974</v>
      </c>
      <c r="K312" s="18">
        <v>174408</v>
      </c>
      <c r="L312" s="19">
        <v>0.86078620246777604</v>
      </c>
      <c r="M312" s="19">
        <v>0.123768522655885</v>
      </c>
      <c r="N312" s="10"/>
    </row>
    <row r="313" spans="1:14" ht="11.25" customHeight="1">
      <c r="A313" s="12" t="s">
        <v>121</v>
      </c>
      <c r="B313" s="13" t="s">
        <v>324</v>
      </c>
      <c r="C313" s="14" t="s">
        <v>325</v>
      </c>
      <c r="D313" s="15" t="s">
        <v>23</v>
      </c>
      <c r="E313" s="16" t="s">
        <v>18</v>
      </c>
      <c r="F313" s="16" t="s">
        <v>65</v>
      </c>
      <c r="G313" s="16" t="s">
        <v>28</v>
      </c>
      <c r="H313" s="17">
        <v>36</v>
      </c>
      <c r="I313" s="18">
        <v>179059</v>
      </c>
      <c r="J313" s="18">
        <v>1096981</v>
      </c>
      <c r="K313" s="18">
        <v>74055</v>
      </c>
      <c r="L313" s="19">
        <v>2.4179191141718901</v>
      </c>
      <c r="M313" s="19">
        <v>0.16322889822157299</v>
      </c>
      <c r="N313" s="10"/>
    </row>
    <row r="314" spans="1:14" ht="11.25" customHeight="1">
      <c r="A314" s="12" t="s">
        <v>121</v>
      </c>
      <c r="B314" s="13" t="s">
        <v>324</v>
      </c>
      <c r="C314" s="14" t="s">
        <v>325</v>
      </c>
      <c r="D314" s="15" t="s">
        <v>23</v>
      </c>
      <c r="E314" s="16" t="s">
        <v>18</v>
      </c>
      <c r="F314" s="16" t="s">
        <v>26</v>
      </c>
      <c r="G314" s="16" t="s">
        <v>20</v>
      </c>
      <c r="H314" s="17">
        <v>44</v>
      </c>
      <c r="I314" s="18">
        <v>3143262</v>
      </c>
      <c r="J314" s="18">
        <v>19397180</v>
      </c>
      <c r="K314" s="18">
        <v>3983088</v>
      </c>
      <c r="L314" s="19">
        <v>0.789152034803147</v>
      </c>
      <c r="M314" s="19">
        <v>0.16204736977230699</v>
      </c>
      <c r="N314" s="10"/>
    </row>
    <row r="315" spans="1:14" ht="11.25" customHeight="1">
      <c r="A315" s="12" t="s">
        <v>121</v>
      </c>
      <c r="B315" s="13" t="s">
        <v>324</v>
      </c>
      <c r="C315" s="14" t="s">
        <v>325</v>
      </c>
      <c r="D315" s="15" t="s">
        <v>23</v>
      </c>
      <c r="E315" s="16" t="s">
        <v>18</v>
      </c>
      <c r="F315" s="16" t="s">
        <v>26</v>
      </c>
      <c r="G315" s="16" t="s">
        <v>28</v>
      </c>
      <c r="H315" s="17">
        <v>10</v>
      </c>
      <c r="I315" s="18">
        <v>148018</v>
      </c>
      <c r="J315" s="18">
        <v>1097634</v>
      </c>
      <c r="K315" s="18">
        <v>80938</v>
      </c>
      <c r="L315" s="19">
        <v>1.82878252489559</v>
      </c>
      <c r="M315" s="19">
        <v>0.134851872299874</v>
      </c>
      <c r="N315" s="10"/>
    </row>
    <row r="316" spans="1:14" ht="11.25" customHeight="1">
      <c r="A316" s="12" t="s">
        <v>121</v>
      </c>
      <c r="B316" s="13" t="s">
        <v>326</v>
      </c>
      <c r="C316" s="14" t="s">
        <v>327</v>
      </c>
      <c r="D316" s="15" t="s">
        <v>81</v>
      </c>
      <c r="E316" s="16" t="s">
        <v>18</v>
      </c>
      <c r="F316" s="16" t="s">
        <v>26</v>
      </c>
      <c r="G316" s="16" t="s">
        <v>20</v>
      </c>
      <c r="H316" s="17">
        <v>36</v>
      </c>
      <c r="I316" s="18">
        <v>255180</v>
      </c>
      <c r="J316" s="18">
        <v>4199964</v>
      </c>
      <c r="K316" s="18">
        <v>3678809</v>
      </c>
      <c r="L316" s="19">
        <v>6.9364840631845698E-2</v>
      </c>
      <c r="M316" s="19">
        <v>6.07576636371168E-2</v>
      </c>
      <c r="N316" s="10"/>
    </row>
    <row r="317" spans="1:14" ht="11.25" customHeight="1">
      <c r="A317" s="12" t="s">
        <v>121</v>
      </c>
      <c r="B317" s="13" t="s">
        <v>328</v>
      </c>
      <c r="C317" s="14" t="s">
        <v>329</v>
      </c>
      <c r="D317" s="15" t="s">
        <v>39</v>
      </c>
      <c r="E317" s="16" t="s">
        <v>18</v>
      </c>
      <c r="F317" s="16" t="s">
        <v>25</v>
      </c>
      <c r="G317" s="16" t="s">
        <v>28</v>
      </c>
      <c r="H317" s="17">
        <v>13</v>
      </c>
      <c r="I317" s="18">
        <v>173532</v>
      </c>
      <c r="J317" s="18">
        <v>1485948</v>
      </c>
      <c r="K317" s="18">
        <v>204581</v>
      </c>
      <c r="L317" s="19">
        <v>0.84823126292275397</v>
      </c>
      <c r="M317" s="19">
        <v>0.11678201390627301</v>
      </c>
      <c r="N317" s="10"/>
    </row>
    <row r="318" spans="1:14" ht="11.25" customHeight="1">
      <c r="A318" s="12" t="s">
        <v>121</v>
      </c>
      <c r="B318" s="13" t="s">
        <v>328</v>
      </c>
      <c r="C318" s="14" t="s">
        <v>329</v>
      </c>
      <c r="D318" s="15" t="s">
        <v>39</v>
      </c>
      <c r="E318" s="16" t="s">
        <v>18</v>
      </c>
      <c r="F318" s="16" t="s">
        <v>26</v>
      </c>
      <c r="G318" s="16" t="s">
        <v>28</v>
      </c>
      <c r="H318" s="17">
        <v>25</v>
      </c>
      <c r="I318" s="18">
        <v>1336508</v>
      </c>
      <c r="J318" s="18">
        <v>3152640</v>
      </c>
      <c r="K318" s="18">
        <v>869354</v>
      </c>
      <c r="L318" s="19">
        <v>1.53735762416691</v>
      </c>
      <c r="M318" s="19">
        <v>0.42393295777507101</v>
      </c>
      <c r="N318" s="10"/>
    </row>
    <row r="319" spans="1:14" ht="11.25" customHeight="1">
      <c r="A319" s="12" t="s">
        <v>121</v>
      </c>
      <c r="B319" s="13" t="s">
        <v>330</v>
      </c>
      <c r="C319" s="14" t="s">
        <v>331</v>
      </c>
      <c r="D319" s="15" t="s">
        <v>39</v>
      </c>
      <c r="E319" s="16" t="s">
        <v>18</v>
      </c>
      <c r="F319" s="16" t="s">
        <v>25</v>
      </c>
      <c r="G319" s="16" t="s">
        <v>28</v>
      </c>
      <c r="H319" s="17">
        <v>26</v>
      </c>
      <c r="I319" s="18">
        <v>375728</v>
      </c>
      <c r="J319" s="18">
        <v>3214582</v>
      </c>
      <c r="K319" s="18">
        <v>113434</v>
      </c>
      <c r="L319" s="19">
        <v>3.3123049526596899</v>
      </c>
      <c r="M319" s="19">
        <v>0.116882381597358</v>
      </c>
      <c r="N319" s="10"/>
    </row>
    <row r="320" spans="1:14" ht="11.25" customHeight="1">
      <c r="A320" s="12" t="s">
        <v>121</v>
      </c>
      <c r="B320" s="13" t="s">
        <v>330</v>
      </c>
      <c r="C320" s="14" t="s">
        <v>331</v>
      </c>
      <c r="D320" s="15" t="s">
        <v>39</v>
      </c>
      <c r="E320" s="16" t="s">
        <v>18</v>
      </c>
      <c r="F320" s="16" t="s">
        <v>26</v>
      </c>
      <c r="G320" s="16" t="s">
        <v>28</v>
      </c>
      <c r="H320" s="17">
        <v>35</v>
      </c>
      <c r="I320" s="18">
        <v>1609072</v>
      </c>
      <c r="J320" s="18">
        <v>7067402</v>
      </c>
      <c r="K320" s="18">
        <v>1767178</v>
      </c>
      <c r="L320" s="19">
        <v>0.91053193283302503</v>
      </c>
      <c r="M320" s="19">
        <v>0.22767517681886401</v>
      </c>
      <c r="N320" s="10"/>
    </row>
    <row r="321" spans="1:14" ht="11.25" customHeight="1">
      <c r="A321" s="12" t="s">
        <v>121</v>
      </c>
      <c r="B321" s="13" t="s">
        <v>332</v>
      </c>
      <c r="C321" s="14" t="s">
        <v>333</v>
      </c>
      <c r="D321" s="15" t="s">
        <v>39</v>
      </c>
      <c r="E321" s="16" t="s">
        <v>18</v>
      </c>
      <c r="F321" s="16" t="s">
        <v>25</v>
      </c>
      <c r="G321" s="16" t="s">
        <v>28</v>
      </c>
      <c r="H321" s="17">
        <v>9</v>
      </c>
      <c r="I321" s="18">
        <v>54598</v>
      </c>
      <c r="J321" s="18">
        <v>1343618</v>
      </c>
      <c r="K321" s="18">
        <v>42219</v>
      </c>
      <c r="L321" s="19">
        <v>1.29320921859826</v>
      </c>
      <c r="M321" s="19">
        <v>4.0635061453478498E-2</v>
      </c>
      <c r="N321" s="10"/>
    </row>
    <row r="322" spans="1:14" ht="11.25" customHeight="1">
      <c r="A322" s="12" t="s">
        <v>121</v>
      </c>
      <c r="B322" s="13" t="s">
        <v>332</v>
      </c>
      <c r="C322" s="14" t="s">
        <v>333</v>
      </c>
      <c r="D322" s="15" t="s">
        <v>39</v>
      </c>
      <c r="E322" s="16" t="s">
        <v>18</v>
      </c>
      <c r="F322" s="16" t="s">
        <v>26</v>
      </c>
      <c r="G322" s="16" t="s">
        <v>28</v>
      </c>
      <c r="H322" s="17">
        <v>36</v>
      </c>
      <c r="I322" s="18">
        <v>1841064</v>
      </c>
      <c r="J322" s="18">
        <v>7332473</v>
      </c>
      <c r="K322" s="18">
        <v>1246445</v>
      </c>
      <c r="L322" s="19">
        <v>1.4770519357051399</v>
      </c>
      <c r="M322" s="19">
        <v>0.25108363849413401</v>
      </c>
      <c r="N322" s="10"/>
    </row>
    <row r="323" spans="1:14" ht="11.25" customHeight="1">
      <c r="A323" s="12" t="s">
        <v>121</v>
      </c>
      <c r="B323" s="13" t="s">
        <v>334</v>
      </c>
      <c r="C323" s="14" t="s">
        <v>335</v>
      </c>
      <c r="D323" s="15" t="s">
        <v>39</v>
      </c>
      <c r="E323" s="16" t="s">
        <v>18</v>
      </c>
      <c r="F323" s="16" t="s">
        <v>25</v>
      </c>
      <c r="G323" s="16" t="s">
        <v>28</v>
      </c>
      <c r="H323" s="17">
        <v>7</v>
      </c>
      <c r="I323" s="18">
        <v>64983</v>
      </c>
      <c r="J323" s="18">
        <v>1229403</v>
      </c>
      <c r="K323" s="18">
        <v>18319</v>
      </c>
      <c r="L323" s="19">
        <v>3.5473006168458898</v>
      </c>
      <c r="M323" s="19">
        <v>5.2857362475933402E-2</v>
      </c>
      <c r="N323" s="10"/>
    </row>
    <row r="324" spans="1:14" ht="11.25" customHeight="1">
      <c r="A324" s="12" t="s">
        <v>121</v>
      </c>
      <c r="B324" s="13" t="s">
        <v>334</v>
      </c>
      <c r="C324" s="14" t="s">
        <v>335</v>
      </c>
      <c r="D324" s="15" t="s">
        <v>39</v>
      </c>
      <c r="E324" s="16" t="s">
        <v>18</v>
      </c>
      <c r="F324" s="16" t="s">
        <v>26</v>
      </c>
      <c r="G324" s="16" t="s">
        <v>28</v>
      </c>
      <c r="H324" s="17">
        <v>41</v>
      </c>
      <c r="I324" s="18">
        <v>2509996</v>
      </c>
      <c r="J324" s="18">
        <v>8851884</v>
      </c>
      <c r="K324" s="18">
        <v>1658258</v>
      </c>
      <c r="L324" s="19">
        <v>1.51363418720126</v>
      </c>
      <c r="M324" s="19">
        <v>0.28355500365797798</v>
      </c>
      <c r="N324" s="10"/>
    </row>
    <row r="325" spans="1:14" ht="11.25" customHeight="1">
      <c r="A325" s="12" t="s">
        <v>121</v>
      </c>
      <c r="B325" s="13" t="s">
        <v>336</v>
      </c>
      <c r="C325" s="14" t="s">
        <v>337</v>
      </c>
      <c r="D325" s="15" t="s">
        <v>39</v>
      </c>
      <c r="E325" s="16" t="s">
        <v>18</v>
      </c>
      <c r="F325" s="16" t="s">
        <v>134</v>
      </c>
      <c r="G325" s="16" t="s">
        <v>28</v>
      </c>
      <c r="H325" s="17">
        <v>10</v>
      </c>
      <c r="I325" s="18">
        <v>687481</v>
      </c>
      <c r="J325" s="18">
        <v>1356705</v>
      </c>
      <c r="K325" s="18">
        <v>159949</v>
      </c>
      <c r="L325" s="19">
        <v>4.2981262777510301</v>
      </c>
      <c r="M325" s="19">
        <v>0.50672843396316802</v>
      </c>
      <c r="N325" s="10"/>
    </row>
    <row r="326" spans="1:14" ht="11.25" customHeight="1">
      <c r="A326" s="12" t="s">
        <v>121</v>
      </c>
      <c r="B326" s="13" t="s">
        <v>336</v>
      </c>
      <c r="C326" s="14" t="s">
        <v>337</v>
      </c>
      <c r="D326" s="15" t="s">
        <v>39</v>
      </c>
      <c r="E326" s="16" t="s">
        <v>18</v>
      </c>
      <c r="F326" s="16" t="s">
        <v>25</v>
      </c>
      <c r="G326" s="16" t="s">
        <v>28</v>
      </c>
      <c r="H326" s="17">
        <v>10</v>
      </c>
      <c r="I326" s="18">
        <v>137496</v>
      </c>
      <c r="J326" s="18">
        <v>1386713</v>
      </c>
      <c r="K326" s="18">
        <v>68776</v>
      </c>
      <c r="L326" s="19">
        <v>1.99918576247528</v>
      </c>
      <c r="M326" s="19">
        <v>9.9152456203987396E-2</v>
      </c>
      <c r="N326" s="10"/>
    </row>
    <row r="327" spans="1:14" ht="11.25" customHeight="1">
      <c r="A327" s="12" t="s">
        <v>121</v>
      </c>
      <c r="B327" s="13" t="s">
        <v>336</v>
      </c>
      <c r="C327" s="14" t="s">
        <v>337</v>
      </c>
      <c r="D327" s="15" t="s">
        <v>39</v>
      </c>
      <c r="E327" s="16" t="s">
        <v>18</v>
      </c>
      <c r="F327" s="16" t="s">
        <v>26</v>
      </c>
      <c r="G327" s="16" t="s">
        <v>28</v>
      </c>
      <c r="H327" s="17">
        <v>14</v>
      </c>
      <c r="I327" s="18">
        <v>549985</v>
      </c>
      <c r="J327" s="18">
        <v>3093034</v>
      </c>
      <c r="K327" s="18">
        <v>975805</v>
      </c>
      <c r="L327" s="19">
        <v>0.56362183018123402</v>
      </c>
      <c r="M327" s="19">
        <v>0.17781408157815201</v>
      </c>
      <c r="N327" s="10"/>
    </row>
    <row r="328" spans="1:14" ht="11.25" customHeight="1">
      <c r="A328" s="12" t="s">
        <v>338</v>
      </c>
      <c r="B328" s="13" t="s">
        <v>339</v>
      </c>
      <c r="C328" s="14" t="s">
        <v>340</v>
      </c>
      <c r="D328" s="15" t="s">
        <v>23</v>
      </c>
      <c r="E328" s="16" t="s">
        <v>24</v>
      </c>
      <c r="F328" s="16" t="s">
        <v>25</v>
      </c>
      <c r="G328" s="16" t="s">
        <v>20</v>
      </c>
      <c r="H328" s="17">
        <v>5</v>
      </c>
      <c r="I328" s="18">
        <v>40358</v>
      </c>
      <c r="J328" s="18">
        <v>225342</v>
      </c>
      <c r="K328" s="18">
        <v>9739</v>
      </c>
      <c r="L328" s="19">
        <v>4.1439572851422097</v>
      </c>
      <c r="M328" s="19">
        <v>0.17909666196270499</v>
      </c>
      <c r="N328" s="10"/>
    </row>
    <row r="329" spans="1:14" ht="11.25" customHeight="1">
      <c r="A329" s="12" t="s">
        <v>338</v>
      </c>
      <c r="B329" s="13" t="s">
        <v>341</v>
      </c>
      <c r="C329" s="14" t="s">
        <v>342</v>
      </c>
      <c r="D329" s="15" t="s">
        <v>23</v>
      </c>
      <c r="E329" s="16" t="s">
        <v>24</v>
      </c>
      <c r="F329" s="16" t="s">
        <v>25</v>
      </c>
      <c r="G329" s="16" t="s">
        <v>20</v>
      </c>
      <c r="H329" s="17">
        <v>7</v>
      </c>
      <c r="I329" s="18">
        <v>49916</v>
      </c>
      <c r="J329" s="18">
        <v>750463</v>
      </c>
      <c r="K329" s="18">
        <v>25313</v>
      </c>
      <c r="L329" s="19">
        <v>1.9719511713348801</v>
      </c>
      <c r="M329" s="19">
        <v>6.65136056008091E-2</v>
      </c>
      <c r="N329" s="10"/>
    </row>
    <row r="330" spans="1:14" ht="11.25" customHeight="1">
      <c r="A330" s="12" t="s">
        <v>338</v>
      </c>
      <c r="B330" s="13" t="s">
        <v>341</v>
      </c>
      <c r="C330" s="14" t="s">
        <v>342</v>
      </c>
      <c r="D330" s="15" t="s">
        <v>23</v>
      </c>
      <c r="E330" s="16" t="s">
        <v>24</v>
      </c>
      <c r="F330" s="16" t="s">
        <v>26</v>
      </c>
      <c r="G330" s="16" t="s">
        <v>20</v>
      </c>
      <c r="H330" s="17">
        <v>11</v>
      </c>
      <c r="I330" s="18">
        <v>372465</v>
      </c>
      <c r="J330" s="18">
        <v>1911692</v>
      </c>
      <c r="K330" s="18">
        <v>512830</v>
      </c>
      <c r="L330" s="19">
        <v>0.72629331357369797</v>
      </c>
      <c r="M330" s="19">
        <v>0.19483525588850001</v>
      </c>
      <c r="N330" s="10"/>
    </row>
    <row r="331" spans="1:14" ht="11.25" customHeight="1">
      <c r="A331" s="12" t="s">
        <v>338</v>
      </c>
      <c r="B331" s="13" t="s">
        <v>343</v>
      </c>
      <c r="C331" s="14" t="s">
        <v>344</v>
      </c>
      <c r="D331" s="15" t="s">
        <v>23</v>
      </c>
      <c r="E331" s="16" t="s">
        <v>18</v>
      </c>
      <c r="F331" s="16" t="s">
        <v>25</v>
      </c>
      <c r="G331" s="16" t="s">
        <v>20</v>
      </c>
      <c r="H331" s="17">
        <v>2</v>
      </c>
      <c r="I331" s="18">
        <v>12164</v>
      </c>
      <c r="J331" s="18">
        <v>245210</v>
      </c>
      <c r="K331" s="18">
        <v>7652</v>
      </c>
      <c r="L331" s="19">
        <v>1.58964976476738</v>
      </c>
      <c r="M331" s="19">
        <v>4.9606459769177401E-2</v>
      </c>
      <c r="N331" s="10"/>
    </row>
    <row r="332" spans="1:14" ht="11.25" customHeight="1">
      <c r="A332" s="12" t="s">
        <v>338</v>
      </c>
      <c r="B332" s="13" t="s">
        <v>343</v>
      </c>
      <c r="C332" s="14" t="s">
        <v>344</v>
      </c>
      <c r="D332" s="15" t="s">
        <v>23</v>
      </c>
      <c r="E332" s="16" t="s">
        <v>18</v>
      </c>
      <c r="F332" s="16" t="s">
        <v>26</v>
      </c>
      <c r="G332" s="16" t="s">
        <v>20</v>
      </c>
      <c r="H332" s="17">
        <v>3</v>
      </c>
      <c r="I332" s="18">
        <v>73196</v>
      </c>
      <c r="J332" s="18">
        <v>816825</v>
      </c>
      <c r="K332" s="18">
        <v>134520</v>
      </c>
      <c r="L332" s="19">
        <v>0.54412726732084404</v>
      </c>
      <c r="M332" s="19">
        <v>8.9610381660698402E-2</v>
      </c>
      <c r="N332" s="10"/>
    </row>
    <row r="333" spans="1:14" ht="11.25" customHeight="1">
      <c r="A333" s="12" t="s">
        <v>338</v>
      </c>
      <c r="B333" s="13" t="s">
        <v>345</v>
      </c>
      <c r="C333" s="14" t="s">
        <v>346</v>
      </c>
      <c r="D333" s="15" t="s">
        <v>39</v>
      </c>
      <c r="E333" s="16" t="s">
        <v>18</v>
      </c>
      <c r="F333" s="16" t="s">
        <v>128</v>
      </c>
      <c r="G333" s="16" t="s">
        <v>28</v>
      </c>
      <c r="H333" s="17">
        <v>0</v>
      </c>
      <c r="I333" s="18"/>
      <c r="J333" s="18"/>
      <c r="K333" s="18"/>
      <c r="L333" s="19"/>
      <c r="M333" s="19"/>
      <c r="N333" s="10"/>
    </row>
    <row r="334" spans="1:14" ht="11.25" customHeight="1">
      <c r="A334" s="12" t="s">
        <v>338</v>
      </c>
      <c r="B334" s="13" t="s">
        <v>345</v>
      </c>
      <c r="C334" s="14" t="s">
        <v>346</v>
      </c>
      <c r="D334" s="15" t="s">
        <v>39</v>
      </c>
      <c r="E334" s="16" t="s">
        <v>18</v>
      </c>
      <c r="F334" s="16" t="s">
        <v>25</v>
      </c>
      <c r="G334" s="16" t="s">
        <v>20</v>
      </c>
      <c r="H334" s="17">
        <v>8</v>
      </c>
      <c r="I334" s="18">
        <v>58531</v>
      </c>
      <c r="J334" s="18">
        <v>958394</v>
      </c>
      <c r="K334" s="18">
        <v>38680</v>
      </c>
      <c r="L334" s="19">
        <v>1.5132109617373299</v>
      </c>
      <c r="M334" s="19">
        <v>6.1071959966360299E-2</v>
      </c>
      <c r="N334" s="10"/>
    </row>
    <row r="335" spans="1:14" ht="11.25" customHeight="1">
      <c r="A335" s="12" t="s">
        <v>338</v>
      </c>
      <c r="B335" s="13" t="s">
        <v>345</v>
      </c>
      <c r="C335" s="14" t="s">
        <v>346</v>
      </c>
      <c r="D335" s="15" t="s">
        <v>39</v>
      </c>
      <c r="E335" s="16" t="s">
        <v>18</v>
      </c>
      <c r="F335" s="16" t="s">
        <v>25</v>
      </c>
      <c r="G335" s="16" t="s">
        <v>28</v>
      </c>
      <c r="H335" s="17">
        <v>356</v>
      </c>
      <c r="I335" s="18">
        <v>2647623</v>
      </c>
      <c r="J335" s="18">
        <v>45480374</v>
      </c>
      <c r="K335" s="18">
        <v>1124141</v>
      </c>
      <c r="L335" s="19">
        <v>2.3552410240352399</v>
      </c>
      <c r="M335" s="19">
        <v>5.8214626819031799E-2</v>
      </c>
      <c r="N335" s="10"/>
    </row>
    <row r="336" spans="1:14" ht="11.25" customHeight="1">
      <c r="A336" s="12" t="s">
        <v>338</v>
      </c>
      <c r="B336" s="13" t="s">
        <v>345</v>
      </c>
      <c r="C336" s="14" t="s">
        <v>346</v>
      </c>
      <c r="D336" s="15" t="s">
        <v>39</v>
      </c>
      <c r="E336" s="16" t="s">
        <v>18</v>
      </c>
      <c r="F336" s="16" t="s">
        <v>97</v>
      </c>
      <c r="G336" s="16" t="s">
        <v>20</v>
      </c>
      <c r="H336" s="17">
        <v>102</v>
      </c>
      <c r="I336" s="18">
        <v>28679679</v>
      </c>
      <c r="J336" s="18">
        <v>68454319</v>
      </c>
      <c r="K336" s="18">
        <v>20639068</v>
      </c>
      <c r="L336" s="19">
        <v>1.38958207802794</v>
      </c>
      <c r="M336" s="19">
        <v>0.41896084014801099</v>
      </c>
      <c r="N336" s="10"/>
    </row>
    <row r="337" spans="1:14" ht="11.25" customHeight="1">
      <c r="A337" s="12" t="s">
        <v>338</v>
      </c>
      <c r="B337" s="13" t="s">
        <v>345</v>
      </c>
      <c r="C337" s="14" t="s">
        <v>346</v>
      </c>
      <c r="D337" s="15" t="s">
        <v>39</v>
      </c>
      <c r="E337" s="16" t="s">
        <v>18</v>
      </c>
      <c r="F337" s="16" t="s">
        <v>26</v>
      </c>
      <c r="G337" s="16" t="s">
        <v>20</v>
      </c>
      <c r="H337" s="17">
        <v>454</v>
      </c>
      <c r="I337" s="18">
        <v>47093764</v>
      </c>
      <c r="J337" s="18">
        <v>214832061</v>
      </c>
      <c r="K337" s="18">
        <v>50324356</v>
      </c>
      <c r="L337" s="19">
        <v>0.93580460324221504</v>
      </c>
      <c r="M337" s="19">
        <v>0.21921199182648901</v>
      </c>
      <c r="N337" s="10"/>
    </row>
    <row r="338" spans="1:14" ht="11.25" customHeight="1">
      <c r="A338" s="12" t="s">
        <v>338</v>
      </c>
      <c r="B338" s="13" t="s">
        <v>345</v>
      </c>
      <c r="C338" s="14" t="s">
        <v>346</v>
      </c>
      <c r="D338" s="15" t="s">
        <v>39</v>
      </c>
      <c r="E338" s="16" t="s">
        <v>18</v>
      </c>
      <c r="F338" s="16" t="s">
        <v>26</v>
      </c>
      <c r="G338" s="16" t="s">
        <v>28</v>
      </c>
      <c r="H338" s="17">
        <v>368</v>
      </c>
      <c r="I338" s="18">
        <v>35596781</v>
      </c>
      <c r="J338" s="18">
        <v>86836986</v>
      </c>
      <c r="K338" s="18">
        <v>26392643</v>
      </c>
      <c r="L338" s="19">
        <v>1.3487387754231299</v>
      </c>
      <c r="M338" s="19">
        <v>0.409926491460677</v>
      </c>
      <c r="N338" s="10"/>
    </row>
    <row r="339" spans="1:14" ht="11.25" customHeight="1">
      <c r="A339" s="12" t="s">
        <v>338</v>
      </c>
      <c r="B339" s="13" t="s">
        <v>347</v>
      </c>
      <c r="C339" s="14" t="s">
        <v>348</v>
      </c>
      <c r="D339" s="15" t="s">
        <v>23</v>
      </c>
      <c r="E339" s="16" t="s">
        <v>18</v>
      </c>
      <c r="F339" s="16" t="s">
        <v>25</v>
      </c>
      <c r="G339" s="16" t="s">
        <v>28</v>
      </c>
      <c r="H339" s="17">
        <v>4</v>
      </c>
      <c r="I339" s="18">
        <v>30863</v>
      </c>
      <c r="J339" s="18">
        <v>310049</v>
      </c>
      <c r="K339" s="18">
        <v>16210</v>
      </c>
      <c r="L339" s="19">
        <v>1.9039481801357101</v>
      </c>
      <c r="M339" s="19">
        <v>9.9542330405839E-2</v>
      </c>
      <c r="N339" s="10"/>
    </row>
    <row r="340" spans="1:14" ht="11.25" customHeight="1">
      <c r="A340" s="12" t="s">
        <v>338</v>
      </c>
      <c r="B340" s="13" t="s">
        <v>347</v>
      </c>
      <c r="C340" s="14" t="s">
        <v>348</v>
      </c>
      <c r="D340" s="15" t="s">
        <v>23</v>
      </c>
      <c r="E340" s="16" t="s">
        <v>18</v>
      </c>
      <c r="F340" s="16" t="s">
        <v>26</v>
      </c>
      <c r="G340" s="16" t="s">
        <v>28</v>
      </c>
      <c r="H340" s="17">
        <v>13</v>
      </c>
      <c r="I340" s="18">
        <v>387300</v>
      </c>
      <c r="J340" s="18">
        <v>3190105</v>
      </c>
      <c r="K340" s="18">
        <v>1012220</v>
      </c>
      <c r="L340" s="19">
        <v>0.38262433067910101</v>
      </c>
      <c r="M340" s="19">
        <v>0.121406662163157</v>
      </c>
      <c r="N340" s="10"/>
    </row>
    <row r="341" spans="1:14" ht="11.25" customHeight="1">
      <c r="A341" s="12" t="s">
        <v>338</v>
      </c>
      <c r="B341" s="13" t="s">
        <v>349</v>
      </c>
      <c r="C341" s="14" t="s">
        <v>350</v>
      </c>
      <c r="D341" s="15" t="s">
        <v>23</v>
      </c>
      <c r="E341" s="16" t="s">
        <v>18</v>
      </c>
      <c r="F341" s="16" t="s">
        <v>25</v>
      </c>
      <c r="G341" s="16" t="s">
        <v>28</v>
      </c>
      <c r="H341" s="17">
        <v>89</v>
      </c>
      <c r="I341" s="18">
        <v>437796</v>
      </c>
      <c r="J341" s="18">
        <v>5529108</v>
      </c>
      <c r="K341" s="18">
        <v>272855</v>
      </c>
      <c r="L341" s="19">
        <v>1.6045005589049099</v>
      </c>
      <c r="M341" s="19">
        <v>7.9180222198589695E-2</v>
      </c>
      <c r="N341" s="10"/>
    </row>
    <row r="342" spans="1:14" ht="11.25" customHeight="1">
      <c r="A342" s="12" t="s">
        <v>338</v>
      </c>
      <c r="B342" s="13" t="s">
        <v>349</v>
      </c>
      <c r="C342" s="14" t="s">
        <v>350</v>
      </c>
      <c r="D342" s="15" t="s">
        <v>23</v>
      </c>
      <c r="E342" s="16" t="s">
        <v>18</v>
      </c>
      <c r="F342" s="16" t="s">
        <v>26</v>
      </c>
      <c r="G342" s="16" t="s">
        <v>28</v>
      </c>
      <c r="H342" s="17">
        <v>37</v>
      </c>
      <c r="I342" s="18">
        <v>2814952</v>
      </c>
      <c r="J342" s="18">
        <v>10887734</v>
      </c>
      <c r="K342" s="18">
        <v>2588001</v>
      </c>
      <c r="L342" s="19">
        <v>1.0876935518958399</v>
      </c>
      <c r="M342" s="19">
        <v>0.25854342143185999</v>
      </c>
      <c r="N342" s="10"/>
    </row>
    <row r="343" spans="1:14" ht="11.25" customHeight="1">
      <c r="A343" s="12" t="s">
        <v>338</v>
      </c>
      <c r="B343" s="13" t="s">
        <v>349</v>
      </c>
      <c r="C343" s="14" t="s">
        <v>350</v>
      </c>
      <c r="D343" s="15" t="s">
        <v>23</v>
      </c>
      <c r="E343" s="16" t="s">
        <v>18</v>
      </c>
      <c r="F343" s="16" t="s">
        <v>27</v>
      </c>
      <c r="G343" s="16" t="s">
        <v>20</v>
      </c>
      <c r="H343" s="17">
        <v>34</v>
      </c>
      <c r="I343" s="18">
        <v>486878</v>
      </c>
      <c r="J343" s="18">
        <v>736711</v>
      </c>
      <c r="K343" s="18">
        <v>69262</v>
      </c>
      <c r="L343" s="19">
        <v>7.0295111316450498</v>
      </c>
      <c r="M343" s="19">
        <v>0.66088058953918105</v>
      </c>
      <c r="N343" s="10"/>
    </row>
    <row r="344" spans="1:14" ht="11.25" customHeight="1">
      <c r="A344" s="12" t="s">
        <v>338</v>
      </c>
      <c r="B344" s="13" t="s">
        <v>351</v>
      </c>
      <c r="C344" s="14" t="s">
        <v>352</v>
      </c>
      <c r="D344" s="15" t="s">
        <v>46</v>
      </c>
      <c r="E344" s="16" t="s">
        <v>18</v>
      </c>
      <c r="F344" s="16" t="s">
        <v>27</v>
      </c>
      <c r="G344" s="16" t="s">
        <v>20</v>
      </c>
      <c r="H344" s="17">
        <v>79</v>
      </c>
      <c r="I344" s="18">
        <v>772905</v>
      </c>
      <c r="J344" s="18">
        <v>1108421</v>
      </c>
      <c r="K344" s="18">
        <v>147027</v>
      </c>
      <c r="L344" s="19">
        <v>5.2568915913403602</v>
      </c>
      <c r="M344" s="19">
        <v>0.69730273966299805</v>
      </c>
      <c r="N344" s="10"/>
    </row>
    <row r="345" spans="1:14" ht="11.25" customHeight="1">
      <c r="A345" s="12" t="s">
        <v>338</v>
      </c>
      <c r="B345" s="13" t="s">
        <v>353</v>
      </c>
      <c r="C345" s="14" t="s">
        <v>354</v>
      </c>
      <c r="D345" s="15" t="s">
        <v>23</v>
      </c>
      <c r="E345" s="16" t="s">
        <v>18</v>
      </c>
      <c r="F345" s="16" t="s">
        <v>25</v>
      </c>
      <c r="G345" s="16" t="s">
        <v>28</v>
      </c>
      <c r="H345" s="17">
        <v>11</v>
      </c>
      <c r="I345" s="18">
        <v>95899</v>
      </c>
      <c r="J345" s="18">
        <v>858458</v>
      </c>
      <c r="K345" s="18">
        <v>58284</v>
      </c>
      <c r="L345" s="19">
        <v>1.64537437375609</v>
      </c>
      <c r="M345" s="19">
        <v>0.111710765116056</v>
      </c>
      <c r="N345" s="10"/>
    </row>
    <row r="346" spans="1:14" ht="11.25" customHeight="1">
      <c r="A346" s="12" t="s">
        <v>338</v>
      </c>
      <c r="B346" s="13" t="s">
        <v>353</v>
      </c>
      <c r="C346" s="14" t="s">
        <v>354</v>
      </c>
      <c r="D346" s="15" t="s">
        <v>23</v>
      </c>
      <c r="E346" s="16" t="s">
        <v>18</v>
      </c>
      <c r="F346" s="16" t="s">
        <v>26</v>
      </c>
      <c r="G346" s="16" t="s">
        <v>20</v>
      </c>
      <c r="H346" s="17">
        <v>14</v>
      </c>
      <c r="I346" s="18">
        <v>495827</v>
      </c>
      <c r="J346" s="18">
        <v>3841788</v>
      </c>
      <c r="K346" s="18">
        <v>1076700</v>
      </c>
      <c r="L346" s="19">
        <v>0.46050617627937201</v>
      </c>
      <c r="M346" s="19">
        <v>0.12906152031293699</v>
      </c>
      <c r="N346" s="10"/>
    </row>
    <row r="347" spans="1:14" ht="11.25" customHeight="1">
      <c r="A347" s="12" t="s">
        <v>338</v>
      </c>
      <c r="B347" s="13" t="s">
        <v>355</v>
      </c>
      <c r="C347" s="14" t="s">
        <v>356</v>
      </c>
      <c r="D347" s="15" t="s">
        <v>23</v>
      </c>
      <c r="E347" s="16" t="s">
        <v>18</v>
      </c>
      <c r="F347" s="16" t="s">
        <v>65</v>
      </c>
      <c r="G347" s="16" t="s">
        <v>28</v>
      </c>
      <c r="H347" s="17">
        <v>16</v>
      </c>
      <c r="I347" s="18">
        <v>129169</v>
      </c>
      <c r="J347" s="18">
        <v>1114404</v>
      </c>
      <c r="K347" s="18">
        <v>37747</v>
      </c>
      <c r="L347" s="19">
        <v>3.4219673086602902</v>
      </c>
      <c r="M347" s="19">
        <v>0.115908593292917</v>
      </c>
      <c r="N347" s="10"/>
    </row>
    <row r="348" spans="1:14" ht="11.25" customHeight="1">
      <c r="A348" s="12" t="s">
        <v>338</v>
      </c>
      <c r="B348" s="13" t="s">
        <v>355</v>
      </c>
      <c r="C348" s="14" t="s">
        <v>356</v>
      </c>
      <c r="D348" s="15" t="s">
        <v>23</v>
      </c>
      <c r="E348" s="16" t="s">
        <v>18</v>
      </c>
      <c r="F348" s="16" t="s">
        <v>26</v>
      </c>
      <c r="G348" s="16" t="s">
        <v>20</v>
      </c>
      <c r="H348" s="17">
        <v>26</v>
      </c>
      <c r="I348" s="18">
        <v>1094179</v>
      </c>
      <c r="J348" s="18">
        <v>7115580</v>
      </c>
      <c r="K348" s="18">
        <v>2252161</v>
      </c>
      <c r="L348" s="19">
        <v>0.48583516009734601</v>
      </c>
      <c r="M348" s="19">
        <v>0.15377228560426501</v>
      </c>
      <c r="N348" s="10"/>
    </row>
    <row r="349" spans="1:14" ht="11.25" customHeight="1">
      <c r="A349" s="12" t="s">
        <v>338</v>
      </c>
      <c r="B349" s="13" t="s">
        <v>355</v>
      </c>
      <c r="C349" s="14" t="s">
        <v>356</v>
      </c>
      <c r="D349" s="15" t="s">
        <v>23</v>
      </c>
      <c r="E349" s="16" t="s">
        <v>18</v>
      </c>
      <c r="F349" s="16" t="s">
        <v>26</v>
      </c>
      <c r="G349" s="16" t="s">
        <v>28</v>
      </c>
      <c r="H349" s="17">
        <v>4</v>
      </c>
      <c r="I349" s="18">
        <v>15682</v>
      </c>
      <c r="J349" s="18">
        <v>76359</v>
      </c>
      <c r="K349" s="18">
        <v>17061</v>
      </c>
      <c r="L349" s="19">
        <v>0.91917238145477898</v>
      </c>
      <c r="M349" s="19">
        <v>0.20537199282337301</v>
      </c>
      <c r="N349" s="10"/>
    </row>
    <row r="350" spans="1:14" ht="11.25" customHeight="1">
      <c r="A350" s="12" t="s">
        <v>338</v>
      </c>
      <c r="B350" s="13" t="s">
        <v>357</v>
      </c>
      <c r="C350" s="14" t="s">
        <v>358</v>
      </c>
      <c r="D350" s="15" t="s">
        <v>33</v>
      </c>
      <c r="E350" s="16" t="s">
        <v>18</v>
      </c>
      <c r="F350" s="16" t="s">
        <v>27</v>
      </c>
      <c r="G350" s="16" t="s">
        <v>20</v>
      </c>
      <c r="H350" s="17">
        <v>104</v>
      </c>
      <c r="I350" s="18">
        <v>926563</v>
      </c>
      <c r="J350" s="18">
        <v>932687</v>
      </c>
      <c r="K350" s="18">
        <v>196961</v>
      </c>
      <c r="L350" s="19">
        <v>4.7042967897197903</v>
      </c>
      <c r="M350" s="19">
        <v>0.99343402449053098</v>
      </c>
      <c r="N350" s="10"/>
    </row>
    <row r="351" spans="1:14" ht="11.25" customHeight="1">
      <c r="A351" s="12" t="s">
        <v>359</v>
      </c>
      <c r="B351" s="13" t="s">
        <v>360</v>
      </c>
      <c r="C351" s="14" t="s">
        <v>361</v>
      </c>
      <c r="D351" s="15" t="s">
        <v>23</v>
      </c>
      <c r="E351" s="16" t="s">
        <v>18</v>
      </c>
      <c r="F351" s="16" t="s">
        <v>26</v>
      </c>
      <c r="G351" s="16" t="s">
        <v>20</v>
      </c>
      <c r="H351" s="17"/>
      <c r="I351" s="18"/>
      <c r="J351" s="18"/>
      <c r="K351" s="18"/>
      <c r="L351" s="19"/>
      <c r="M351" s="19"/>
      <c r="N351" s="10"/>
    </row>
    <row r="352" spans="1:14" ht="11.25" customHeight="1">
      <c r="A352" s="12" t="s">
        <v>359</v>
      </c>
      <c r="B352" s="13" t="s">
        <v>362</v>
      </c>
      <c r="C352" s="14" t="s">
        <v>363</v>
      </c>
      <c r="D352" s="15" t="s">
        <v>17</v>
      </c>
      <c r="E352" s="16" t="s">
        <v>18</v>
      </c>
      <c r="F352" s="16" t="s">
        <v>26</v>
      </c>
      <c r="G352" s="16" t="s">
        <v>20</v>
      </c>
      <c r="H352" s="17">
        <v>196</v>
      </c>
      <c r="I352" s="18">
        <v>13622900</v>
      </c>
      <c r="J352" s="18">
        <v>64426641</v>
      </c>
      <c r="K352" s="18">
        <v>14698648</v>
      </c>
      <c r="L352" s="19">
        <v>0.92681313274527</v>
      </c>
      <c r="M352" s="19">
        <v>0.21144824235055101</v>
      </c>
      <c r="N352" s="10"/>
    </row>
    <row r="353" spans="1:14" ht="11.25" customHeight="1">
      <c r="A353" s="12" t="s">
        <v>359</v>
      </c>
      <c r="B353" s="13" t="s">
        <v>364</v>
      </c>
      <c r="C353" s="14" t="s">
        <v>365</v>
      </c>
      <c r="D353" s="15" t="s">
        <v>17</v>
      </c>
      <c r="E353" s="16" t="s">
        <v>18</v>
      </c>
      <c r="F353" s="16" t="s">
        <v>26</v>
      </c>
      <c r="G353" s="16" t="s">
        <v>20</v>
      </c>
      <c r="H353" s="17">
        <v>95</v>
      </c>
      <c r="I353" s="18">
        <v>8596747</v>
      </c>
      <c r="J353" s="18">
        <v>39028419</v>
      </c>
      <c r="K353" s="18">
        <v>9453994</v>
      </c>
      <c r="L353" s="19">
        <v>0.90932435539942102</v>
      </c>
      <c r="M353" s="19">
        <v>0.220268902001897</v>
      </c>
      <c r="N353" s="10"/>
    </row>
    <row r="354" spans="1:14" ht="11.25" customHeight="1">
      <c r="A354" s="12" t="s">
        <v>359</v>
      </c>
      <c r="B354" s="13" t="s">
        <v>366</v>
      </c>
      <c r="C354" s="14" t="s">
        <v>367</v>
      </c>
      <c r="D354" s="15" t="s">
        <v>17</v>
      </c>
      <c r="E354" s="16" t="s">
        <v>18</v>
      </c>
      <c r="F354" s="16" t="s">
        <v>26</v>
      </c>
      <c r="G354" s="16" t="s">
        <v>20</v>
      </c>
      <c r="H354" s="17">
        <v>41</v>
      </c>
      <c r="I354" s="18">
        <v>3978873</v>
      </c>
      <c r="J354" s="18">
        <v>14737574</v>
      </c>
      <c r="K354" s="18">
        <v>3596691</v>
      </c>
      <c r="L354" s="19">
        <v>1.10625933670698</v>
      </c>
      <c r="M354" s="19">
        <v>0.269981545130833</v>
      </c>
      <c r="N354" s="10"/>
    </row>
    <row r="355" spans="1:14" ht="11.25" customHeight="1">
      <c r="A355" s="12" t="s">
        <v>359</v>
      </c>
      <c r="B355" s="13" t="s">
        <v>368</v>
      </c>
      <c r="C355" s="14" t="s">
        <v>369</v>
      </c>
      <c r="D355" s="15" t="s">
        <v>370</v>
      </c>
      <c r="E355" s="16" t="s">
        <v>18</v>
      </c>
      <c r="F355" s="16" t="s">
        <v>134</v>
      </c>
      <c r="G355" s="16" t="s">
        <v>28</v>
      </c>
      <c r="H355" s="17">
        <v>13</v>
      </c>
      <c r="I355" s="18">
        <v>134305</v>
      </c>
      <c r="J355" s="18">
        <v>1767541</v>
      </c>
      <c r="K355" s="18">
        <v>158305</v>
      </c>
      <c r="L355" s="19">
        <v>0.84839392312308504</v>
      </c>
      <c r="M355" s="19">
        <v>7.5984093155406204E-2</v>
      </c>
      <c r="N355" s="10"/>
    </row>
    <row r="356" spans="1:14" ht="11.25" customHeight="1">
      <c r="A356" s="12" t="s">
        <v>359</v>
      </c>
      <c r="B356" s="13" t="s">
        <v>368</v>
      </c>
      <c r="C356" s="14" t="s">
        <v>369</v>
      </c>
      <c r="D356" s="15" t="s">
        <v>370</v>
      </c>
      <c r="E356" s="16" t="s">
        <v>18</v>
      </c>
      <c r="F356" s="16" t="s">
        <v>26</v>
      </c>
      <c r="G356" s="16" t="s">
        <v>28</v>
      </c>
      <c r="H356" s="17">
        <v>5</v>
      </c>
      <c r="I356" s="18">
        <v>138961</v>
      </c>
      <c r="J356" s="18">
        <v>906939</v>
      </c>
      <c r="K356" s="18">
        <v>182514</v>
      </c>
      <c r="L356" s="19">
        <v>0.76137173038780503</v>
      </c>
      <c r="M356" s="19">
        <v>0.153219786556758</v>
      </c>
      <c r="N356" s="10"/>
    </row>
    <row r="357" spans="1:14" ht="11.25" customHeight="1">
      <c r="A357" s="12" t="s">
        <v>359</v>
      </c>
      <c r="B357" s="13" t="s">
        <v>371</v>
      </c>
      <c r="C357" s="14" t="s">
        <v>372</v>
      </c>
      <c r="D357" s="15" t="s">
        <v>370</v>
      </c>
      <c r="E357" s="16" t="s">
        <v>18</v>
      </c>
      <c r="F357" s="16" t="s">
        <v>26</v>
      </c>
      <c r="G357" s="16" t="s">
        <v>28</v>
      </c>
      <c r="H357" s="17">
        <v>11</v>
      </c>
      <c r="I357" s="18">
        <v>617102</v>
      </c>
      <c r="J357" s="18">
        <v>2698411</v>
      </c>
      <c r="K357" s="18">
        <v>809561</v>
      </c>
      <c r="L357" s="19">
        <v>0.76226745112474503</v>
      </c>
      <c r="M357" s="19">
        <v>0.22869088511720401</v>
      </c>
      <c r="N357" s="10"/>
    </row>
    <row r="358" spans="1:14" ht="11.25" customHeight="1">
      <c r="A358" s="12" t="s">
        <v>359</v>
      </c>
      <c r="B358" s="13" t="s">
        <v>373</v>
      </c>
      <c r="C358" s="14" t="s">
        <v>374</v>
      </c>
      <c r="D358" s="15" t="s">
        <v>17</v>
      </c>
      <c r="E358" s="16" t="s">
        <v>18</v>
      </c>
      <c r="F358" s="16" t="s">
        <v>134</v>
      </c>
      <c r="G358" s="16" t="s">
        <v>28</v>
      </c>
      <c r="H358" s="17">
        <v>15</v>
      </c>
      <c r="I358" s="18">
        <v>232171</v>
      </c>
      <c r="J358" s="18">
        <v>2461737</v>
      </c>
      <c r="K358" s="18">
        <v>226695</v>
      </c>
      <c r="L358" s="19">
        <v>1.0241558040539001</v>
      </c>
      <c r="M358" s="19">
        <v>9.4311861908887906E-2</v>
      </c>
      <c r="N358" s="10"/>
    </row>
    <row r="359" spans="1:14" ht="11.25" customHeight="1">
      <c r="A359" s="12" t="s">
        <v>359</v>
      </c>
      <c r="B359" s="13" t="s">
        <v>373</v>
      </c>
      <c r="C359" s="14" t="s">
        <v>374</v>
      </c>
      <c r="D359" s="15" t="s">
        <v>17</v>
      </c>
      <c r="E359" s="16" t="s">
        <v>18</v>
      </c>
      <c r="F359" s="16" t="s">
        <v>128</v>
      </c>
      <c r="G359" s="16" t="s">
        <v>28</v>
      </c>
      <c r="H359" s="17">
        <v>28</v>
      </c>
      <c r="I359" s="18">
        <v>2219841</v>
      </c>
      <c r="J359" s="18">
        <v>24713065</v>
      </c>
      <c r="K359" s="18">
        <v>624172</v>
      </c>
      <c r="L359" s="19">
        <v>3.55645719449126</v>
      </c>
      <c r="M359" s="19">
        <v>8.9824592781186693E-2</v>
      </c>
      <c r="N359" s="10"/>
    </row>
    <row r="360" spans="1:14" ht="11.25" customHeight="1">
      <c r="A360" s="12" t="s">
        <v>359</v>
      </c>
      <c r="B360" s="13" t="s">
        <v>375</v>
      </c>
      <c r="C360" s="14" t="s">
        <v>376</v>
      </c>
      <c r="D360" s="15" t="s">
        <v>370</v>
      </c>
      <c r="E360" s="16" t="s">
        <v>18</v>
      </c>
      <c r="F360" s="16" t="s">
        <v>25</v>
      </c>
      <c r="G360" s="16" t="s">
        <v>28</v>
      </c>
      <c r="H360" s="17">
        <v>34</v>
      </c>
      <c r="I360" s="18">
        <v>200006</v>
      </c>
      <c r="J360" s="18">
        <v>3590549</v>
      </c>
      <c r="K360" s="18">
        <v>90357</v>
      </c>
      <c r="L360" s="19">
        <v>2.21350863795832</v>
      </c>
      <c r="M360" s="19">
        <v>5.5703459276004799E-2</v>
      </c>
      <c r="N360" s="10"/>
    </row>
    <row r="361" spans="1:14" ht="11.25" customHeight="1">
      <c r="A361" s="12" t="s">
        <v>359</v>
      </c>
      <c r="B361" s="13" t="s">
        <v>375</v>
      </c>
      <c r="C361" s="14" t="s">
        <v>376</v>
      </c>
      <c r="D361" s="15" t="s">
        <v>370</v>
      </c>
      <c r="E361" s="16" t="s">
        <v>18</v>
      </c>
      <c r="F361" s="16" t="s">
        <v>26</v>
      </c>
      <c r="G361" s="16" t="s">
        <v>28</v>
      </c>
      <c r="H361" s="17">
        <v>34</v>
      </c>
      <c r="I361" s="18">
        <v>1890201</v>
      </c>
      <c r="J361" s="18">
        <v>7689069</v>
      </c>
      <c r="K361" s="18">
        <v>2425629</v>
      </c>
      <c r="L361" s="19">
        <v>0.779262203741792</v>
      </c>
      <c r="M361" s="19">
        <v>0.245829631649813</v>
      </c>
      <c r="N361" s="10"/>
    </row>
    <row r="362" spans="1:14" ht="11.25" customHeight="1">
      <c r="A362" s="12" t="s">
        <v>359</v>
      </c>
      <c r="B362" s="13" t="s">
        <v>377</v>
      </c>
      <c r="C362" s="14" t="s">
        <v>378</v>
      </c>
      <c r="D362" s="15" t="s">
        <v>39</v>
      </c>
      <c r="E362" s="16" t="s">
        <v>18</v>
      </c>
      <c r="F362" s="16" t="s">
        <v>25</v>
      </c>
      <c r="G362" s="16" t="s">
        <v>28</v>
      </c>
      <c r="H362" s="17">
        <v>17</v>
      </c>
      <c r="I362" s="18">
        <v>288701</v>
      </c>
      <c r="J362" s="18">
        <v>2613334</v>
      </c>
      <c r="K362" s="18">
        <v>99910</v>
      </c>
      <c r="L362" s="19">
        <v>2.8896106495846201</v>
      </c>
      <c r="M362" s="19">
        <v>0.110472293246863</v>
      </c>
      <c r="N362" s="10"/>
    </row>
    <row r="363" spans="1:14" ht="11.25" customHeight="1">
      <c r="A363" s="12" t="s">
        <v>359</v>
      </c>
      <c r="B363" s="13" t="s">
        <v>377</v>
      </c>
      <c r="C363" s="14" t="s">
        <v>378</v>
      </c>
      <c r="D363" s="15" t="s">
        <v>39</v>
      </c>
      <c r="E363" s="16" t="s">
        <v>18</v>
      </c>
      <c r="F363" s="16" t="s">
        <v>26</v>
      </c>
      <c r="G363" s="16" t="s">
        <v>20</v>
      </c>
      <c r="H363" s="17">
        <v>46</v>
      </c>
      <c r="I363" s="18">
        <v>6127154</v>
      </c>
      <c r="J363" s="18">
        <v>17751959</v>
      </c>
      <c r="K363" s="18">
        <v>5851740</v>
      </c>
      <c r="L363" s="19">
        <v>1.04706531732441</v>
      </c>
      <c r="M363" s="19">
        <v>0.345153681348633</v>
      </c>
      <c r="N363" s="10"/>
    </row>
    <row r="364" spans="1:14" ht="11.25" customHeight="1">
      <c r="A364" s="12" t="s">
        <v>359</v>
      </c>
      <c r="B364" s="13" t="s">
        <v>379</v>
      </c>
      <c r="C364" s="14" t="s">
        <v>380</v>
      </c>
      <c r="D364" s="15" t="s">
        <v>39</v>
      </c>
      <c r="E364" s="16" t="s">
        <v>18</v>
      </c>
      <c r="F364" s="16" t="s">
        <v>27</v>
      </c>
      <c r="G364" s="16" t="s">
        <v>20</v>
      </c>
      <c r="H364" s="17">
        <v>241</v>
      </c>
      <c r="I364" s="18">
        <v>3881795</v>
      </c>
      <c r="J364" s="18">
        <v>2559808</v>
      </c>
      <c r="K364" s="18">
        <v>744701</v>
      </c>
      <c r="L364" s="19">
        <v>5.2125551060089803</v>
      </c>
      <c r="M364" s="19">
        <v>1.5164399048678601</v>
      </c>
      <c r="N364" s="10"/>
    </row>
    <row r="365" spans="1:14" ht="11.25" customHeight="1">
      <c r="A365" s="12" t="s">
        <v>359</v>
      </c>
      <c r="B365" s="13" t="s">
        <v>381</v>
      </c>
      <c r="C365" s="14" t="s">
        <v>382</v>
      </c>
      <c r="D365" s="15" t="s">
        <v>39</v>
      </c>
      <c r="E365" s="16" t="s">
        <v>18</v>
      </c>
      <c r="F365" s="16" t="s">
        <v>25</v>
      </c>
      <c r="G365" s="16" t="s">
        <v>28</v>
      </c>
      <c r="H365" s="17">
        <v>101</v>
      </c>
      <c r="I365" s="18">
        <v>388619</v>
      </c>
      <c r="J365" s="18">
        <v>11223428</v>
      </c>
      <c r="K365" s="18">
        <v>326265</v>
      </c>
      <c r="L365" s="19">
        <v>1.19111458477004</v>
      </c>
      <c r="M365" s="19">
        <v>3.46256954648793E-2</v>
      </c>
      <c r="N365" s="10"/>
    </row>
    <row r="366" spans="1:14" ht="11.25" customHeight="1">
      <c r="A366" s="12" t="s">
        <v>359</v>
      </c>
      <c r="B366" s="13" t="s">
        <v>383</v>
      </c>
      <c r="C366" s="14" t="s">
        <v>384</v>
      </c>
      <c r="D366" s="15" t="s">
        <v>39</v>
      </c>
      <c r="E366" s="16" t="s">
        <v>18</v>
      </c>
      <c r="F366" s="16" t="s">
        <v>25</v>
      </c>
      <c r="G366" s="16" t="s">
        <v>20</v>
      </c>
      <c r="H366" s="17">
        <v>25</v>
      </c>
      <c r="I366" s="18">
        <v>73398</v>
      </c>
      <c r="J366" s="18">
        <v>1857528</v>
      </c>
      <c r="K366" s="18">
        <v>66120</v>
      </c>
      <c r="L366" s="19">
        <v>1.1100725952813</v>
      </c>
      <c r="M366" s="19">
        <v>3.9513805444655402E-2</v>
      </c>
      <c r="N366" s="10"/>
    </row>
    <row r="367" spans="1:14" ht="11.25" customHeight="1">
      <c r="A367" s="12" t="s">
        <v>359</v>
      </c>
      <c r="B367" s="13" t="s">
        <v>383</v>
      </c>
      <c r="C367" s="14" t="s">
        <v>384</v>
      </c>
      <c r="D367" s="15" t="s">
        <v>39</v>
      </c>
      <c r="E367" s="16" t="s">
        <v>18</v>
      </c>
      <c r="F367" s="16" t="s">
        <v>26</v>
      </c>
      <c r="G367" s="16" t="s">
        <v>20</v>
      </c>
      <c r="H367" s="17">
        <v>25</v>
      </c>
      <c r="I367" s="18">
        <v>828149</v>
      </c>
      <c r="J367" s="18">
        <v>4954670</v>
      </c>
      <c r="K367" s="18">
        <v>903101</v>
      </c>
      <c r="L367" s="19">
        <v>0.91700596057362305</v>
      </c>
      <c r="M367" s="19">
        <v>0.16714513781947099</v>
      </c>
      <c r="N367" s="10"/>
    </row>
    <row r="368" spans="1:14" ht="11.25" customHeight="1">
      <c r="A368" s="12" t="s">
        <v>359</v>
      </c>
      <c r="B368" s="13" t="s">
        <v>385</v>
      </c>
      <c r="C368" s="14" t="s">
        <v>386</v>
      </c>
      <c r="D368" s="15" t="s">
        <v>39</v>
      </c>
      <c r="E368" s="16" t="s">
        <v>24</v>
      </c>
      <c r="F368" s="16" t="s">
        <v>25</v>
      </c>
      <c r="G368" s="16" t="s">
        <v>20</v>
      </c>
      <c r="H368" s="17">
        <v>7</v>
      </c>
      <c r="I368" s="18">
        <v>29080</v>
      </c>
      <c r="J368" s="18">
        <v>444642</v>
      </c>
      <c r="K368" s="18">
        <v>23862</v>
      </c>
      <c r="L368" s="19">
        <v>1.21867404241052</v>
      </c>
      <c r="M368" s="19">
        <v>6.5400929286931905E-2</v>
      </c>
      <c r="N368" s="10"/>
    </row>
    <row r="369" spans="1:14" ht="11.25" customHeight="1">
      <c r="A369" s="12" t="s">
        <v>359</v>
      </c>
      <c r="B369" s="13" t="s">
        <v>385</v>
      </c>
      <c r="C369" s="14" t="s">
        <v>386</v>
      </c>
      <c r="D369" s="15" t="s">
        <v>39</v>
      </c>
      <c r="E369" s="16" t="s">
        <v>24</v>
      </c>
      <c r="F369" s="16" t="s">
        <v>26</v>
      </c>
      <c r="G369" s="16" t="s">
        <v>20</v>
      </c>
      <c r="H369" s="17">
        <v>6</v>
      </c>
      <c r="I369" s="18">
        <v>257046</v>
      </c>
      <c r="J369" s="18">
        <v>2070460</v>
      </c>
      <c r="K369" s="18">
        <v>388035</v>
      </c>
      <c r="L369" s="19">
        <v>0.662429935443967</v>
      </c>
      <c r="M369" s="19">
        <v>0.124149222878007</v>
      </c>
      <c r="N369" s="10"/>
    </row>
    <row r="370" spans="1:14" ht="11.25" customHeight="1">
      <c r="A370" s="12" t="s">
        <v>359</v>
      </c>
      <c r="B370" s="13" t="s">
        <v>387</v>
      </c>
      <c r="C370" s="14" t="s">
        <v>388</v>
      </c>
      <c r="D370" s="15" t="s">
        <v>39</v>
      </c>
      <c r="E370" s="16" t="s">
        <v>18</v>
      </c>
      <c r="F370" s="16" t="s">
        <v>25</v>
      </c>
      <c r="G370" s="16" t="s">
        <v>20</v>
      </c>
      <c r="H370" s="17">
        <v>11</v>
      </c>
      <c r="I370" s="18">
        <v>315967</v>
      </c>
      <c r="J370" s="18">
        <v>962273</v>
      </c>
      <c r="K370" s="18">
        <v>53113</v>
      </c>
      <c r="L370" s="19">
        <v>5.9489578822510403</v>
      </c>
      <c r="M370" s="19">
        <v>0.32835484316820601</v>
      </c>
      <c r="N370" s="10"/>
    </row>
    <row r="371" spans="1:14" ht="11.25" customHeight="1">
      <c r="A371" s="12" t="s">
        <v>359</v>
      </c>
      <c r="B371" s="13" t="s">
        <v>387</v>
      </c>
      <c r="C371" s="14" t="s">
        <v>388</v>
      </c>
      <c r="D371" s="15" t="s">
        <v>39</v>
      </c>
      <c r="E371" s="16" t="s">
        <v>18</v>
      </c>
      <c r="F371" s="16" t="s">
        <v>26</v>
      </c>
      <c r="G371" s="16" t="s">
        <v>20</v>
      </c>
      <c r="H371" s="17">
        <v>6</v>
      </c>
      <c r="I371" s="18">
        <v>277591</v>
      </c>
      <c r="J371" s="18">
        <v>1507675</v>
      </c>
      <c r="K371" s="18">
        <v>411510</v>
      </c>
      <c r="L371" s="19">
        <v>0.67456683920196303</v>
      </c>
      <c r="M371" s="19">
        <v>0.184118593198136</v>
      </c>
      <c r="N371" s="10"/>
    </row>
    <row r="372" spans="1:14" ht="11.25" customHeight="1">
      <c r="A372" s="12" t="s">
        <v>359</v>
      </c>
      <c r="B372" s="13" t="s">
        <v>389</v>
      </c>
      <c r="C372" s="14" t="s">
        <v>390</v>
      </c>
      <c r="D372" s="15" t="s">
        <v>39</v>
      </c>
      <c r="E372" s="16" t="s">
        <v>18</v>
      </c>
      <c r="F372" s="16" t="s">
        <v>25</v>
      </c>
      <c r="G372" s="16" t="s">
        <v>20</v>
      </c>
      <c r="H372" s="17">
        <v>20</v>
      </c>
      <c r="I372" s="18">
        <v>129997</v>
      </c>
      <c r="J372" s="18">
        <v>2206236</v>
      </c>
      <c r="K372" s="18">
        <v>52658</v>
      </c>
      <c r="L372" s="19">
        <v>2.4687037107371999</v>
      </c>
      <c r="M372" s="19">
        <v>5.8922526873824897E-2</v>
      </c>
      <c r="N372" s="10"/>
    </row>
    <row r="373" spans="1:14" ht="11.25" customHeight="1">
      <c r="A373" s="12" t="s">
        <v>359</v>
      </c>
      <c r="B373" s="13" t="s">
        <v>389</v>
      </c>
      <c r="C373" s="14" t="s">
        <v>390</v>
      </c>
      <c r="D373" s="15" t="s">
        <v>39</v>
      </c>
      <c r="E373" s="16" t="s">
        <v>18</v>
      </c>
      <c r="F373" s="16" t="s">
        <v>25</v>
      </c>
      <c r="G373" s="16" t="s">
        <v>28</v>
      </c>
      <c r="H373" s="17">
        <v>20</v>
      </c>
      <c r="I373" s="18">
        <v>143130</v>
      </c>
      <c r="J373" s="18">
        <v>2069856</v>
      </c>
      <c r="K373" s="18">
        <v>56414</v>
      </c>
      <c r="L373" s="19">
        <v>2.5371361718722301</v>
      </c>
      <c r="M373" s="19">
        <v>6.9149737952785104E-2</v>
      </c>
      <c r="N373" s="10"/>
    </row>
    <row r="374" spans="1:14" ht="11.25" customHeight="1">
      <c r="A374" s="12" t="s">
        <v>359</v>
      </c>
      <c r="B374" s="13" t="s">
        <v>389</v>
      </c>
      <c r="C374" s="14" t="s">
        <v>390</v>
      </c>
      <c r="D374" s="15" t="s">
        <v>39</v>
      </c>
      <c r="E374" s="16" t="s">
        <v>18</v>
      </c>
      <c r="F374" s="16" t="s">
        <v>26</v>
      </c>
      <c r="G374" s="16" t="s">
        <v>20</v>
      </c>
      <c r="H374" s="17">
        <v>41</v>
      </c>
      <c r="I374" s="18">
        <v>1735952</v>
      </c>
      <c r="J374" s="18">
        <v>9134378</v>
      </c>
      <c r="K374" s="18">
        <v>1961397</v>
      </c>
      <c r="L374" s="19">
        <v>0.88505896562501096</v>
      </c>
      <c r="M374" s="19">
        <v>0.19004599984804599</v>
      </c>
      <c r="N374" s="10"/>
    </row>
    <row r="375" spans="1:14" ht="11.25" customHeight="1">
      <c r="A375" s="12" t="s">
        <v>359</v>
      </c>
      <c r="B375" s="13" t="s">
        <v>389</v>
      </c>
      <c r="C375" s="14" t="s">
        <v>390</v>
      </c>
      <c r="D375" s="15" t="s">
        <v>39</v>
      </c>
      <c r="E375" s="16" t="s">
        <v>18</v>
      </c>
      <c r="F375" s="16" t="s">
        <v>26</v>
      </c>
      <c r="G375" s="16" t="s">
        <v>28</v>
      </c>
      <c r="H375" s="17">
        <v>4</v>
      </c>
      <c r="I375" s="18">
        <v>57737</v>
      </c>
      <c r="J375" s="18">
        <v>360029</v>
      </c>
      <c r="K375" s="18">
        <v>46286</v>
      </c>
      <c r="L375" s="19">
        <v>1.2473966210085099</v>
      </c>
      <c r="M375" s="19">
        <v>0.16036763705145901</v>
      </c>
      <c r="N375" s="10"/>
    </row>
    <row r="376" spans="1:14" ht="11.25" customHeight="1">
      <c r="A376" s="12" t="s">
        <v>359</v>
      </c>
      <c r="B376" s="13" t="s">
        <v>391</v>
      </c>
      <c r="C376" s="14" t="s">
        <v>392</v>
      </c>
      <c r="D376" s="15" t="s">
        <v>39</v>
      </c>
      <c r="E376" s="16" t="s">
        <v>18</v>
      </c>
      <c r="F376" s="16" t="s">
        <v>25</v>
      </c>
      <c r="G376" s="16" t="s">
        <v>28</v>
      </c>
      <c r="H376" s="17">
        <v>3</v>
      </c>
      <c r="I376" s="18">
        <v>12708</v>
      </c>
      <c r="J376" s="18">
        <v>186946</v>
      </c>
      <c r="K376" s="18">
        <v>4362</v>
      </c>
      <c r="L376" s="19">
        <v>2.9133425034387801</v>
      </c>
      <c r="M376" s="19">
        <v>6.7976848929637401E-2</v>
      </c>
      <c r="N376" s="10"/>
    </row>
    <row r="377" spans="1:14" ht="11.25" customHeight="1">
      <c r="A377" s="12" t="s">
        <v>359</v>
      </c>
      <c r="B377" s="13" t="s">
        <v>391</v>
      </c>
      <c r="C377" s="14" t="s">
        <v>392</v>
      </c>
      <c r="D377" s="15" t="s">
        <v>39</v>
      </c>
      <c r="E377" s="16" t="s">
        <v>18</v>
      </c>
      <c r="F377" s="16" t="s">
        <v>26</v>
      </c>
      <c r="G377" s="16" t="s">
        <v>20</v>
      </c>
      <c r="H377" s="17">
        <v>19</v>
      </c>
      <c r="I377" s="18">
        <v>1254186</v>
      </c>
      <c r="J377" s="18">
        <v>5696748</v>
      </c>
      <c r="K377" s="18">
        <v>1269556</v>
      </c>
      <c r="L377" s="19">
        <v>0.98789340525349001</v>
      </c>
      <c r="M377" s="19">
        <v>0.220158237647162</v>
      </c>
      <c r="N377" s="10"/>
    </row>
    <row r="378" spans="1:14" ht="11.25" customHeight="1">
      <c r="A378" s="12" t="s">
        <v>359</v>
      </c>
      <c r="B378" s="13" t="s">
        <v>393</v>
      </c>
      <c r="C378" s="14" t="s">
        <v>394</v>
      </c>
      <c r="D378" s="15" t="s">
        <v>39</v>
      </c>
      <c r="E378" s="16" t="s">
        <v>18</v>
      </c>
      <c r="F378" s="16" t="s">
        <v>25</v>
      </c>
      <c r="G378" s="16" t="s">
        <v>20</v>
      </c>
      <c r="H378" s="17">
        <v>74</v>
      </c>
      <c r="I378" s="18">
        <v>196759</v>
      </c>
      <c r="J378" s="18">
        <v>9025061</v>
      </c>
      <c r="K378" s="18">
        <v>248256</v>
      </c>
      <c r="L378" s="19">
        <v>0.79256493297241504</v>
      </c>
      <c r="M378" s="19">
        <v>2.18014038907881E-2</v>
      </c>
      <c r="N378" s="10"/>
    </row>
    <row r="379" spans="1:14" ht="11.25" customHeight="1">
      <c r="A379" s="12" t="s">
        <v>359</v>
      </c>
      <c r="B379" s="13" t="s">
        <v>393</v>
      </c>
      <c r="C379" s="14" t="s">
        <v>394</v>
      </c>
      <c r="D379" s="15" t="s">
        <v>39</v>
      </c>
      <c r="E379" s="16" t="s">
        <v>18</v>
      </c>
      <c r="F379" s="16" t="s">
        <v>26</v>
      </c>
      <c r="G379" s="16" t="s">
        <v>20</v>
      </c>
      <c r="H379" s="17">
        <v>2</v>
      </c>
      <c r="I379" s="18">
        <v>2599</v>
      </c>
      <c r="J379" s="18">
        <v>113448</v>
      </c>
      <c r="K379" s="18">
        <v>4233</v>
      </c>
      <c r="L379" s="19">
        <v>0.61398535317741498</v>
      </c>
      <c r="M379" s="19">
        <v>2.2909174247232201E-2</v>
      </c>
      <c r="N379" s="10"/>
    </row>
    <row r="380" spans="1:14" ht="11.25" customHeight="1">
      <c r="A380" s="12" t="s">
        <v>359</v>
      </c>
      <c r="B380" s="13" t="s">
        <v>395</v>
      </c>
      <c r="C380" s="14" t="s">
        <v>396</v>
      </c>
      <c r="D380" s="15" t="s">
        <v>39</v>
      </c>
      <c r="E380" s="16" t="s">
        <v>18</v>
      </c>
      <c r="F380" s="16" t="s">
        <v>25</v>
      </c>
      <c r="G380" s="16" t="s">
        <v>20</v>
      </c>
      <c r="H380" s="17">
        <v>12</v>
      </c>
      <c r="I380" s="18">
        <v>60193</v>
      </c>
      <c r="J380" s="18">
        <v>1409014</v>
      </c>
      <c r="K380" s="18">
        <v>83169</v>
      </c>
      <c r="L380" s="19">
        <v>0.72374322163306004</v>
      </c>
      <c r="M380" s="19">
        <v>4.2719944585362497E-2</v>
      </c>
      <c r="N380" s="10"/>
    </row>
    <row r="381" spans="1:14" ht="11.25" customHeight="1">
      <c r="A381" s="12" t="s">
        <v>397</v>
      </c>
      <c r="B381" s="13" t="s">
        <v>398</v>
      </c>
      <c r="C381" s="14" t="s">
        <v>399</v>
      </c>
      <c r="D381" s="15" t="s">
        <v>400</v>
      </c>
      <c r="E381" s="16" t="s">
        <v>18</v>
      </c>
      <c r="F381" s="16" t="s">
        <v>237</v>
      </c>
      <c r="G381" s="16" t="s">
        <v>20</v>
      </c>
      <c r="H381" s="17"/>
      <c r="I381" s="18"/>
      <c r="J381" s="18"/>
      <c r="K381" s="18"/>
      <c r="L381" s="19"/>
      <c r="M381" s="19"/>
      <c r="N381" s="10"/>
    </row>
    <row r="382" spans="1:14" ht="11.25" customHeight="1">
      <c r="A382" s="12" t="s">
        <v>397</v>
      </c>
      <c r="B382" s="13" t="s">
        <v>401</v>
      </c>
      <c r="C382" s="14" t="s">
        <v>402</v>
      </c>
      <c r="D382" s="15" t="s">
        <v>46</v>
      </c>
      <c r="E382" s="16" t="s">
        <v>24</v>
      </c>
      <c r="F382" s="16" t="s">
        <v>27</v>
      </c>
      <c r="G382" s="16" t="s">
        <v>28</v>
      </c>
      <c r="H382" s="17">
        <v>1</v>
      </c>
      <c r="I382" s="18">
        <v>1696</v>
      </c>
      <c r="J382" s="18">
        <v>18167</v>
      </c>
      <c r="K382" s="18">
        <v>306</v>
      </c>
      <c r="L382" s="19">
        <v>5.5424836601307099</v>
      </c>
      <c r="M382" s="19">
        <v>9.3356085209445605E-2</v>
      </c>
      <c r="N382" s="10"/>
    </row>
    <row r="383" spans="1:14" ht="11.25" customHeight="1">
      <c r="A383" s="12" t="s">
        <v>397</v>
      </c>
      <c r="B383" s="13" t="s">
        <v>403</v>
      </c>
      <c r="C383" s="14" t="s">
        <v>404</v>
      </c>
      <c r="D383" s="15" t="s">
        <v>39</v>
      </c>
      <c r="E383" s="16" t="s">
        <v>18</v>
      </c>
      <c r="F383" s="16" t="s">
        <v>25</v>
      </c>
      <c r="G383" s="16" t="s">
        <v>28</v>
      </c>
      <c r="H383" s="17">
        <v>565</v>
      </c>
      <c r="I383" s="18">
        <v>7538237</v>
      </c>
      <c r="J383" s="18">
        <v>95513343</v>
      </c>
      <c r="K383" s="18">
        <v>1980951</v>
      </c>
      <c r="L383" s="19">
        <v>3.8053626768153199</v>
      </c>
      <c r="M383" s="19">
        <v>7.8923391886722996E-2</v>
      </c>
      <c r="N383" s="10"/>
    </row>
    <row r="384" spans="1:14" ht="11.25" customHeight="1">
      <c r="A384" s="12" t="s">
        <v>397</v>
      </c>
      <c r="B384" s="13" t="s">
        <v>403</v>
      </c>
      <c r="C384" s="14" t="s">
        <v>404</v>
      </c>
      <c r="D384" s="15" t="s">
        <v>39</v>
      </c>
      <c r="E384" s="16" t="s">
        <v>18</v>
      </c>
      <c r="F384" s="16" t="s">
        <v>65</v>
      </c>
      <c r="G384" s="16" t="s">
        <v>28</v>
      </c>
      <c r="H384" s="17">
        <v>235</v>
      </c>
      <c r="I384" s="18">
        <v>286615</v>
      </c>
      <c r="J384" s="18">
        <v>8201750</v>
      </c>
      <c r="K384" s="18">
        <v>101931</v>
      </c>
      <c r="L384" s="19">
        <v>2.8118531163237801</v>
      </c>
      <c r="M384" s="19">
        <v>3.4945590879995103E-2</v>
      </c>
      <c r="N384" s="10"/>
    </row>
    <row r="385" spans="1:14" ht="11.25" customHeight="1">
      <c r="A385" s="12" t="s">
        <v>397</v>
      </c>
      <c r="B385" s="13" t="s">
        <v>403</v>
      </c>
      <c r="C385" s="14" t="s">
        <v>404</v>
      </c>
      <c r="D385" s="15" t="s">
        <v>39</v>
      </c>
      <c r="E385" s="16" t="s">
        <v>18</v>
      </c>
      <c r="F385" s="16" t="s">
        <v>237</v>
      </c>
      <c r="G385" s="16" t="s">
        <v>20</v>
      </c>
      <c r="H385" s="17">
        <v>868</v>
      </c>
      <c r="I385" s="18">
        <v>569237545</v>
      </c>
      <c r="J385" s="18">
        <v>843658227</v>
      </c>
      <c r="K385" s="18">
        <v>285306675</v>
      </c>
      <c r="L385" s="19">
        <v>1.9951778029728799</v>
      </c>
      <c r="M385" s="19">
        <v>0.67472529370593004</v>
      </c>
      <c r="N385" s="10"/>
    </row>
    <row r="386" spans="1:14" ht="11.25" customHeight="1">
      <c r="A386" s="12" t="s">
        <v>397</v>
      </c>
      <c r="B386" s="13" t="s">
        <v>403</v>
      </c>
      <c r="C386" s="14" t="s">
        <v>404</v>
      </c>
      <c r="D386" s="15" t="s">
        <v>39</v>
      </c>
      <c r="E386" s="16" t="s">
        <v>18</v>
      </c>
      <c r="F386" s="16" t="s">
        <v>26</v>
      </c>
      <c r="G386" s="16" t="s">
        <v>20</v>
      </c>
      <c r="H386" s="17">
        <v>1281</v>
      </c>
      <c r="I386" s="18">
        <v>133925480</v>
      </c>
      <c r="J386" s="18">
        <v>549474659</v>
      </c>
      <c r="K386" s="18">
        <v>130889914</v>
      </c>
      <c r="L386" s="19">
        <v>1.0231917487546001</v>
      </c>
      <c r="M386" s="19">
        <v>0.24373367871729201</v>
      </c>
      <c r="N386" s="10"/>
    </row>
    <row r="387" spans="1:14" ht="11.25" customHeight="1">
      <c r="A387" s="12" t="s">
        <v>397</v>
      </c>
      <c r="B387" s="13" t="s">
        <v>403</v>
      </c>
      <c r="C387" s="14" t="s">
        <v>404</v>
      </c>
      <c r="D387" s="15" t="s">
        <v>39</v>
      </c>
      <c r="E387" s="16" t="s">
        <v>18</v>
      </c>
      <c r="F387" s="16" t="s">
        <v>26</v>
      </c>
      <c r="G387" s="16" t="s">
        <v>28</v>
      </c>
      <c r="H387" s="17">
        <v>46</v>
      </c>
      <c r="I387" s="18">
        <v>3525120</v>
      </c>
      <c r="J387" s="18">
        <v>16328951</v>
      </c>
      <c r="K387" s="18">
        <v>5905414</v>
      </c>
      <c r="L387" s="19">
        <v>0.59693020675603703</v>
      </c>
      <c r="M387" s="19">
        <v>0.21588159582327099</v>
      </c>
      <c r="N387" s="10"/>
    </row>
    <row r="388" spans="1:14" ht="11.25" customHeight="1">
      <c r="A388" s="12" t="s">
        <v>405</v>
      </c>
      <c r="B388" s="13" t="s">
        <v>406</v>
      </c>
      <c r="C388" s="14" t="s">
        <v>407</v>
      </c>
      <c r="D388" s="15" t="s">
        <v>39</v>
      </c>
      <c r="E388" s="16" t="s">
        <v>18</v>
      </c>
      <c r="F388" s="16" t="s">
        <v>128</v>
      </c>
      <c r="G388" s="16" t="s">
        <v>28</v>
      </c>
      <c r="H388" s="17">
        <v>0</v>
      </c>
      <c r="I388" s="18">
        <v>4045060</v>
      </c>
      <c r="J388" s="18">
        <v>78596</v>
      </c>
      <c r="K388" s="18"/>
      <c r="L388" s="19"/>
      <c r="M388" s="19">
        <v>51.4664868441142</v>
      </c>
      <c r="N388" s="10"/>
    </row>
    <row r="389" spans="1:14" ht="11.25" customHeight="1">
      <c r="A389" s="12" t="s">
        <v>405</v>
      </c>
      <c r="B389" s="13" t="s">
        <v>406</v>
      </c>
      <c r="C389" s="14" t="s">
        <v>407</v>
      </c>
      <c r="D389" s="15" t="s">
        <v>39</v>
      </c>
      <c r="E389" s="16" t="s">
        <v>18</v>
      </c>
      <c r="F389" s="16" t="s">
        <v>25</v>
      </c>
      <c r="G389" s="16" t="s">
        <v>20</v>
      </c>
      <c r="H389" s="17">
        <v>257</v>
      </c>
      <c r="I389" s="18">
        <v>1715690</v>
      </c>
      <c r="J389" s="18">
        <v>49502036</v>
      </c>
      <c r="K389" s="18">
        <v>956123</v>
      </c>
      <c r="L389" s="19">
        <v>1.7944239391793699</v>
      </c>
      <c r="M389" s="19">
        <v>3.4658978471107701E-2</v>
      </c>
      <c r="N389" s="10"/>
    </row>
    <row r="390" spans="1:14" ht="11.25" customHeight="1">
      <c r="A390" s="12" t="s">
        <v>405</v>
      </c>
      <c r="B390" s="13" t="s">
        <v>406</v>
      </c>
      <c r="C390" s="14" t="s">
        <v>407</v>
      </c>
      <c r="D390" s="15" t="s">
        <v>39</v>
      </c>
      <c r="E390" s="16" t="s">
        <v>18</v>
      </c>
      <c r="F390" s="16" t="s">
        <v>25</v>
      </c>
      <c r="G390" s="16" t="s">
        <v>28</v>
      </c>
      <c r="H390" s="17">
        <v>6</v>
      </c>
      <c r="I390" s="18">
        <v>13561</v>
      </c>
      <c r="J390" s="18">
        <v>1566505</v>
      </c>
      <c r="K390" s="18">
        <v>36814</v>
      </c>
      <c r="L390" s="19">
        <v>0.368365295811376</v>
      </c>
      <c r="M390" s="19">
        <v>8.6568507601316302E-3</v>
      </c>
      <c r="N390" s="10"/>
    </row>
    <row r="391" spans="1:14" ht="11.25" customHeight="1">
      <c r="A391" s="12" t="s">
        <v>405</v>
      </c>
      <c r="B391" s="13" t="s">
        <v>406</v>
      </c>
      <c r="C391" s="14" t="s">
        <v>407</v>
      </c>
      <c r="D391" s="15" t="s">
        <v>39</v>
      </c>
      <c r="E391" s="16" t="s">
        <v>18</v>
      </c>
      <c r="F391" s="16" t="s">
        <v>26</v>
      </c>
      <c r="G391" s="16" t="s">
        <v>20</v>
      </c>
      <c r="H391" s="17">
        <v>172</v>
      </c>
      <c r="I391" s="18">
        <v>7000011</v>
      </c>
      <c r="J391" s="18">
        <v>48012441</v>
      </c>
      <c r="K391" s="18">
        <v>10291956</v>
      </c>
      <c r="L391" s="19">
        <v>0.68014389101546802</v>
      </c>
      <c r="M391" s="19">
        <v>0.145795774057811</v>
      </c>
      <c r="N391" s="10"/>
    </row>
    <row r="392" spans="1:14" ht="11.25" customHeight="1">
      <c r="A392" s="12" t="s">
        <v>405</v>
      </c>
      <c r="B392" s="13" t="s">
        <v>406</v>
      </c>
      <c r="C392" s="14" t="s">
        <v>407</v>
      </c>
      <c r="D392" s="15" t="s">
        <v>39</v>
      </c>
      <c r="E392" s="16" t="s">
        <v>18</v>
      </c>
      <c r="F392" s="16" t="s">
        <v>26</v>
      </c>
      <c r="G392" s="16" t="s">
        <v>28</v>
      </c>
      <c r="H392" s="17">
        <v>17</v>
      </c>
      <c r="I392" s="18">
        <v>321495</v>
      </c>
      <c r="J392" s="18">
        <v>4658837</v>
      </c>
      <c r="K392" s="18">
        <v>309369</v>
      </c>
      <c r="L392" s="19">
        <v>1.0391959116782801</v>
      </c>
      <c r="M392" s="19">
        <v>6.9007565622064004E-2</v>
      </c>
      <c r="N392" s="10"/>
    </row>
    <row r="393" spans="1:14" ht="11.25" customHeight="1">
      <c r="A393" s="12" t="s">
        <v>408</v>
      </c>
      <c r="B393" s="13" t="s">
        <v>409</v>
      </c>
      <c r="C393" s="14" t="s">
        <v>410</v>
      </c>
      <c r="D393" s="15" t="s">
        <v>46</v>
      </c>
      <c r="E393" s="16" t="s">
        <v>18</v>
      </c>
      <c r="F393" s="16" t="s">
        <v>26</v>
      </c>
      <c r="G393" s="16" t="s">
        <v>28</v>
      </c>
      <c r="H393" s="17">
        <v>14</v>
      </c>
      <c r="I393" s="18">
        <v>538419</v>
      </c>
      <c r="J393" s="18">
        <v>3063969</v>
      </c>
      <c r="K393" s="18">
        <v>774384</v>
      </c>
      <c r="L393" s="19">
        <v>0.69528683443872796</v>
      </c>
      <c r="M393" s="19">
        <v>0.17572599461678601</v>
      </c>
      <c r="N393" s="10"/>
    </row>
    <row r="394" spans="1:14" ht="11.25" customHeight="1">
      <c r="A394" s="12" t="s">
        <v>408</v>
      </c>
      <c r="B394" s="13" t="s">
        <v>411</v>
      </c>
      <c r="C394" s="14" t="s">
        <v>412</v>
      </c>
      <c r="D394" s="15" t="s">
        <v>23</v>
      </c>
      <c r="E394" s="16" t="s">
        <v>18</v>
      </c>
      <c r="F394" s="16" t="s">
        <v>25</v>
      </c>
      <c r="G394" s="16" t="s">
        <v>28</v>
      </c>
      <c r="H394" s="17">
        <v>241</v>
      </c>
      <c r="I394" s="18">
        <v>2298853</v>
      </c>
      <c r="J394" s="18">
        <v>25366746</v>
      </c>
      <c r="K394" s="18">
        <v>907958</v>
      </c>
      <c r="L394" s="19">
        <v>2.5318935457366898</v>
      </c>
      <c r="M394" s="19">
        <v>9.0624670582501898E-2</v>
      </c>
      <c r="N394" s="10"/>
    </row>
    <row r="395" spans="1:14" ht="11.25" customHeight="1">
      <c r="A395" s="12" t="s">
        <v>408</v>
      </c>
      <c r="B395" s="13" t="s">
        <v>411</v>
      </c>
      <c r="C395" s="14" t="s">
        <v>412</v>
      </c>
      <c r="D395" s="15" t="s">
        <v>23</v>
      </c>
      <c r="E395" s="16" t="s">
        <v>18</v>
      </c>
      <c r="F395" s="16" t="s">
        <v>65</v>
      </c>
      <c r="G395" s="16" t="s">
        <v>28</v>
      </c>
      <c r="H395" s="17">
        <v>64</v>
      </c>
      <c r="I395" s="18">
        <v>62336</v>
      </c>
      <c r="J395" s="18">
        <v>690550</v>
      </c>
      <c r="K395" s="18">
        <v>28224</v>
      </c>
      <c r="L395" s="19">
        <v>2.2086167800453498</v>
      </c>
      <c r="M395" s="19">
        <v>9.0270074578234702E-2</v>
      </c>
      <c r="N395" s="10"/>
    </row>
    <row r="396" spans="1:14" ht="11.25" customHeight="1">
      <c r="A396" s="12" t="s">
        <v>408</v>
      </c>
      <c r="B396" s="13" t="s">
        <v>411</v>
      </c>
      <c r="C396" s="14" t="s">
        <v>412</v>
      </c>
      <c r="D396" s="15" t="s">
        <v>23</v>
      </c>
      <c r="E396" s="16" t="s">
        <v>18</v>
      </c>
      <c r="F396" s="16" t="s">
        <v>26</v>
      </c>
      <c r="G396" s="16" t="s">
        <v>20</v>
      </c>
      <c r="H396" s="17">
        <v>126</v>
      </c>
      <c r="I396" s="18">
        <v>8985670</v>
      </c>
      <c r="J396" s="18">
        <v>49397584</v>
      </c>
      <c r="K396" s="18">
        <v>11579046</v>
      </c>
      <c r="L396" s="19">
        <v>0.77602852601155503</v>
      </c>
      <c r="M396" s="19">
        <v>0.18190505025508899</v>
      </c>
      <c r="N396" s="10"/>
    </row>
    <row r="397" spans="1:14" ht="11.25" customHeight="1">
      <c r="A397" s="12" t="s">
        <v>408</v>
      </c>
      <c r="B397" s="13" t="s">
        <v>413</v>
      </c>
      <c r="C397" s="14" t="s">
        <v>414</v>
      </c>
      <c r="D397" s="15" t="s">
        <v>23</v>
      </c>
      <c r="E397" s="16" t="s">
        <v>18</v>
      </c>
      <c r="F397" s="16" t="s">
        <v>26</v>
      </c>
      <c r="G397" s="16" t="s">
        <v>20</v>
      </c>
      <c r="H397" s="17">
        <v>13</v>
      </c>
      <c r="I397" s="18">
        <v>16599</v>
      </c>
      <c r="J397" s="18">
        <v>1853748</v>
      </c>
      <c r="K397" s="18">
        <v>472711</v>
      </c>
      <c r="L397" s="19">
        <v>3.5114477979145797E-2</v>
      </c>
      <c r="M397" s="19">
        <v>8.95429152182497E-3</v>
      </c>
      <c r="N397" s="10"/>
    </row>
    <row r="398" spans="1:14" ht="11.25" customHeight="1">
      <c r="A398" s="12" t="s">
        <v>408</v>
      </c>
      <c r="B398" s="13" t="s">
        <v>413</v>
      </c>
      <c r="C398" s="14" t="s">
        <v>414</v>
      </c>
      <c r="D398" s="15" t="s">
        <v>23</v>
      </c>
      <c r="E398" s="16" t="s">
        <v>18</v>
      </c>
      <c r="F398" s="16" t="s">
        <v>26</v>
      </c>
      <c r="G398" s="16" t="s">
        <v>28</v>
      </c>
      <c r="H398" s="17">
        <v>50</v>
      </c>
      <c r="I398" s="18">
        <v>197913</v>
      </c>
      <c r="J398" s="18">
        <v>4434004</v>
      </c>
      <c r="K398" s="18">
        <v>1898232</v>
      </c>
      <c r="L398" s="19">
        <v>0.104261755149001</v>
      </c>
      <c r="M398" s="19">
        <v>4.4635277730917598E-2</v>
      </c>
      <c r="N398" s="10"/>
    </row>
    <row r="399" spans="1:14" ht="11.25" customHeight="1">
      <c r="A399" s="12" t="s">
        <v>408</v>
      </c>
      <c r="B399" s="13" t="s">
        <v>415</v>
      </c>
      <c r="C399" s="14" t="s">
        <v>416</v>
      </c>
      <c r="D399" s="15" t="s">
        <v>23</v>
      </c>
      <c r="E399" s="16" t="s">
        <v>18</v>
      </c>
      <c r="F399" s="16" t="s">
        <v>25</v>
      </c>
      <c r="G399" s="16" t="s">
        <v>28</v>
      </c>
      <c r="H399" s="17">
        <v>195</v>
      </c>
      <c r="I399" s="18">
        <v>1314569</v>
      </c>
      <c r="J399" s="18">
        <v>17795177</v>
      </c>
      <c r="K399" s="18">
        <v>716393</v>
      </c>
      <c r="L399" s="19">
        <v>1.8349830330558701</v>
      </c>
      <c r="M399" s="19">
        <v>7.3872207059249795E-2</v>
      </c>
      <c r="N399" s="10"/>
    </row>
    <row r="400" spans="1:14" ht="11.25" customHeight="1">
      <c r="A400" s="12" t="s">
        <v>408</v>
      </c>
      <c r="B400" s="13" t="s">
        <v>415</v>
      </c>
      <c r="C400" s="14" t="s">
        <v>416</v>
      </c>
      <c r="D400" s="15" t="s">
        <v>23</v>
      </c>
      <c r="E400" s="16" t="s">
        <v>18</v>
      </c>
      <c r="F400" s="16" t="s">
        <v>26</v>
      </c>
      <c r="G400" s="16" t="s">
        <v>20</v>
      </c>
      <c r="H400" s="17">
        <v>253</v>
      </c>
      <c r="I400" s="18">
        <v>32914576</v>
      </c>
      <c r="J400" s="18">
        <v>97104710</v>
      </c>
      <c r="K400" s="18">
        <v>37797306</v>
      </c>
      <c r="L400" s="19">
        <v>0.87081804189959899</v>
      </c>
      <c r="M400" s="19">
        <v>0.33895962410062203</v>
      </c>
      <c r="N400" s="10"/>
    </row>
    <row r="401" spans="1:14" ht="11.25" customHeight="1">
      <c r="A401" s="12" t="s">
        <v>408</v>
      </c>
      <c r="B401" s="13" t="s">
        <v>415</v>
      </c>
      <c r="C401" s="14" t="s">
        <v>416</v>
      </c>
      <c r="D401" s="15" t="s">
        <v>23</v>
      </c>
      <c r="E401" s="16" t="s">
        <v>18</v>
      </c>
      <c r="F401" s="16" t="s">
        <v>26</v>
      </c>
      <c r="G401" s="16" t="s">
        <v>28</v>
      </c>
      <c r="H401" s="17">
        <v>4</v>
      </c>
      <c r="I401" s="18">
        <v>96889</v>
      </c>
      <c r="J401" s="18">
        <v>327621</v>
      </c>
      <c r="K401" s="18">
        <v>120429</v>
      </c>
      <c r="L401" s="19">
        <v>0.80453213096513199</v>
      </c>
      <c r="M401" s="19">
        <v>0.29573501088147502</v>
      </c>
      <c r="N401" s="10"/>
    </row>
    <row r="402" spans="1:14" ht="11.25" customHeight="1">
      <c r="A402" s="12" t="s">
        <v>408</v>
      </c>
      <c r="B402" s="13" t="s">
        <v>417</v>
      </c>
      <c r="C402" s="14" t="s">
        <v>418</v>
      </c>
      <c r="D402" s="15" t="s">
        <v>39</v>
      </c>
      <c r="E402" s="16" t="s">
        <v>18</v>
      </c>
      <c r="F402" s="16" t="s">
        <v>25</v>
      </c>
      <c r="G402" s="16" t="s">
        <v>28</v>
      </c>
      <c r="H402" s="17">
        <v>220</v>
      </c>
      <c r="I402" s="18">
        <v>1745668</v>
      </c>
      <c r="J402" s="18">
        <v>24726660</v>
      </c>
      <c r="K402" s="18">
        <v>865185</v>
      </c>
      <c r="L402" s="19">
        <v>2.0176817674832499</v>
      </c>
      <c r="M402" s="19">
        <v>7.0598617039260403E-2</v>
      </c>
      <c r="N402" s="10"/>
    </row>
    <row r="403" spans="1:14" ht="11.25" customHeight="1">
      <c r="A403" s="12" t="s">
        <v>408</v>
      </c>
      <c r="B403" s="13" t="s">
        <v>417</v>
      </c>
      <c r="C403" s="14" t="s">
        <v>418</v>
      </c>
      <c r="D403" s="15" t="s">
        <v>39</v>
      </c>
      <c r="E403" s="16" t="s">
        <v>18</v>
      </c>
      <c r="F403" s="16" t="s">
        <v>26</v>
      </c>
      <c r="G403" s="16" t="s">
        <v>20</v>
      </c>
      <c r="H403" s="17">
        <v>225</v>
      </c>
      <c r="I403" s="18">
        <v>26945766</v>
      </c>
      <c r="J403" s="18">
        <v>83783257</v>
      </c>
      <c r="K403" s="18">
        <v>27271117</v>
      </c>
      <c r="L403" s="19">
        <v>0.988069758932133</v>
      </c>
      <c r="M403" s="19">
        <v>0.321612777598273</v>
      </c>
      <c r="N403" s="10"/>
    </row>
    <row r="404" spans="1:14" ht="11.25" customHeight="1">
      <c r="A404" s="12" t="s">
        <v>408</v>
      </c>
      <c r="B404" s="13" t="s">
        <v>417</v>
      </c>
      <c r="C404" s="14" t="s">
        <v>418</v>
      </c>
      <c r="D404" s="15" t="s">
        <v>39</v>
      </c>
      <c r="E404" s="16" t="s">
        <v>18</v>
      </c>
      <c r="F404" s="16" t="s">
        <v>238</v>
      </c>
      <c r="G404" s="16" t="s">
        <v>20</v>
      </c>
      <c r="H404" s="17">
        <v>7</v>
      </c>
      <c r="I404" s="18">
        <v>0</v>
      </c>
      <c r="J404" s="18">
        <v>1786821</v>
      </c>
      <c r="K404" s="18">
        <v>913623</v>
      </c>
      <c r="L404" s="19">
        <v>0</v>
      </c>
      <c r="M404" s="19">
        <v>0</v>
      </c>
      <c r="N404" s="10"/>
    </row>
    <row r="405" spans="1:14" ht="11.25" customHeight="1">
      <c r="A405" s="12" t="s">
        <v>408</v>
      </c>
      <c r="B405" s="13" t="s">
        <v>417</v>
      </c>
      <c r="C405" s="14" t="s">
        <v>418</v>
      </c>
      <c r="D405" s="15" t="s">
        <v>39</v>
      </c>
      <c r="E405" s="16" t="s">
        <v>18</v>
      </c>
      <c r="F405" s="16" t="s">
        <v>27</v>
      </c>
      <c r="G405" s="16" t="s">
        <v>28</v>
      </c>
      <c r="H405" s="17">
        <v>70</v>
      </c>
      <c r="I405" s="18">
        <v>336423</v>
      </c>
      <c r="J405" s="18">
        <v>704047</v>
      </c>
      <c r="K405" s="18">
        <v>200144</v>
      </c>
      <c r="L405" s="19">
        <v>1.68090474858102</v>
      </c>
      <c r="M405" s="19">
        <v>0.477841678183416</v>
      </c>
      <c r="N405" s="10"/>
    </row>
    <row r="406" spans="1:14" ht="11.25" customHeight="1">
      <c r="A406" s="12" t="s">
        <v>408</v>
      </c>
      <c r="B406" s="13" t="s">
        <v>419</v>
      </c>
      <c r="C406" s="14" t="s">
        <v>420</v>
      </c>
      <c r="D406" s="15" t="s">
        <v>23</v>
      </c>
      <c r="E406" s="16" t="s">
        <v>18</v>
      </c>
      <c r="F406" s="16" t="s">
        <v>25</v>
      </c>
      <c r="G406" s="16" t="s">
        <v>28</v>
      </c>
      <c r="H406" s="17">
        <v>24</v>
      </c>
      <c r="I406" s="18">
        <v>224347</v>
      </c>
      <c r="J406" s="18">
        <v>2635786</v>
      </c>
      <c r="K406" s="18">
        <v>116174</v>
      </c>
      <c r="L406" s="19">
        <v>1.93112916831649</v>
      </c>
      <c r="M406" s="19">
        <v>8.5115787093489298E-2</v>
      </c>
      <c r="N406" s="10"/>
    </row>
    <row r="407" spans="1:14" ht="11.25" customHeight="1">
      <c r="A407" s="12" t="s">
        <v>408</v>
      </c>
      <c r="B407" s="13" t="s">
        <v>419</v>
      </c>
      <c r="C407" s="14" t="s">
        <v>420</v>
      </c>
      <c r="D407" s="15" t="s">
        <v>23</v>
      </c>
      <c r="E407" s="16" t="s">
        <v>18</v>
      </c>
      <c r="F407" s="16" t="s">
        <v>65</v>
      </c>
      <c r="G407" s="16" t="s">
        <v>28</v>
      </c>
      <c r="H407" s="17">
        <v>3</v>
      </c>
      <c r="I407" s="18">
        <v>10372</v>
      </c>
      <c r="J407" s="18">
        <v>134792</v>
      </c>
      <c r="K407" s="18">
        <v>2919</v>
      </c>
      <c r="L407" s="19">
        <v>3.5532716683795802</v>
      </c>
      <c r="M407" s="19">
        <v>7.6948186836013996E-2</v>
      </c>
      <c r="N407" s="10"/>
    </row>
    <row r="408" spans="1:14" ht="11.25" customHeight="1">
      <c r="A408" s="12" t="s">
        <v>408</v>
      </c>
      <c r="B408" s="13" t="s">
        <v>419</v>
      </c>
      <c r="C408" s="14" t="s">
        <v>420</v>
      </c>
      <c r="D408" s="15" t="s">
        <v>23</v>
      </c>
      <c r="E408" s="16" t="s">
        <v>18</v>
      </c>
      <c r="F408" s="16" t="s">
        <v>27</v>
      </c>
      <c r="G408" s="16" t="s">
        <v>20</v>
      </c>
      <c r="H408" s="17">
        <v>6</v>
      </c>
      <c r="I408" s="18"/>
      <c r="J408" s="18">
        <v>129319</v>
      </c>
      <c r="K408" s="18">
        <v>32255</v>
      </c>
      <c r="L408" s="19"/>
      <c r="M408" s="19"/>
      <c r="N408" s="10"/>
    </row>
    <row r="409" spans="1:14" ht="11.25" customHeight="1">
      <c r="A409" s="12" t="s">
        <v>408</v>
      </c>
      <c r="B409" s="13" t="s">
        <v>421</v>
      </c>
      <c r="C409" s="14" t="s">
        <v>422</v>
      </c>
      <c r="D409" s="15" t="s">
        <v>23</v>
      </c>
      <c r="E409" s="16" t="s">
        <v>18</v>
      </c>
      <c r="F409" s="16" t="s">
        <v>25</v>
      </c>
      <c r="G409" s="16" t="s">
        <v>28</v>
      </c>
      <c r="H409" s="17">
        <v>2</v>
      </c>
      <c r="I409" s="18">
        <v>24662</v>
      </c>
      <c r="J409" s="18">
        <v>329064</v>
      </c>
      <c r="K409" s="18">
        <v>15139</v>
      </c>
      <c r="L409" s="19">
        <v>1.6290375850452401</v>
      </c>
      <c r="M409" s="19">
        <v>7.4945907179150506E-2</v>
      </c>
      <c r="N409" s="10"/>
    </row>
    <row r="410" spans="1:14" ht="11.25" customHeight="1">
      <c r="A410" s="12" t="s">
        <v>408</v>
      </c>
      <c r="B410" s="13" t="s">
        <v>421</v>
      </c>
      <c r="C410" s="14" t="s">
        <v>422</v>
      </c>
      <c r="D410" s="15" t="s">
        <v>23</v>
      </c>
      <c r="E410" s="16" t="s">
        <v>18</v>
      </c>
      <c r="F410" s="16" t="s">
        <v>26</v>
      </c>
      <c r="G410" s="16" t="s">
        <v>28</v>
      </c>
      <c r="H410" s="17">
        <v>6</v>
      </c>
      <c r="I410" s="18">
        <v>330795</v>
      </c>
      <c r="J410" s="18">
        <v>2198584</v>
      </c>
      <c r="K410" s="18">
        <v>422547</v>
      </c>
      <c r="L410" s="19">
        <v>0.78285965821553505</v>
      </c>
      <c r="M410" s="19">
        <v>0.15045820400766999</v>
      </c>
      <c r="N410" s="10"/>
    </row>
    <row r="411" spans="1:14" ht="11.25" customHeight="1">
      <c r="A411" s="12" t="s">
        <v>408</v>
      </c>
      <c r="B411" s="13" t="s">
        <v>423</v>
      </c>
      <c r="C411" s="14" t="s">
        <v>424</v>
      </c>
      <c r="D411" s="15" t="s">
        <v>23</v>
      </c>
      <c r="E411" s="16" t="s">
        <v>18</v>
      </c>
      <c r="F411" s="16" t="s">
        <v>25</v>
      </c>
      <c r="G411" s="16" t="s">
        <v>20</v>
      </c>
      <c r="H411" s="17">
        <v>15</v>
      </c>
      <c r="I411" s="18">
        <v>180759</v>
      </c>
      <c r="J411" s="18">
        <v>1501337</v>
      </c>
      <c r="K411" s="18">
        <v>79224</v>
      </c>
      <c r="L411" s="19">
        <v>2.2816192063011198</v>
      </c>
      <c r="M411" s="19">
        <v>0.12039868463909099</v>
      </c>
      <c r="N411" s="10"/>
    </row>
    <row r="412" spans="1:14" ht="11.25" customHeight="1">
      <c r="A412" s="12" t="s">
        <v>408</v>
      </c>
      <c r="B412" s="13" t="s">
        <v>423</v>
      </c>
      <c r="C412" s="14" t="s">
        <v>424</v>
      </c>
      <c r="D412" s="15" t="s">
        <v>23</v>
      </c>
      <c r="E412" s="16" t="s">
        <v>18</v>
      </c>
      <c r="F412" s="16" t="s">
        <v>26</v>
      </c>
      <c r="G412" s="16" t="s">
        <v>20</v>
      </c>
      <c r="H412" s="17">
        <v>58</v>
      </c>
      <c r="I412" s="18">
        <v>4120962</v>
      </c>
      <c r="J412" s="18">
        <v>13719098</v>
      </c>
      <c r="K412" s="18">
        <v>4585634</v>
      </c>
      <c r="L412" s="19">
        <v>0.89866788321963698</v>
      </c>
      <c r="M412" s="19">
        <v>0.30038140991485002</v>
      </c>
      <c r="N412" s="10"/>
    </row>
    <row r="413" spans="1:14" ht="11.25" customHeight="1">
      <c r="A413" s="12" t="s">
        <v>408</v>
      </c>
      <c r="B413" s="13" t="s">
        <v>425</v>
      </c>
      <c r="C413" s="14" t="s">
        <v>426</v>
      </c>
      <c r="D413" s="15" t="s">
        <v>23</v>
      </c>
      <c r="E413" s="16" t="s">
        <v>18</v>
      </c>
      <c r="F413" s="16" t="s">
        <v>25</v>
      </c>
      <c r="G413" s="16" t="s">
        <v>28</v>
      </c>
      <c r="H413" s="17">
        <v>25</v>
      </c>
      <c r="I413" s="18">
        <v>159241</v>
      </c>
      <c r="J413" s="18">
        <v>3491416</v>
      </c>
      <c r="K413" s="18">
        <v>115578</v>
      </c>
      <c r="L413" s="19">
        <v>1.3777795082108999</v>
      </c>
      <c r="M413" s="19">
        <v>4.5609288609549797E-2</v>
      </c>
      <c r="N413" s="10"/>
    </row>
    <row r="414" spans="1:14" ht="11.25" customHeight="1">
      <c r="A414" s="12" t="s">
        <v>408</v>
      </c>
      <c r="B414" s="13" t="s">
        <v>425</v>
      </c>
      <c r="C414" s="14" t="s">
        <v>426</v>
      </c>
      <c r="D414" s="15" t="s">
        <v>23</v>
      </c>
      <c r="E414" s="16" t="s">
        <v>18</v>
      </c>
      <c r="F414" s="16" t="s">
        <v>26</v>
      </c>
      <c r="G414" s="16" t="s">
        <v>28</v>
      </c>
      <c r="H414" s="17">
        <v>16</v>
      </c>
      <c r="I414" s="18">
        <v>1195029</v>
      </c>
      <c r="J414" s="18">
        <v>5779387</v>
      </c>
      <c r="K414" s="18">
        <v>1207866</v>
      </c>
      <c r="L414" s="19">
        <v>0.98937216545543905</v>
      </c>
      <c r="M414" s="19">
        <v>0.20677435167432101</v>
      </c>
      <c r="N414" s="10"/>
    </row>
    <row r="415" spans="1:14" ht="11.25" customHeight="1">
      <c r="A415" s="12" t="s">
        <v>408</v>
      </c>
      <c r="B415" s="13" t="s">
        <v>427</v>
      </c>
      <c r="C415" s="14" t="s">
        <v>428</v>
      </c>
      <c r="D415" s="15" t="s">
        <v>33</v>
      </c>
      <c r="E415" s="16" t="s">
        <v>18</v>
      </c>
      <c r="F415" s="16" t="s">
        <v>25</v>
      </c>
      <c r="G415" s="16" t="s">
        <v>20</v>
      </c>
      <c r="H415" s="17">
        <v>25</v>
      </c>
      <c r="I415" s="18">
        <v>77386</v>
      </c>
      <c r="J415" s="18">
        <v>2379518</v>
      </c>
      <c r="K415" s="18">
        <v>100646</v>
      </c>
      <c r="L415" s="19">
        <v>0.768892951533096</v>
      </c>
      <c r="M415" s="19">
        <v>3.2521712380406402E-2</v>
      </c>
      <c r="N415" s="10"/>
    </row>
    <row r="416" spans="1:14" ht="11.25" customHeight="1">
      <c r="A416" s="12" t="s">
        <v>408</v>
      </c>
      <c r="B416" s="13" t="s">
        <v>427</v>
      </c>
      <c r="C416" s="14" t="s">
        <v>428</v>
      </c>
      <c r="D416" s="15" t="s">
        <v>33</v>
      </c>
      <c r="E416" s="16" t="s">
        <v>18</v>
      </c>
      <c r="F416" s="16" t="s">
        <v>26</v>
      </c>
      <c r="G416" s="16" t="s">
        <v>20</v>
      </c>
      <c r="H416" s="17">
        <v>8</v>
      </c>
      <c r="I416" s="18">
        <v>190893</v>
      </c>
      <c r="J416" s="18">
        <v>1508793</v>
      </c>
      <c r="K416" s="18">
        <v>152561</v>
      </c>
      <c r="L416" s="19">
        <v>1.2512568742994601</v>
      </c>
      <c r="M416" s="19">
        <v>0.12652033777993399</v>
      </c>
      <c r="N416" s="10"/>
    </row>
    <row r="417" spans="1:14" ht="11.25" customHeight="1">
      <c r="A417" s="12" t="s">
        <v>408</v>
      </c>
      <c r="B417" s="13" t="s">
        <v>429</v>
      </c>
      <c r="C417" s="14" t="s">
        <v>430</v>
      </c>
      <c r="D417" s="15" t="s">
        <v>23</v>
      </c>
      <c r="E417" s="16" t="s">
        <v>18</v>
      </c>
      <c r="F417" s="16" t="s">
        <v>25</v>
      </c>
      <c r="G417" s="16" t="s">
        <v>20</v>
      </c>
      <c r="H417" s="17">
        <v>37</v>
      </c>
      <c r="I417" s="18">
        <v>412413</v>
      </c>
      <c r="J417" s="18">
        <v>4330486</v>
      </c>
      <c r="K417" s="18">
        <v>166681</v>
      </c>
      <c r="L417" s="19">
        <v>2.4742652131916598</v>
      </c>
      <c r="M417" s="19">
        <v>9.5234807363422894E-2</v>
      </c>
      <c r="N417" s="10"/>
    </row>
    <row r="418" spans="1:14" ht="11.25" customHeight="1">
      <c r="A418" s="12" t="s">
        <v>408</v>
      </c>
      <c r="B418" s="13" t="s">
        <v>429</v>
      </c>
      <c r="C418" s="14" t="s">
        <v>430</v>
      </c>
      <c r="D418" s="15" t="s">
        <v>23</v>
      </c>
      <c r="E418" s="16" t="s">
        <v>18</v>
      </c>
      <c r="F418" s="16" t="s">
        <v>25</v>
      </c>
      <c r="G418" s="16" t="s">
        <v>28</v>
      </c>
      <c r="H418" s="17">
        <v>22</v>
      </c>
      <c r="I418" s="18">
        <v>241433</v>
      </c>
      <c r="J418" s="18">
        <v>2627966</v>
      </c>
      <c r="K418" s="18">
        <v>107302</v>
      </c>
      <c r="L418" s="19">
        <v>2.2500326182177401</v>
      </c>
      <c r="M418" s="19">
        <v>9.1870671081741503E-2</v>
      </c>
      <c r="N418" s="10"/>
    </row>
    <row r="419" spans="1:14" ht="11.25" customHeight="1">
      <c r="A419" s="12" t="s">
        <v>408</v>
      </c>
      <c r="B419" s="13" t="s">
        <v>429</v>
      </c>
      <c r="C419" s="14" t="s">
        <v>430</v>
      </c>
      <c r="D419" s="15" t="s">
        <v>23</v>
      </c>
      <c r="E419" s="16" t="s">
        <v>18</v>
      </c>
      <c r="F419" s="16" t="s">
        <v>65</v>
      </c>
      <c r="G419" s="16" t="s">
        <v>28</v>
      </c>
      <c r="H419" s="17">
        <v>4</v>
      </c>
      <c r="I419" s="18">
        <v>9977</v>
      </c>
      <c r="J419" s="18">
        <v>105732</v>
      </c>
      <c r="K419" s="18">
        <v>3991</v>
      </c>
      <c r="L419" s="19">
        <v>2.4998747181157599</v>
      </c>
      <c r="M419" s="19">
        <v>9.4361215147732005E-2</v>
      </c>
      <c r="N419" s="10"/>
    </row>
    <row r="420" spans="1:14" ht="11.25" customHeight="1">
      <c r="A420" s="12" t="s">
        <v>408</v>
      </c>
      <c r="B420" s="13" t="s">
        <v>429</v>
      </c>
      <c r="C420" s="14" t="s">
        <v>430</v>
      </c>
      <c r="D420" s="15" t="s">
        <v>23</v>
      </c>
      <c r="E420" s="16" t="s">
        <v>18</v>
      </c>
      <c r="F420" s="16" t="s">
        <v>26</v>
      </c>
      <c r="G420" s="16" t="s">
        <v>20</v>
      </c>
      <c r="H420" s="17">
        <v>45</v>
      </c>
      <c r="I420" s="18">
        <v>2308825</v>
      </c>
      <c r="J420" s="18">
        <v>11781387</v>
      </c>
      <c r="K420" s="18">
        <v>3570329</v>
      </c>
      <c r="L420" s="19">
        <v>0.64667009678939902</v>
      </c>
      <c r="M420" s="19">
        <v>0.195972256916778</v>
      </c>
      <c r="N420" s="10"/>
    </row>
    <row r="421" spans="1:14" ht="11.25" customHeight="1">
      <c r="A421" s="12" t="s">
        <v>408</v>
      </c>
      <c r="B421" s="13" t="s">
        <v>429</v>
      </c>
      <c r="C421" s="14" t="s">
        <v>430</v>
      </c>
      <c r="D421" s="15" t="s">
        <v>23</v>
      </c>
      <c r="E421" s="16" t="s">
        <v>18</v>
      </c>
      <c r="F421" s="16" t="s">
        <v>27</v>
      </c>
      <c r="G421" s="16" t="s">
        <v>20</v>
      </c>
      <c r="H421" s="17">
        <v>12</v>
      </c>
      <c r="I421" s="18">
        <v>55117</v>
      </c>
      <c r="J421" s="18">
        <v>244945</v>
      </c>
      <c r="K421" s="18">
        <v>28114</v>
      </c>
      <c r="L421" s="19">
        <v>1.96048232197481</v>
      </c>
      <c r="M421" s="19">
        <v>0.225017861152503</v>
      </c>
      <c r="N421" s="10"/>
    </row>
    <row r="422" spans="1:14" ht="11.25" customHeight="1">
      <c r="A422" s="12" t="s">
        <v>408</v>
      </c>
      <c r="B422" s="13" t="s">
        <v>431</v>
      </c>
      <c r="C422" s="14" t="s">
        <v>432</v>
      </c>
      <c r="D422" s="15" t="s">
        <v>23</v>
      </c>
      <c r="E422" s="16" t="s">
        <v>18</v>
      </c>
      <c r="F422" s="16" t="s">
        <v>25</v>
      </c>
      <c r="G422" s="16" t="s">
        <v>28</v>
      </c>
      <c r="H422" s="17">
        <v>24</v>
      </c>
      <c r="I422" s="18">
        <v>172501</v>
      </c>
      <c r="J422" s="18">
        <v>1520399</v>
      </c>
      <c r="K422" s="18">
        <v>49687</v>
      </c>
      <c r="L422" s="19">
        <v>3.4717531748747099</v>
      </c>
      <c r="M422" s="19">
        <v>0.11345771734919501</v>
      </c>
      <c r="N422" s="10"/>
    </row>
    <row r="423" spans="1:14" ht="11.25" customHeight="1">
      <c r="A423" s="12" t="s">
        <v>408</v>
      </c>
      <c r="B423" s="13" t="s">
        <v>431</v>
      </c>
      <c r="C423" s="14" t="s">
        <v>432</v>
      </c>
      <c r="D423" s="15" t="s">
        <v>23</v>
      </c>
      <c r="E423" s="16" t="s">
        <v>18</v>
      </c>
      <c r="F423" s="16" t="s">
        <v>26</v>
      </c>
      <c r="G423" s="16" t="s">
        <v>28</v>
      </c>
      <c r="H423" s="17">
        <v>31</v>
      </c>
      <c r="I423" s="18">
        <v>1734533</v>
      </c>
      <c r="J423" s="18">
        <v>8126624</v>
      </c>
      <c r="K423" s="18">
        <v>1473412</v>
      </c>
      <c r="L423" s="19">
        <v>1.1772219854324499</v>
      </c>
      <c r="M423" s="19">
        <v>0.213438323220072</v>
      </c>
      <c r="N423" s="10"/>
    </row>
    <row r="424" spans="1:14" ht="11.25" customHeight="1">
      <c r="A424" s="12" t="s">
        <v>408</v>
      </c>
      <c r="B424" s="13" t="s">
        <v>433</v>
      </c>
      <c r="C424" s="14" t="s">
        <v>434</v>
      </c>
      <c r="D424" s="15" t="s">
        <v>23</v>
      </c>
      <c r="E424" s="16" t="s">
        <v>18</v>
      </c>
      <c r="F424" s="16" t="s">
        <v>25</v>
      </c>
      <c r="G424" s="16" t="s">
        <v>28</v>
      </c>
      <c r="H424" s="17">
        <v>35</v>
      </c>
      <c r="I424" s="18"/>
      <c r="J424" s="18">
        <v>1171190</v>
      </c>
      <c r="K424" s="18">
        <v>49526</v>
      </c>
      <c r="L424" s="19"/>
      <c r="M424" s="19"/>
      <c r="N424" s="10"/>
    </row>
    <row r="425" spans="1:14" ht="11.25" customHeight="1">
      <c r="A425" s="12" t="s">
        <v>408</v>
      </c>
      <c r="B425" s="13" t="s">
        <v>433</v>
      </c>
      <c r="C425" s="14" t="s">
        <v>434</v>
      </c>
      <c r="D425" s="15" t="s">
        <v>23</v>
      </c>
      <c r="E425" s="16" t="s">
        <v>18</v>
      </c>
      <c r="F425" s="16" t="s">
        <v>26</v>
      </c>
      <c r="G425" s="16" t="s">
        <v>20</v>
      </c>
      <c r="H425" s="17">
        <v>97</v>
      </c>
      <c r="I425" s="18">
        <v>12466279</v>
      </c>
      <c r="J425" s="18">
        <v>20684101</v>
      </c>
      <c r="K425" s="18">
        <v>10652169</v>
      </c>
      <c r="L425" s="19">
        <v>1.17030428263013</v>
      </c>
      <c r="M425" s="19">
        <v>0.6026986137807</v>
      </c>
      <c r="N425" s="10"/>
    </row>
    <row r="426" spans="1:14" ht="11.25" customHeight="1">
      <c r="A426" s="12" t="s">
        <v>408</v>
      </c>
      <c r="B426" s="13" t="s">
        <v>435</v>
      </c>
      <c r="C426" s="14" t="s">
        <v>436</v>
      </c>
      <c r="D426" s="15" t="s">
        <v>23</v>
      </c>
      <c r="E426" s="16" t="s">
        <v>24</v>
      </c>
      <c r="F426" s="16" t="s">
        <v>25</v>
      </c>
      <c r="G426" s="16" t="s">
        <v>28</v>
      </c>
      <c r="H426" s="17">
        <v>5</v>
      </c>
      <c r="I426" s="18">
        <v>40296</v>
      </c>
      <c r="J426" s="18">
        <v>484556</v>
      </c>
      <c r="K426" s="18">
        <v>18375</v>
      </c>
      <c r="L426" s="19">
        <v>2.1929795918367301</v>
      </c>
      <c r="M426" s="19">
        <v>8.3160666672169897E-2</v>
      </c>
      <c r="N426" s="10"/>
    </row>
    <row r="427" spans="1:14" ht="11.25" customHeight="1">
      <c r="A427" s="12" t="s">
        <v>408</v>
      </c>
      <c r="B427" s="13" t="s">
        <v>435</v>
      </c>
      <c r="C427" s="14" t="s">
        <v>436</v>
      </c>
      <c r="D427" s="15" t="s">
        <v>23</v>
      </c>
      <c r="E427" s="16" t="s">
        <v>24</v>
      </c>
      <c r="F427" s="16" t="s">
        <v>26</v>
      </c>
      <c r="G427" s="16" t="s">
        <v>28</v>
      </c>
      <c r="H427" s="17">
        <v>4</v>
      </c>
      <c r="I427" s="18">
        <v>51590</v>
      </c>
      <c r="J427" s="18">
        <v>761406</v>
      </c>
      <c r="K427" s="18">
        <v>72406</v>
      </c>
      <c r="L427" s="19">
        <v>0.71251001298234895</v>
      </c>
      <c r="M427" s="19">
        <v>6.7756229922012606E-2</v>
      </c>
      <c r="N427" s="10"/>
    </row>
    <row r="428" spans="1:14" ht="11.25" customHeight="1">
      <c r="A428" s="12" t="s">
        <v>408</v>
      </c>
      <c r="B428" s="13" t="s">
        <v>437</v>
      </c>
      <c r="C428" s="14" t="s">
        <v>438</v>
      </c>
      <c r="D428" s="15" t="s">
        <v>39</v>
      </c>
      <c r="E428" s="16" t="s">
        <v>18</v>
      </c>
      <c r="F428" s="16" t="s">
        <v>25</v>
      </c>
      <c r="G428" s="16" t="s">
        <v>20</v>
      </c>
      <c r="H428" s="17">
        <v>30</v>
      </c>
      <c r="I428" s="18">
        <v>392903</v>
      </c>
      <c r="J428" s="18">
        <v>4371273</v>
      </c>
      <c r="K428" s="18">
        <v>128777</v>
      </c>
      <c r="L428" s="19">
        <v>3.0510339579272601</v>
      </c>
      <c r="M428" s="19">
        <v>8.9882970018116001E-2</v>
      </c>
      <c r="N428" s="10"/>
    </row>
    <row r="429" spans="1:14" ht="11.25" customHeight="1">
      <c r="A429" s="12" t="s">
        <v>408</v>
      </c>
      <c r="B429" s="13" t="s">
        <v>437</v>
      </c>
      <c r="C429" s="14" t="s">
        <v>438</v>
      </c>
      <c r="D429" s="15" t="s">
        <v>39</v>
      </c>
      <c r="E429" s="16" t="s">
        <v>18</v>
      </c>
      <c r="F429" s="16" t="s">
        <v>26</v>
      </c>
      <c r="G429" s="16" t="s">
        <v>20</v>
      </c>
      <c r="H429" s="17">
        <v>153</v>
      </c>
      <c r="I429" s="18">
        <v>13230433</v>
      </c>
      <c r="J429" s="18">
        <v>54927727</v>
      </c>
      <c r="K429" s="18">
        <v>14314610</v>
      </c>
      <c r="L429" s="19">
        <v>0.92426080766433705</v>
      </c>
      <c r="M429" s="19">
        <v>0.24086984338528999</v>
      </c>
      <c r="N429" s="10"/>
    </row>
    <row r="430" spans="1:14" ht="11.25" customHeight="1">
      <c r="A430" s="12" t="s">
        <v>408</v>
      </c>
      <c r="B430" s="13" t="s">
        <v>437</v>
      </c>
      <c r="C430" s="14" t="s">
        <v>438</v>
      </c>
      <c r="D430" s="15" t="s">
        <v>39</v>
      </c>
      <c r="E430" s="16" t="s">
        <v>18</v>
      </c>
      <c r="F430" s="16" t="s">
        <v>68</v>
      </c>
      <c r="G430" s="16" t="s">
        <v>20</v>
      </c>
      <c r="H430" s="17">
        <v>3</v>
      </c>
      <c r="I430" s="18">
        <v>570134</v>
      </c>
      <c r="J430" s="18">
        <v>1775507</v>
      </c>
      <c r="K430" s="18">
        <v>306247</v>
      </c>
      <c r="L430" s="19">
        <v>1.86168027768435</v>
      </c>
      <c r="M430" s="19">
        <v>0.32111053349831897</v>
      </c>
      <c r="N430" s="10"/>
    </row>
    <row r="431" spans="1:14" ht="11.25" customHeight="1">
      <c r="A431" s="12" t="s">
        <v>408</v>
      </c>
      <c r="B431" s="13" t="s">
        <v>439</v>
      </c>
      <c r="C431" s="14" t="s">
        <v>440</v>
      </c>
      <c r="D431" s="15" t="s">
        <v>39</v>
      </c>
      <c r="E431" s="16" t="s">
        <v>18</v>
      </c>
      <c r="F431" s="16" t="s">
        <v>25</v>
      </c>
      <c r="G431" s="16" t="s">
        <v>28</v>
      </c>
      <c r="H431" s="17">
        <v>76</v>
      </c>
      <c r="I431" s="18">
        <v>628760</v>
      </c>
      <c r="J431" s="18">
        <v>14037399</v>
      </c>
      <c r="K431" s="18">
        <v>388283</v>
      </c>
      <c r="L431" s="19">
        <v>1.6193343514910501</v>
      </c>
      <c r="M431" s="19">
        <v>4.4791773746689099E-2</v>
      </c>
      <c r="N431" s="10"/>
    </row>
    <row r="432" spans="1:14" ht="11.25" customHeight="1">
      <c r="A432" s="12" t="s">
        <v>408</v>
      </c>
      <c r="B432" s="13" t="s">
        <v>439</v>
      </c>
      <c r="C432" s="14" t="s">
        <v>440</v>
      </c>
      <c r="D432" s="15" t="s">
        <v>39</v>
      </c>
      <c r="E432" s="16" t="s">
        <v>18</v>
      </c>
      <c r="F432" s="16" t="s">
        <v>26</v>
      </c>
      <c r="G432" s="16" t="s">
        <v>20</v>
      </c>
      <c r="H432" s="17">
        <v>118</v>
      </c>
      <c r="I432" s="18">
        <v>11354760</v>
      </c>
      <c r="J432" s="18">
        <v>58440315</v>
      </c>
      <c r="K432" s="18">
        <v>10906226</v>
      </c>
      <c r="L432" s="19">
        <v>1.04112641714925</v>
      </c>
      <c r="M432" s="19">
        <v>0.194296693985992</v>
      </c>
      <c r="N432" s="10"/>
    </row>
    <row r="433" spans="1:14" ht="11.25" customHeight="1">
      <c r="A433" s="12" t="s">
        <v>408</v>
      </c>
      <c r="B433" s="13" t="s">
        <v>439</v>
      </c>
      <c r="C433" s="14" t="s">
        <v>440</v>
      </c>
      <c r="D433" s="15" t="s">
        <v>39</v>
      </c>
      <c r="E433" s="16" t="s">
        <v>18</v>
      </c>
      <c r="F433" s="16" t="s">
        <v>26</v>
      </c>
      <c r="G433" s="16" t="s">
        <v>28</v>
      </c>
      <c r="H433" s="17">
        <v>20</v>
      </c>
      <c r="I433" s="18">
        <v>252448</v>
      </c>
      <c r="J433" s="18">
        <v>4290241</v>
      </c>
      <c r="K433" s="18">
        <v>594673</v>
      </c>
      <c r="L433" s="19">
        <v>0.424515658185254</v>
      </c>
      <c r="M433" s="19">
        <v>5.88423820480014E-2</v>
      </c>
      <c r="N433" s="10"/>
    </row>
    <row r="434" spans="1:14" ht="11.25" customHeight="1">
      <c r="A434" s="12" t="s">
        <v>408</v>
      </c>
      <c r="B434" s="13" t="s">
        <v>439</v>
      </c>
      <c r="C434" s="14" t="s">
        <v>440</v>
      </c>
      <c r="D434" s="15" t="s">
        <v>39</v>
      </c>
      <c r="E434" s="16" t="s">
        <v>18</v>
      </c>
      <c r="F434" s="16" t="s">
        <v>441</v>
      </c>
      <c r="G434" s="16" t="s">
        <v>20</v>
      </c>
      <c r="H434" s="17">
        <v>7</v>
      </c>
      <c r="I434" s="18">
        <v>67996</v>
      </c>
      <c r="J434" s="18">
        <v>6221789</v>
      </c>
      <c r="K434" s="18">
        <v>817153</v>
      </c>
      <c r="L434" s="19">
        <v>8.3210855249873594E-2</v>
      </c>
      <c r="M434" s="19">
        <v>1.09286894814337E-2</v>
      </c>
      <c r="N434" s="10"/>
    </row>
    <row r="435" spans="1:14" ht="11.25" customHeight="1">
      <c r="A435" s="12" t="s">
        <v>408</v>
      </c>
      <c r="B435" s="13" t="s">
        <v>442</v>
      </c>
      <c r="C435" s="14" t="s">
        <v>443</v>
      </c>
      <c r="D435" s="15" t="s">
        <v>23</v>
      </c>
      <c r="E435" s="16" t="s">
        <v>18</v>
      </c>
      <c r="F435" s="16" t="s">
        <v>25</v>
      </c>
      <c r="G435" s="16" t="s">
        <v>28</v>
      </c>
      <c r="H435" s="17">
        <v>60</v>
      </c>
      <c r="I435" s="18">
        <v>128336</v>
      </c>
      <c r="J435" s="18">
        <v>4119704</v>
      </c>
      <c r="K435" s="18">
        <v>167113</v>
      </c>
      <c r="L435" s="19">
        <v>0.76795940471417501</v>
      </c>
      <c r="M435" s="19">
        <v>3.1151752650190399E-2</v>
      </c>
      <c r="N435" s="10"/>
    </row>
    <row r="436" spans="1:14" ht="11.25" customHeight="1">
      <c r="A436" s="12" t="s">
        <v>408</v>
      </c>
      <c r="B436" s="13" t="s">
        <v>442</v>
      </c>
      <c r="C436" s="14" t="s">
        <v>443</v>
      </c>
      <c r="D436" s="15" t="s">
        <v>23</v>
      </c>
      <c r="E436" s="16" t="s">
        <v>18</v>
      </c>
      <c r="F436" s="16" t="s">
        <v>26</v>
      </c>
      <c r="G436" s="16" t="s">
        <v>28</v>
      </c>
      <c r="H436" s="17">
        <v>7</v>
      </c>
      <c r="I436" s="18">
        <v>164001</v>
      </c>
      <c r="J436" s="18">
        <v>1790832</v>
      </c>
      <c r="K436" s="18">
        <v>296969</v>
      </c>
      <c r="L436" s="19">
        <v>0.55224956140203096</v>
      </c>
      <c r="M436" s="19">
        <v>9.1578104478811997E-2</v>
      </c>
      <c r="N436" s="10"/>
    </row>
    <row r="437" spans="1:14" ht="11.25" customHeight="1">
      <c r="A437" s="12" t="s">
        <v>408</v>
      </c>
      <c r="B437" s="13" t="s">
        <v>444</v>
      </c>
      <c r="C437" s="14" t="s">
        <v>445</v>
      </c>
      <c r="D437" s="15" t="s">
        <v>39</v>
      </c>
      <c r="E437" s="16" t="s">
        <v>18</v>
      </c>
      <c r="F437" s="16" t="s">
        <v>25</v>
      </c>
      <c r="G437" s="16" t="s">
        <v>20</v>
      </c>
      <c r="H437" s="17">
        <v>13</v>
      </c>
      <c r="I437" s="18">
        <v>147367</v>
      </c>
      <c r="J437" s="18">
        <v>1626734</v>
      </c>
      <c r="K437" s="18">
        <v>93046</v>
      </c>
      <c r="L437" s="19">
        <v>1.5838080089418101</v>
      </c>
      <c r="M437" s="19">
        <v>9.0590717351453798E-2</v>
      </c>
      <c r="N437" s="10"/>
    </row>
    <row r="438" spans="1:14" ht="11.25" customHeight="1">
      <c r="A438" s="12" t="s">
        <v>408</v>
      </c>
      <c r="B438" s="13" t="s">
        <v>444</v>
      </c>
      <c r="C438" s="14" t="s">
        <v>445</v>
      </c>
      <c r="D438" s="15" t="s">
        <v>39</v>
      </c>
      <c r="E438" s="16" t="s">
        <v>18</v>
      </c>
      <c r="F438" s="16" t="s">
        <v>26</v>
      </c>
      <c r="G438" s="16" t="s">
        <v>20</v>
      </c>
      <c r="H438" s="17">
        <v>22</v>
      </c>
      <c r="I438" s="18">
        <v>1213724</v>
      </c>
      <c r="J438" s="18">
        <v>6849656</v>
      </c>
      <c r="K438" s="18">
        <v>1104769</v>
      </c>
      <c r="L438" s="19">
        <v>1.09862242695079</v>
      </c>
      <c r="M438" s="19">
        <v>0.177194883947456</v>
      </c>
      <c r="N438" s="10"/>
    </row>
    <row r="439" spans="1:14" ht="11.25" customHeight="1">
      <c r="A439" s="12" t="s">
        <v>408</v>
      </c>
      <c r="B439" s="13" t="s">
        <v>446</v>
      </c>
      <c r="C439" s="14" t="s">
        <v>447</v>
      </c>
      <c r="D439" s="15" t="s">
        <v>23</v>
      </c>
      <c r="E439" s="16" t="s">
        <v>18</v>
      </c>
      <c r="F439" s="16" t="s">
        <v>25</v>
      </c>
      <c r="G439" s="16" t="s">
        <v>20</v>
      </c>
      <c r="H439" s="17">
        <v>36</v>
      </c>
      <c r="I439" s="18">
        <v>379832</v>
      </c>
      <c r="J439" s="18">
        <v>4537795</v>
      </c>
      <c r="K439" s="18">
        <v>102274</v>
      </c>
      <c r="L439" s="19">
        <v>3.71386667188141</v>
      </c>
      <c r="M439" s="19">
        <v>8.3704089761657302E-2</v>
      </c>
      <c r="N439" s="10"/>
    </row>
    <row r="440" spans="1:14" ht="11.25" customHeight="1">
      <c r="A440" s="12" t="s">
        <v>408</v>
      </c>
      <c r="B440" s="13" t="s">
        <v>446</v>
      </c>
      <c r="C440" s="14" t="s">
        <v>447</v>
      </c>
      <c r="D440" s="15" t="s">
        <v>23</v>
      </c>
      <c r="E440" s="16" t="s">
        <v>18</v>
      </c>
      <c r="F440" s="16" t="s">
        <v>26</v>
      </c>
      <c r="G440" s="16" t="s">
        <v>20</v>
      </c>
      <c r="H440" s="17">
        <v>46</v>
      </c>
      <c r="I440" s="18">
        <v>2754811</v>
      </c>
      <c r="J440" s="18">
        <v>15300979</v>
      </c>
      <c r="K440" s="18">
        <v>3754079</v>
      </c>
      <c r="L440" s="19">
        <v>0.73381806829318097</v>
      </c>
      <c r="M440" s="19">
        <v>0.18004148623431199</v>
      </c>
      <c r="N440" s="10"/>
    </row>
    <row r="441" spans="1:14" ht="11.25" customHeight="1">
      <c r="A441" s="12" t="s">
        <v>408</v>
      </c>
      <c r="B441" s="13" t="s">
        <v>446</v>
      </c>
      <c r="C441" s="14" t="s">
        <v>447</v>
      </c>
      <c r="D441" s="15" t="s">
        <v>23</v>
      </c>
      <c r="E441" s="16" t="s">
        <v>18</v>
      </c>
      <c r="F441" s="16" t="s">
        <v>27</v>
      </c>
      <c r="G441" s="16" t="s">
        <v>28</v>
      </c>
      <c r="H441" s="17">
        <v>11</v>
      </c>
      <c r="I441" s="18">
        <v>86574</v>
      </c>
      <c r="J441" s="18">
        <v>171214</v>
      </c>
      <c r="K441" s="18">
        <v>39463</v>
      </c>
      <c r="L441" s="19">
        <v>2.1938017890175598</v>
      </c>
      <c r="M441" s="19">
        <v>0.50564790262478498</v>
      </c>
      <c r="N441" s="10"/>
    </row>
    <row r="442" spans="1:14" ht="11.25" customHeight="1">
      <c r="A442" s="12" t="s">
        <v>408</v>
      </c>
      <c r="B442" s="13" t="s">
        <v>448</v>
      </c>
      <c r="C442" s="14" t="s">
        <v>449</v>
      </c>
      <c r="D442" s="15" t="s">
        <v>23</v>
      </c>
      <c r="E442" s="16" t="s">
        <v>18</v>
      </c>
      <c r="F442" s="16" t="s">
        <v>25</v>
      </c>
      <c r="G442" s="16" t="s">
        <v>20</v>
      </c>
      <c r="H442" s="17">
        <v>22</v>
      </c>
      <c r="I442" s="18">
        <v>239939</v>
      </c>
      <c r="J442" s="18">
        <v>2268724</v>
      </c>
      <c r="K442" s="18">
        <v>82193</v>
      </c>
      <c r="L442" s="19">
        <v>2.91921453165111</v>
      </c>
      <c r="M442" s="19">
        <v>0.105759448923712</v>
      </c>
      <c r="N442" s="10"/>
    </row>
    <row r="443" spans="1:14" ht="11.25" customHeight="1">
      <c r="A443" s="12" t="s">
        <v>408</v>
      </c>
      <c r="B443" s="13" t="s">
        <v>448</v>
      </c>
      <c r="C443" s="14" t="s">
        <v>449</v>
      </c>
      <c r="D443" s="15" t="s">
        <v>23</v>
      </c>
      <c r="E443" s="16" t="s">
        <v>18</v>
      </c>
      <c r="F443" s="16" t="s">
        <v>26</v>
      </c>
      <c r="G443" s="16" t="s">
        <v>20</v>
      </c>
      <c r="H443" s="17">
        <v>19</v>
      </c>
      <c r="I443" s="18">
        <v>892121</v>
      </c>
      <c r="J443" s="18">
        <v>6403900</v>
      </c>
      <c r="K443" s="18">
        <v>1767086</v>
      </c>
      <c r="L443" s="19">
        <v>0.50485431948416704</v>
      </c>
      <c r="M443" s="19">
        <v>0.139309014819094</v>
      </c>
      <c r="N443" s="10"/>
    </row>
    <row r="444" spans="1:14" ht="11.25" customHeight="1">
      <c r="A444" s="12" t="s">
        <v>408</v>
      </c>
      <c r="B444" s="13" t="s">
        <v>450</v>
      </c>
      <c r="C444" s="14" t="s">
        <v>451</v>
      </c>
      <c r="D444" s="15" t="s">
        <v>23</v>
      </c>
      <c r="E444" s="16" t="s">
        <v>18</v>
      </c>
      <c r="F444" s="16" t="s">
        <v>25</v>
      </c>
      <c r="G444" s="16" t="s">
        <v>28</v>
      </c>
      <c r="H444" s="17">
        <v>6</v>
      </c>
      <c r="I444" s="18">
        <v>23652</v>
      </c>
      <c r="J444" s="18">
        <v>513170</v>
      </c>
      <c r="K444" s="18">
        <v>15244</v>
      </c>
      <c r="L444" s="19">
        <v>1.55156127000787</v>
      </c>
      <c r="M444" s="19">
        <v>4.6089989672038499E-2</v>
      </c>
      <c r="N444" s="10"/>
    </row>
    <row r="445" spans="1:14" ht="11.25" customHeight="1">
      <c r="A445" s="12" t="s">
        <v>408</v>
      </c>
      <c r="B445" s="13" t="s">
        <v>450</v>
      </c>
      <c r="C445" s="14" t="s">
        <v>451</v>
      </c>
      <c r="D445" s="15" t="s">
        <v>23</v>
      </c>
      <c r="E445" s="16" t="s">
        <v>18</v>
      </c>
      <c r="F445" s="16" t="s">
        <v>26</v>
      </c>
      <c r="G445" s="16" t="s">
        <v>28</v>
      </c>
      <c r="H445" s="17">
        <v>4</v>
      </c>
      <c r="I445" s="18">
        <v>0</v>
      </c>
      <c r="J445" s="18">
        <v>523011</v>
      </c>
      <c r="K445" s="18">
        <v>67173</v>
      </c>
      <c r="L445" s="19">
        <v>0</v>
      </c>
      <c r="M445" s="19">
        <v>0</v>
      </c>
      <c r="N445" s="10"/>
    </row>
    <row r="446" spans="1:14" ht="11.25" customHeight="1">
      <c r="A446" s="12" t="s">
        <v>408</v>
      </c>
      <c r="B446" s="13" t="s">
        <v>452</v>
      </c>
      <c r="C446" s="14" t="s">
        <v>453</v>
      </c>
      <c r="D446" s="15" t="s">
        <v>33</v>
      </c>
      <c r="E446" s="16" t="s">
        <v>18</v>
      </c>
      <c r="F446" s="16" t="s">
        <v>27</v>
      </c>
      <c r="G446" s="16" t="s">
        <v>20</v>
      </c>
      <c r="H446" s="17">
        <v>212</v>
      </c>
      <c r="I446" s="18">
        <v>1859700</v>
      </c>
      <c r="J446" s="18">
        <v>1994540</v>
      </c>
      <c r="K446" s="18">
        <v>547820</v>
      </c>
      <c r="L446" s="19">
        <v>3.39472819539264</v>
      </c>
      <c r="M446" s="19">
        <v>0.93239543954997095</v>
      </c>
      <c r="N446" s="10"/>
    </row>
    <row r="447" spans="1:14" ht="11.25" customHeight="1">
      <c r="A447" s="12" t="s">
        <v>408</v>
      </c>
      <c r="B447" s="13" t="s">
        <v>454</v>
      </c>
      <c r="C447" s="14" t="s">
        <v>455</v>
      </c>
      <c r="D447" s="15" t="s">
        <v>23</v>
      </c>
      <c r="E447" s="16" t="s">
        <v>18</v>
      </c>
      <c r="F447" s="16" t="s">
        <v>25</v>
      </c>
      <c r="G447" s="16" t="s">
        <v>28</v>
      </c>
      <c r="H447" s="17">
        <v>333</v>
      </c>
      <c r="I447" s="18">
        <v>4278474</v>
      </c>
      <c r="J447" s="18">
        <v>51834558</v>
      </c>
      <c r="K447" s="18">
        <v>1672361</v>
      </c>
      <c r="L447" s="19">
        <v>2.5583435633813498</v>
      </c>
      <c r="M447" s="19">
        <v>8.25409565564348E-2</v>
      </c>
      <c r="N447" s="10"/>
    </row>
    <row r="448" spans="1:14" ht="11.25" customHeight="1">
      <c r="A448" s="12" t="s">
        <v>408</v>
      </c>
      <c r="B448" s="13" t="s">
        <v>454</v>
      </c>
      <c r="C448" s="14" t="s">
        <v>455</v>
      </c>
      <c r="D448" s="15" t="s">
        <v>23</v>
      </c>
      <c r="E448" s="16" t="s">
        <v>18</v>
      </c>
      <c r="F448" s="16" t="s">
        <v>237</v>
      </c>
      <c r="G448" s="16" t="s">
        <v>20</v>
      </c>
      <c r="H448" s="17">
        <v>76</v>
      </c>
      <c r="I448" s="18">
        <v>21194397</v>
      </c>
      <c r="J448" s="18">
        <v>76284971</v>
      </c>
      <c r="K448" s="18">
        <v>18706102</v>
      </c>
      <c r="L448" s="19">
        <v>1.13302049780333</v>
      </c>
      <c r="M448" s="19">
        <v>0.27783188119714902</v>
      </c>
      <c r="N448" s="10"/>
    </row>
    <row r="449" spans="1:14" ht="11.25" customHeight="1">
      <c r="A449" s="12" t="s">
        <v>408</v>
      </c>
      <c r="B449" s="13" t="s">
        <v>454</v>
      </c>
      <c r="C449" s="14" t="s">
        <v>455</v>
      </c>
      <c r="D449" s="15" t="s">
        <v>23</v>
      </c>
      <c r="E449" s="16" t="s">
        <v>18</v>
      </c>
      <c r="F449" s="16" t="s">
        <v>26</v>
      </c>
      <c r="G449" s="16" t="s">
        <v>20</v>
      </c>
      <c r="H449" s="17">
        <v>692</v>
      </c>
      <c r="I449" s="18">
        <v>84407206</v>
      </c>
      <c r="J449" s="18">
        <v>304497579</v>
      </c>
      <c r="K449" s="18">
        <v>77828274</v>
      </c>
      <c r="L449" s="19">
        <v>1.0845313876548199</v>
      </c>
      <c r="M449" s="19">
        <v>0.27720156684726799</v>
      </c>
      <c r="N449" s="10"/>
    </row>
    <row r="450" spans="1:14" ht="11.25" customHeight="1">
      <c r="A450" s="12" t="s">
        <v>408</v>
      </c>
      <c r="B450" s="13" t="s">
        <v>454</v>
      </c>
      <c r="C450" s="14" t="s">
        <v>455</v>
      </c>
      <c r="D450" s="15" t="s">
        <v>23</v>
      </c>
      <c r="E450" s="16" t="s">
        <v>18</v>
      </c>
      <c r="F450" s="16" t="s">
        <v>26</v>
      </c>
      <c r="G450" s="16" t="s">
        <v>28</v>
      </c>
      <c r="H450" s="17">
        <v>1</v>
      </c>
      <c r="I450" s="18">
        <v>7210</v>
      </c>
      <c r="J450" s="18">
        <v>335353</v>
      </c>
      <c r="K450" s="18">
        <v>30699</v>
      </c>
      <c r="L450" s="19">
        <v>0.234861070393172</v>
      </c>
      <c r="M450" s="19">
        <v>2.1499733117043798E-2</v>
      </c>
      <c r="N450" s="10"/>
    </row>
    <row r="451" spans="1:14" ht="11.25" customHeight="1">
      <c r="A451" s="12" t="s">
        <v>408</v>
      </c>
      <c r="B451" s="13" t="s">
        <v>454</v>
      </c>
      <c r="C451" s="14" t="s">
        <v>455</v>
      </c>
      <c r="D451" s="15" t="s">
        <v>23</v>
      </c>
      <c r="E451" s="16" t="s">
        <v>18</v>
      </c>
      <c r="F451" s="16" t="s">
        <v>441</v>
      </c>
      <c r="G451" s="16" t="s">
        <v>20</v>
      </c>
      <c r="H451" s="17">
        <v>21</v>
      </c>
      <c r="I451" s="18"/>
      <c r="J451" s="18">
        <v>23618673</v>
      </c>
      <c r="K451" s="18">
        <v>9102431</v>
      </c>
      <c r="L451" s="19"/>
      <c r="M451" s="19"/>
      <c r="N451" s="10"/>
    </row>
    <row r="452" spans="1:14" ht="11.25" customHeight="1">
      <c r="A452" s="12" t="s">
        <v>408</v>
      </c>
      <c r="B452" s="13" t="s">
        <v>456</v>
      </c>
      <c r="C452" s="14" t="s">
        <v>457</v>
      </c>
      <c r="D452" s="15" t="s">
        <v>23</v>
      </c>
      <c r="E452" s="16" t="s">
        <v>18</v>
      </c>
      <c r="F452" s="16" t="s">
        <v>25</v>
      </c>
      <c r="G452" s="16" t="s">
        <v>28</v>
      </c>
      <c r="H452" s="17">
        <v>32</v>
      </c>
      <c r="I452" s="18">
        <v>395473</v>
      </c>
      <c r="J452" s="18">
        <v>2007714</v>
      </c>
      <c r="K452" s="18">
        <v>87423</v>
      </c>
      <c r="L452" s="19">
        <v>4.5236722601603603</v>
      </c>
      <c r="M452" s="19">
        <v>0.196976760634233</v>
      </c>
      <c r="N452" s="10"/>
    </row>
    <row r="453" spans="1:14" ht="11.25" customHeight="1">
      <c r="A453" s="12" t="s">
        <v>408</v>
      </c>
      <c r="B453" s="13" t="s">
        <v>456</v>
      </c>
      <c r="C453" s="14" t="s">
        <v>457</v>
      </c>
      <c r="D453" s="15" t="s">
        <v>23</v>
      </c>
      <c r="E453" s="16" t="s">
        <v>18</v>
      </c>
      <c r="F453" s="16" t="s">
        <v>26</v>
      </c>
      <c r="G453" s="16" t="s">
        <v>28</v>
      </c>
      <c r="H453" s="17">
        <v>14</v>
      </c>
      <c r="I453" s="18">
        <v>120454</v>
      </c>
      <c r="J453" s="18">
        <v>1180905</v>
      </c>
      <c r="K453" s="18">
        <v>179921</v>
      </c>
      <c r="L453" s="19">
        <v>0.66948271741486498</v>
      </c>
      <c r="M453" s="19">
        <v>0.10200143110580399</v>
      </c>
      <c r="N453" s="10"/>
    </row>
    <row r="454" spans="1:14" ht="11.25" customHeight="1">
      <c r="A454" s="12" t="s">
        <v>408</v>
      </c>
      <c r="B454" s="13" t="s">
        <v>458</v>
      </c>
      <c r="C454" s="14" t="s">
        <v>459</v>
      </c>
      <c r="D454" s="15" t="s">
        <v>23</v>
      </c>
      <c r="E454" s="16" t="s">
        <v>18</v>
      </c>
      <c r="F454" s="16" t="s">
        <v>25</v>
      </c>
      <c r="G454" s="16" t="s">
        <v>20</v>
      </c>
      <c r="H454" s="17">
        <v>11</v>
      </c>
      <c r="I454" s="18">
        <v>18666</v>
      </c>
      <c r="J454" s="18">
        <v>940540</v>
      </c>
      <c r="K454" s="18">
        <v>30918</v>
      </c>
      <c r="L454" s="19">
        <v>0.60372598486318596</v>
      </c>
      <c r="M454" s="19">
        <v>1.9846045888532102E-2</v>
      </c>
      <c r="N454" s="10"/>
    </row>
    <row r="455" spans="1:14" ht="11.25" customHeight="1">
      <c r="A455" s="12" t="s">
        <v>408</v>
      </c>
      <c r="B455" s="13" t="s">
        <v>458</v>
      </c>
      <c r="C455" s="14" t="s">
        <v>459</v>
      </c>
      <c r="D455" s="15" t="s">
        <v>23</v>
      </c>
      <c r="E455" s="16" t="s">
        <v>18</v>
      </c>
      <c r="F455" s="16" t="s">
        <v>65</v>
      </c>
      <c r="G455" s="16" t="s">
        <v>28</v>
      </c>
      <c r="H455" s="17">
        <v>37</v>
      </c>
      <c r="I455" s="18">
        <v>25802</v>
      </c>
      <c r="J455" s="18">
        <v>1280911</v>
      </c>
      <c r="K455" s="18">
        <v>44307</v>
      </c>
      <c r="L455" s="19">
        <v>0.582345904710316</v>
      </c>
      <c r="M455" s="19">
        <v>2.0143476010433099E-2</v>
      </c>
      <c r="N455" s="10"/>
    </row>
    <row r="456" spans="1:14" ht="11.25" customHeight="1">
      <c r="A456" s="12" t="s">
        <v>408</v>
      </c>
      <c r="B456" s="13" t="s">
        <v>458</v>
      </c>
      <c r="C456" s="14" t="s">
        <v>459</v>
      </c>
      <c r="D456" s="15" t="s">
        <v>23</v>
      </c>
      <c r="E456" s="16" t="s">
        <v>18</v>
      </c>
      <c r="F456" s="16" t="s">
        <v>26</v>
      </c>
      <c r="G456" s="16" t="s">
        <v>20</v>
      </c>
      <c r="H456" s="17">
        <v>18</v>
      </c>
      <c r="I456" s="18">
        <v>1099739</v>
      </c>
      <c r="J456" s="18">
        <v>4284245</v>
      </c>
      <c r="K456" s="18">
        <v>956591</v>
      </c>
      <c r="L456" s="19">
        <v>1.1496438916945599</v>
      </c>
      <c r="M456" s="19">
        <v>0.25669376984742898</v>
      </c>
      <c r="N456" s="10"/>
    </row>
    <row r="457" spans="1:14" ht="11.25" customHeight="1">
      <c r="A457" s="12" t="s">
        <v>408</v>
      </c>
      <c r="B457" s="13" t="s">
        <v>460</v>
      </c>
      <c r="C457" s="14" t="s">
        <v>461</v>
      </c>
      <c r="D457" s="15" t="s">
        <v>39</v>
      </c>
      <c r="E457" s="16" t="s">
        <v>18</v>
      </c>
      <c r="F457" s="16" t="s">
        <v>25</v>
      </c>
      <c r="G457" s="16" t="s">
        <v>28</v>
      </c>
      <c r="H457" s="17">
        <v>79</v>
      </c>
      <c r="I457" s="18">
        <v>430337</v>
      </c>
      <c r="J457" s="18">
        <v>3846050</v>
      </c>
      <c r="K457" s="18">
        <v>139766</v>
      </c>
      <c r="L457" s="19">
        <v>3.0789820127928098</v>
      </c>
      <c r="M457" s="19">
        <v>0.111890641047308</v>
      </c>
      <c r="N457" s="10"/>
    </row>
    <row r="458" spans="1:14" ht="11.25" customHeight="1">
      <c r="A458" s="12" t="s">
        <v>408</v>
      </c>
      <c r="B458" s="13" t="s">
        <v>460</v>
      </c>
      <c r="C458" s="14" t="s">
        <v>461</v>
      </c>
      <c r="D458" s="15" t="s">
        <v>39</v>
      </c>
      <c r="E458" s="16" t="s">
        <v>18</v>
      </c>
      <c r="F458" s="16" t="s">
        <v>65</v>
      </c>
      <c r="G458" s="16" t="s">
        <v>28</v>
      </c>
      <c r="H458" s="17">
        <v>49</v>
      </c>
      <c r="I458" s="18">
        <v>566743</v>
      </c>
      <c r="J458" s="18">
        <v>1869683</v>
      </c>
      <c r="K458" s="18">
        <v>165632</v>
      </c>
      <c r="L458" s="19">
        <v>3.4216999130602699</v>
      </c>
      <c r="M458" s="19">
        <v>0.30312250793316298</v>
      </c>
      <c r="N458" s="10"/>
    </row>
    <row r="459" spans="1:14" ht="11.25" customHeight="1">
      <c r="A459" s="12" t="s">
        <v>408</v>
      </c>
      <c r="B459" s="13" t="s">
        <v>460</v>
      </c>
      <c r="C459" s="14" t="s">
        <v>461</v>
      </c>
      <c r="D459" s="15" t="s">
        <v>39</v>
      </c>
      <c r="E459" s="16" t="s">
        <v>18</v>
      </c>
      <c r="F459" s="16" t="s">
        <v>26</v>
      </c>
      <c r="G459" s="16" t="s">
        <v>20</v>
      </c>
      <c r="H459" s="17">
        <v>155</v>
      </c>
      <c r="I459" s="18">
        <v>14088340</v>
      </c>
      <c r="J459" s="18">
        <v>50438407</v>
      </c>
      <c r="K459" s="18">
        <v>13028104</v>
      </c>
      <c r="L459" s="19">
        <v>1.0813806828683501</v>
      </c>
      <c r="M459" s="19">
        <v>0.27931770327322097</v>
      </c>
      <c r="N459" s="10"/>
    </row>
    <row r="460" spans="1:14" ht="11.25" customHeight="1">
      <c r="A460" s="12" t="s">
        <v>408</v>
      </c>
      <c r="B460" s="13" t="s">
        <v>460</v>
      </c>
      <c r="C460" s="14" t="s">
        <v>461</v>
      </c>
      <c r="D460" s="15" t="s">
        <v>39</v>
      </c>
      <c r="E460" s="16" t="s">
        <v>18</v>
      </c>
      <c r="F460" s="16" t="s">
        <v>26</v>
      </c>
      <c r="G460" s="16" t="s">
        <v>28</v>
      </c>
      <c r="H460" s="17">
        <v>15</v>
      </c>
      <c r="I460" s="18">
        <v>320368</v>
      </c>
      <c r="J460" s="18">
        <v>868263</v>
      </c>
      <c r="K460" s="18">
        <v>684923</v>
      </c>
      <c r="L460" s="19">
        <v>0.46774308936916897</v>
      </c>
      <c r="M460" s="19">
        <v>0.36897575964886198</v>
      </c>
      <c r="N460" s="10"/>
    </row>
    <row r="461" spans="1:14" ht="11.25" customHeight="1">
      <c r="A461" s="12" t="s">
        <v>408</v>
      </c>
      <c r="B461" s="13" t="s">
        <v>462</v>
      </c>
      <c r="C461" s="14" t="s">
        <v>463</v>
      </c>
      <c r="D461" s="15" t="s">
        <v>23</v>
      </c>
      <c r="E461" s="16" t="s">
        <v>18</v>
      </c>
      <c r="F461" s="16" t="s">
        <v>25</v>
      </c>
      <c r="G461" s="16" t="s">
        <v>20</v>
      </c>
      <c r="H461" s="17">
        <v>25</v>
      </c>
      <c r="I461" s="18">
        <v>84644</v>
      </c>
      <c r="J461" s="18">
        <v>2690872</v>
      </c>
      <c r="K461" s="18">
        <v>52259</v>
      </c>
      <c r="L461" s="19">
        <v>1.6197018695344301</v>
      </c>
      <c r="M461" s="19">
        <v>3.1455974122886497E-2</v>
      </c>
      <c r="N461" s="10"/>
    </row>
    <row r="462" spans="1:14" ht="11.25" customHeight="1">
      <c r="A462" s="12" t="s">
        <v>408</v>
      </c>
      <c r="B462" s="13" t="s">
        <v>462</v>
      </c>
      <c r="C462" s="14" t="s">
        <v>463</v>
      </c>
      <c r="D462" s="15" t="s">
        <v>23</v>
      </c>
      <c r="E462" s="16" t="s">
        <v>18</v>
      </c>
      <c r="F462" s="16" t="s">
        <v>25</v>
      </c>
      <c r="G462" s="16" t="s">
        <v>28</v>
      </c>
      <c r="H462" s="17">
        <v>22</v>
      </c>
      <c r="I462" s="18">
        <v>29000</v>
      </c>
      <c r="J462" s="18">
        <v>2018868</v>
      </c>
      <c r="K462" s="18">
        <v>55346</v>
      </c>
      <c r="L462" s="19">
        <v>0.52397643912839198</v>
      </c>
      <c r="M462" s="19">
        <v>1.4364485444318301E-2</v>
      </c>
      <c r="N462" s="10"/>
    </row>
    <row r="463" spans="1:14" ht="11.25" customHeight="1">
      <c r="A463" s="12" t="s">
        <v>408</v>
      </c>
      <c r="B463" s="13" t="s">
        <v>462</v>
      </c>
      <c r="C463" s="14" t="s">
        <v>463</v>
      </c>
      <c r="D463" s="15" t="s">
        <v>23</v>
      </c>
      <c r="E463" s="16" t="s">
        <v>18</v>
      </c>
      <c r="F463" s="16" t="s">
        <v>26</v>
      </c>
      <c r="G463" s="16" t="s">
        <v>20</v>
      </c>
      <c r="H463" s="17">
        <v>11</v>
      </c>
      <c r="I463" s="18">
        <v>280796</v>
      </c>
      <c r="J463" s="18">
        <v>2665590</v>
      </c>
      <c r="K463" s="18">
        <v>525711</v>
      </c>
      <c r="L463" s="19">
        <v>0.53412616437548299</v>
      </c>
      <c r="M463" s="19">
        <v>0.10534103144144399</v>
      </c>
      <c r="N463" s="10"/>
    </row>
    <row r="464" spans="1:14" ht="11.25" customHeight="1">
      <c r="A464" s="12" t="s">
        <v>408</v>
      </c>
      <c r="B464" s="13" t="s">
        <v>464</v>
      </c>
      <c r="C464" s="14" t="s">
        <v>465</v>
      </c>
      <c r="D464" s="15" t="s">
        <v>23</v>
      </c>
      <c r="E464" s="16" t="s">
        <v>18</v>
      </c>
      <c r="F464" s="16" t="s">
        <v>134</v>
      </c>
      <c r="G464" s="16" t="s">
        <v>20</v>
      </c>
      <c r="H464" s="17">
        <v>3</v>
      </c>
      <c r="I464" s="18">
        <v>67232</v>
      </c>
      <c r="J464" s="18">
        <v>560848</v>
      </c>
      <c r="K464" s="18">
        <v>25887</v>
      </c>
      <c r="L464" s="19">
        <v>2.5971336964499501</v>
      </c>
      <c r="M464" s="19">
        <v>0.119875616922945</v>
      </c>
      <c r="N464" s="10"/>
    </row>
    <row r="465" spans="1:14" ht="11.25" customHeight="1">
      <c r="A465" s="12" t="s">
        <v>408</v>
      </c>
      <c r="B465" s="13" t="s">
        <v>464</v>
      </c>
      <c r="C465" s="14" t="s">
        <v>465</v>
      </c>
      <c r="D465" s="15" t="s">
        <v>23</v>
      </c>
      <c r="E465" s="16" t="s">
        <v>18</v>
      </c>
      <c r="F465" s="16" t="s">
        <v>25</v>
      </c>
      <c r="G465" s="16" t="s">
        <v>20</v>
      </c>
      <c r="H465" s="17">
        <v>23</v>
      </c>
      <c r="I465" s="18">
        <v>256461</v>
      </c>
      <c r="J465" s="18">
        <v>3649289</v>
      </c>
      <c r="K465" s="18">
        <v>83338</v>
      </c>
      <c r="L465" s="19">
        <v>3.0773596678585902</v>
      </c>
      <c r="M465" s="19">
        <v>7.0276977241320093E-2</v>
      </c>
      <c r="N465" s="10"/>
    </row>
    <row r="466" spans="1:14" ht="11.25" customHeight="1">
      <c r="A466" s="12" t="s">
        <v>408</v>
      </c>
      <c r="B466" s="13" t="s">
        <v>464</v>
      </c>
      <c r="C466" s="14" t="s">
        <v>465</v>
      </c>
      <c r="D466" s="15" t="s">
        <v>23</v>
      </c>
      <c r="E466" s="16" t="s">
        <v>18</v>
      </c>
      <c r="F466" s="16" t="s">
        <v>25</v>
      </c>
      <c r="G466" s="16" t="s">
        <v>28</v>
      </c>
      <c r="H466" s="17">
        <v>32</v>
      </c>
      <c r="I466" s="18">
        <v>155782</v>
      </c>
      <c r="J466" s="18">
        <v>2653652</v>
      </c>
      <c r="K466" s="18">
        <v>82944</v>
      </c>
      <c r="L466" s="19">
        <v>1.8781587577160399</v>
      </c>
      <c r="M466" s="19">
        <v>5.8704758574221402E-2</v>
      </c>
      <c r="N466" s="10"/>
    </row>
    <row r="467" spans="1:14" ht="11.25" customHeight="1">
      <c r="A467" s="12" t="s">
        <v>408</v>
      </c>
      <c r="B467" s="13" t="s">
        <v>464</v>
      </c>
      <c r="C467" s="14" t="s">
        <v>465</v>
      </c>
      <c r="D467" s="15" t="s">
        <v>23</v>
      </c>
      <c r="E467" s="16" t="s">
        <v>18</v>
      </c>
      <c r="F467" s="16" t="s">
        <v>26</v>
      </c>
      <c r="G467" s="16" t="s">
        <v>20</v>
      </c>
      <c r="H467" s="17">
        <v>42</v>
      </c>
      <c r="I467" s="18">
        <v>1843786</v>
      </c>
      <c r="J467" s="18">
        <v>13052528</v>
      </c>
      <c r="K467" s="18">
        <v>2769639</v>
      </c>
      <c r="L467" s="19">
        <v>0.66571347384984103</v>
      </c>
      <c r="M467" s="19">
        <v>0.14125891934497201</v>
      </c>
      <c r="N467" s="10"/>
    </row>
    <row r="468" spans="1:14" ht="11.25" customHeight="1">
      <c r="A468" s="12" t="s">
        <v>408</v>
      </c>
      <c r="B468" s="13" t="s">
        <v>466</v>
      </c>
      <c r="C468" s="14" t="s">
        <v>467</v>
      </c>
      <c r="D468" s="15" t="s">
        <v>131</v>
      </c>
      <c r="E468" s="16" t="s">
        <v>18</v>
      </c>
      <c r="F468" s="16" t="s">
        <v>25</v>
      </c>
      <c r="G468" s="16" t="s">
        <v>20</v>
      </c>
      <c r="H468" s="17">
        <v>22</v>
      </c>
      <c r="I468" s="18">
        <v>55177</v>
      </c>
      <c r="J468" s="18">
        <v>1302953</v>
      </c>
      <c r="K468" s="18">
        <v>57549</v>
      </c>
      <c r="L468" s="19">
        <v>0.95878295018158399</v>
      </c>
      <c r="M468" s="19">
        <v>4.2347651833949403E-2</v>
      </c>
      <c r="N468" s="10"/>
    </row>
    <row r="469" spans="1:14" ht="11.25" customHeight="1">
      <c r="A469" s="12" t="s">
        <v>408</v>
      </c>
      <c r="B469" s="13" t="s">
        <v>466</v>
      </c>
      <c r="C469" s="14" t="s">
        <v>467</v>
      </c>
      <c r="D469" s="15" t="s">
        <v>131</v>
      </c>
      <c r="E469" s="16" t="s">
        <v>18</v>
      </c>
      <c r="F469" s="16" t="s">
        <v>26</v>
      </c>
      <c r="G469" s="16" t="s">
        <v>20</v>
      </c>
      <c r="H469" s="17">
        <v>15</v>
      </c>
      <c r="I469" s="18"/>
      <c r="J469" s="18">
        <v>2074312</v>
      </c>
      <c r="K469" s="18">
        <v>1063465</v>
      </c>
      <c r="L469" s="19"/>
      <c r="M469" s="19"/>
      <c r="N469" s="10"/>
    </row>
    <row r="470" spans="1:14" ht="11.25" customHeight="1">
      <c r="A470" s="12" t="s">
        <v>408</v>
      </c>
      <c r="B470" s="13" t="s">
        <v>468</v>
      </c>
      <c r="C470" s="14" t="s">
        <v>469</v>
      </c>
      <c r="D470" s="15" t="s">
        <v>39</v>
      </c>
      <c r="E470" s="16" t="s">
        <v>18</v>
      </c>
      <c r="F470" s="16" t="s">
        <v>128</v>
      </c>
      <c r="G470" s="16" t="s">
        <v>28</v>
      </c>
      <c r="H470" s="17">
        <v>40</v>
      </c>
      <c r="I470" s="18">
        <v>11940427</v>
      </c>
      <c r="J470" s="18">
        <v>55588137</v>
      </c>
      <c r="K470" s="18">
        <v>4005967</v>
      </c>
      <c r="L470" s="19">
        <v>2.9806603499230002</v>
      </c>
      <c r="M470" s="19">
        <v>0.214801712099112</v>
      </c>
      <c r="N470" s="10"/>
    </row>
    <row r="471" spans="1:14" ht="11.25" customHeight="1">
      <c r="A471" s="12" t="s">
        <v>408</v>
      </c>
      <c r="B471" s="13" t="s">
        <v>468</v>
      </c>
      <c r="C471" s="14" t="s">
        <v>469</v>
      </c>
      <c r="D471" s="15" t="s">
        <v>39</v>
      </c>
      <c r="E471" s="16" t="s">
        <v>18</v>
      </c>
      <c r="F471" s="16" t="s">
        <v>26</v>
      </c>
      <c r="G471" s="16" t="s">
        <v>28</v>
      </c>
      <c r="H471" s="17">
        <v>25</v>
      </c>
      <c r="I471" s="18">
        <v>0</v>
      </c>
      <c r="J471" s="18">
        <v>3288804</v>
      </c>
      <c r="K471" s="18">
        <v>935919</v>
      </c>
      <c r="L471" s="19">
        <v>0</v>
      </c>
      <c r="M471" s="19">
        <v>0</v>
      </c>
      <c r="N471" s="10"/>
    </row>
    <row r="472" spans="1:14" ht="11.25" customHeight="1">
      <c r="A472" s="12" t="s">
        <v>408</v>
      </c>
      <c r="B472" s="13" t="s">
        <v>470</v>
      </c>
      <c r="C472" s="14" t="s">
        <v>471</v>
      </c>
      <c r="D472" s="15" t="s">
        <v>23</v>
      </c>
      <c r="E472" s="16" t="s">
        <v>18</v>
      </c>
      <c r="F472" s="16" t="s">
        <v>25</v>
      </c>
      <c r="G472" s="16" t="s">
        <v>20</v>
      </c>
      <c r="H472" s="17">
        <v>27</v>
      </c>
      <c r="I472" s="18">
        <v>155353</v>
      </c>
      <c r="J472" s="18">
        <v>3882141</v>
      </c>
      <c r="K472" s="18">
        <v>130771</v>
      </c>
      <c r="L472" s="19">
        <v>1.1879774567755801</v>
      </c>
      <c r="M472" s="19">
        <v>4.0017351250250799E-2</v>
      </c>
      <c r="N472" s="10"/>
    </row>
    <row r="473" spans="1:14" ht="11.25" customHeight="1">
      <c r="A473" s="12" t="s">
        <v>408</v>
      </c>
      <c r="B473" s="13" t="s">
        <v>470</v>
      </c>
      <c r="C473" s="14" t="s">
        <v>471</v>
      </c>
      <c r="D473" s="15" t="s">
        <v>23</v>
      </c>
      <c r="E473" s="16" t="s">
        <v>18</v>
      </c>
      <c r="F473" s="16" t="s">
        <v>25</v>
      </c>
      <c r="G473" s="16" t="s">
        <v>28</v>
      </c>
      <c r="H473" s="17">
        <v>42</v>
      </c>
      <c r="I473" s="18">
        <v>383096</v>
      </c>
      <c r="J473" s="18">
        <v>602210</v>
      </c>
      <c r="K473" s="18">
        <v>311164</v>
      </c>
      <c r="L473" s="19">
        <v>1.2311707009808299</v>
      </c>
      <c r="M473" s="19">
        <v>0.63615018016970803</v>
      </c>
      <c r="N473" s="10"/>
    </row>
    <row r="474" spans="1:14" ht="11.25" customHeight="1">
      <c r="A474" s="12" t="s">
        <v>408</v>
      </c>
      <c r="B474" s="13" t="s">
        <v>470</v>
      </c>
      <c r="C474" s="14" t="s">
        <v>471</v>
      </c>
      <c r="D474" s="15" t="s">
        <v>23</v>
      </c>
      <c r="E474" s="16" t="s">
        <v>18</v>
      </c>
      <c r="F474" s="16" t="s">
        <v>26</v>
      </c>
      <c r="G474" s="16" t="s">
        <v>20</v>
      </c>
      <c r="H474" s="17">
        <v>24</v>
      </c>
      <c r="I474" s="18">
        <v>895328</v>
      </c>
      <c r="J474" s="18">
        <v>5781920</v>
      </c>
      <c r="K474" s="18">
        <v>2061751</v>
      </c>
      <c r="L474" s="19">
        <v>0.43425612501218602</v>
      </c>
      <c r="M474" s="19">
        <v>0.154849600132827</v>
      </c>
      <c r="N474" s="10"/>
    </row>
    <row r="475" spans="1:14" ht="11.25" customHeight="1">
      <c r="A475" s="12" t="s">
        <v>408</v>
      </c>
      <c r="B475" s="13" t="s">
        <v>470</v>
      </c>
      <c r="C475" s="14" t="s">
        <v>471</v>
      </c>
      <c r="D475" s="15" t="s">
        <v>23</v>
      </c>
      <c r="E475" s="16" t="s">
        <v>18</v>
      </c>
      <c r="F475" s="16" t="s">
        <v>27</v>
      </c>
      <c r="G475" s="16" t="s">
        <v>28</v>
      </c>
      <c r="H475" s="17">
        <v>48</v>
      </c>
      <c r="I475" s="18">
        <v>277035</v>
      </c>
      <c r="J475" s="18">
        <v>583163</v>
      </c>
      <c r="K475" s="18">
        <v>140622</v>
      </c>
      <c r="L475" s="19">
        <v>1.97006869479882</v>
      </c>
      <c r="M475" s="19">
        <v>0.47505585916801901</v>
      </c>
      <c r="N475" s="10"/>
    </row>
    <row r="476" spans="1:14" ht="11.25" customHeight="1">
      <c r="A476" s="12" t="s">
        <v>408</v>
      </c>
      <c r="B476" s="13" t="s">
        <v>472</v>
      </c>
      <c r="C476" s="14" t="s">
        <v>473</v>
      </c>
      <c r="D476" s="15" t="s">
        <v>23</v>
      </c>
      <c r="E476" s="16" t="s">
        <v>18</v>
      </c>
      <c r="F476" s="16" t="s">
        <v>25</v>
      </c>
      <c r="G476" s="16" t="s">
        <v>28</v>
      </c>
      <c r="H476" s="17">
        <v>6</v>
      </c>
      <c r="I476" s="18">
        <v>109988</v>
      </c>
      <c r="J476" s="18">
        <v>682330</v>
      </c>
      <c r="K476" s="18">
        <v>19274</v>
      </c>
      <c r="L476" s="19">
        <v>5.7065476808135296</v>
      </c>
      <c r="M476" s="19">
        <v>0.16119472982281299</v>
      </c>
      <c r="N476" s="10"/>
    </row>
    <row r="477" spans="1:14" ht="11.25" customHeight="1">
      <c r="A477" s="12" t="s">
        <v>408</v>
      </c>
      <c r="B477" s="13" t="s">
        <v>472</v>
      </c>
      <c r="C477" s="14" t="s">
        <v>473</v>
      </c>
      <c r="D477" s="15" t="s">
        <v>23</v>
      </c>
      <c r="E477" s="16" t="s">
        <v>18</v>
      </c>
      <c r="F477" s="16" t="s">
        <v>26</v>
      </c>
      <c r="G477" s="16" t="s">
        <v>28</v>
      </c>
      <c r="H477" s="17">
        <v>7</v>
      </c>
      <c r="I477" s="18">
        <v>98017</v>
      </c>
      <c r="J477" s="18">
        <v>1132809</v>
      </c>
      <c r="K477" s="18">
        <v>237132</v>
      </c>
      <c r="L477" s="19">
        <v>0.41334362296105098</v>
      </c>
      <c r="M477" s="19">
        <v>8.6525619058464398E-2</v>
      </c>
      <c r="N477" s="10"/>
    </row>
    <row r="478" spans="1:14" ht="11.25" customHeight="1">
      <c r="A478" s="12" t="s">
        <v>408</v>
      </c>
      <c r="B478" s="13" t="s">
        <v>474</v>
      </c>
      <c r="C478" s="14" t="s">
        <v>475</v>
      </c>
      <c r="D478" s="15" t="s">
        <v>39</v>
      </c>
      <c r="E478" s="16" t="s">
        <v>18</v>
      </c>
      <c r="F478" s="16" t="s">
        <v>27</v>
      </c>
      <c r="G478" s="16" t="s">
        <v>28</v>
      </c>
      <c r="H478" s="17">
        <v>93</v>
      </c>
      <c r="I478" s="18">
        <v>482678</v>
      </c>
      <c r="J478" s="18">
        <v>1159176</v>
      </c>
      <c r="K478" s="18">
        <v>225536</v>
      </c>
      <c r="L478" s="19">
        <v>2.1401372729852399</v>
      </c>
      <c r="M478" s="19">
        <v>0.41639750995534702</v>
      </c>
      <c r="N478" s="10"/>
    </row>
    <row r="479" spans="1:14" ht="11.25" customHeight="1">
      <c r="A479" s="12" t="s">
        <v>408</v>
      </c>
      <c r="B479" s="13" t="s">
        <v>476</v>
      </c>
      <c r="C479" s="14" t="s">
        <v>477</v>
      </c>
      <c r="D479" s="15" t="s">
        <v>39</v>
      </c>
      <c r="E479" s="16" t="s">
        <v>18</v>
      </c>
      <c r="F479" s="16" t="s">
        <v>25</v>
      </c>
      <c r="G479" s="16" t="s">
        <v>20</v>
      </c>
      <c r="H479" s="17">
        <v>30</v>
      </c>
      <c r="I479" s="18">
        <v>54362</v>
      </c>
      <c r="J479" s="18">
        <v>1607642</v>
      </c>
      <c r="K479" s="18">
        <v>193669</v>
      </c>
      <c r="L479" s="19">
        <v>0.28069541330827302</v>
      </c>
      <c r="M479" s="19">
        <v>3.3814742336913298E-2</v>
      </c>
      <c r="N479" s="10"/>
    </row>
    <row r="480" spans="1:14" ht="11.25" customHeight="1">
      <c r="A480" s="12" t="s">
        <v>478</v>
      </c>
      <c r="B480" s="13" t="s">
        <v>479</v>
      </c>
      <c r="C480" s="14" t="s">
        <v>480</v>
      </c>
      <c r="D480" s="15" t="s">
        <v>23</v>
      </c>
      <c r="E480" s="16" t="s">
        <v>18</v>
      </c>
      <c r="F480" s="16" t="s">
        <v>25</v>
      </c>
      <c r="G480" s="16" t="s">
        <v>20</v>
      </c>
      <c r="H480" s="17">
        <v>4</v>
      </c>
      <c r="I480" s="18">
        <v>22636</v>
      </c>
      <c r="J480" s="18">
        <v>500622</v>
      </c>
      <c r="K480" s="18">
        <v>10386</v>
      </c>
      <c r="L480" s="19">
        <v>2.1794723666474001</v>
      </c>
      <c r="M480" s="19">
        <v>4.5215751605003303E-2</v>
      </c>
      <c r="N480" s="10"/>
    </row>
    <row r="481" spans="1:15" ht="11.25" customHeight="1">
      <c r="A481" s="12" t="s">
        <v>478</v>
      </c>
      <c r="B481" s="13" t="s">
        <v>479</v>
      </c>
      <c r="C481" s="14" t="s">
        <v>480</v>
      </c>
      <c r="D481" s="15" t="s">
        <v>23</v>
      </c>
      <c r="E481" s="16" t="s">
        <v>18</v>
      </c>
      <c r="F481" s="16" t="s">
        <v>26</v>
      </c>
      <c r="G481" s="16" t="s">
        <v>20</v>
      </c>
      <c r="H481" s="17">
        <v>8</v>
      </c>
      <c r="I481" s="18">
        <v>523278</v>
      </c>
      <c r="J481" s="18">
        <v>2283044</v>
      </c>
      <c r="K481" s="18">
        <v>1006400</v>
      </c>
      <c r="L481" s="19">
        <v>0.519950317965023</v>
      </c>
      <c r="M481" s="19">
        <v>0.22920189010811801</v>
      </c>
      <c r="N481" s="10"/>
      <c r="O481" s="21"/>
    </row>
    <row r="482" spans="1:15" ht="11.25" customHeight="1">
      <c r="A482" s="12" t="s">
        <v>478</v>
      </c>
      <c r="B482" s="13" t="s">
        <v>481</v>
      </c>
      <c r="C482" s="14" t="s">
        <v>482</v>
      </c>
      <c r="D482" s="15" t="s">
        <v>23</v>
      </c>
      <c r="E482" s="16" t="s">
        <v>18</v>
      </c>
      <c r="F482" s="16" t="s">
        <v>25</v>
      </c>
      <c r="G482" s="16" t="s">
        <v>20</v>
      </c>
      <c r="H482" s="17">
        <v>3</v>
      </c>
      <c r="I482" s="18">
        <v>29519</v>
      </c>
      <c r="J482" s="18">
        <v>374187</v>
      </c>
      <c r="K482" s="18">
        <v>9234</v>
      </c>
      <c r="L482" s="19">
        <v>3.1967727961880001</v>
      </c>
      <c r="M482" s="19">
        <v>7.8888363304978504E-2</v>
      </c>
      <c r="N482" s="10"/>
      <c r="O482" s="21"/>
    </row>
    <row r="483" spans="1:15" ht="11.25" customHeight="1">
      <c r="A483" s="12" t="s">
        <v>478</v>
      </c>
      <c r="B483" s="13" t="s">
        <v>481</v>
      </c>
      <c r="C483" s="14" t="s">
        <v>482</v>
      </c>
      <c r="D483" s="15" t="s">
        <v>23</v>
      </c>
      <c r="E483" s="16" t="s">
        <v>18</v>
      </c>
      <c r="F483" s="16" t="s">
        <v>26</v>
      </c>
      <c r="G483" s="16" t="s">
        <v>20</v>
      </c>
      <c r="H483" s="17">
        <v>22</v>
      </c>
      <c r="I483" s="18">
        <v>1937479</v>
      </c>
      <c r="J483" s="18">
        <v>4062876</v>
      </c>
      <c r="K483" s="18">
        <v>1789737</v>
      </c>
      <c r="L483" s="19">
        <v>1.08254955895754</v>
      </c>
      <c r="M483" s="19">
        <v>0.47687377119065399</v>
      </c>
      <c r="N483" s="10"/>
      <c r="O483" s="21"/>
    </row>
    <row r="484" spans="1:15" ht="11.25" customHeight="1">
      <c r="A484" s="12" t="s">
        <v>478</v>
      </c>
      <c r="B484" s="13" t="s">
        <v>483</v>
      </c>
      <c r="C484" s="14" t="s">
        <v>484</v>
      </c>
      <c r="D484" s="15" t="s">
        <v>23</v>
      </c>
      <c r="E484" s="16" t="s">
        <v>18</v>
      </c>
      <c r="F484" s="16" t="s">
        <v>25</v>
      </c>
      <c r="G484" s="16" t="s">
        <v>28</v>
      </c>
      <c r="H484" s="17">
        <v>7</v>
      </c>
      <c r="I484" s="18">
        <v>50657</v>
      </c>
      <c r="J484" s="18">
        <v>862658</v>
      </c>
      <c r="K484" s="18">
        <v>19120</v>
      </c>
      <c r="L484" s="19">
        <v>2.64942468619246</v>
      </c>
      <c r="M484" s="19">
        <v>5.8721996434276301E-2</v>
      </c>
      <c r="N484" s="10"/>
      <c r="O484" s="21"/>
    </row>
    <row r="485" spans="1:15" ht="11.25" customHeight="1">
      <c r="A485" s="12" t="s">
        <v>478</v>
      </c>
      <c r="B485" s="13" t="s">
        <v>483</v>
      </c>
      <c r="C485" s="14" t="s">
        <v>484</v>
      </c>
      <c r="D485" s="15" t="s">
        <v>23</v>
      </c>
      <c r="E485" s="16" t="s">
        <v>18</v>
      </c>
      <c r="F485" s="16" t="s">
        <v>26</v>
      </c>
      <c r="G485" s="16" t="s">
        <v>28</v>
      </c>
      <c r="H485" s="17">
        <v>12</v>
      </c>
      <c r="I485" s="18">
        <v>621874</v>
      </c>
      <c r="J485" s="18">
        <v>3379127</v>
      </c>
      <c r="K485" s="18">
        <v>718432</v>
      </c>
      <c r="L485" s="19">
        <v>0.86559897109260098</v>
      </c>
      <c r="M485" s="19">
        <v>0.18403392355481099</v>
      </c>
      <c r="N485" s="10"/>
    </row>
    <row r="486" spans="1:15" ht="11.25" customHeight="1">
      <c r="A486" s="12" t="s">
        <v>478</v>
      </c>
      <c r="B486" s="13" t="s">
        <v>485</v>
      </c>
      <c r="C486" s="14" t="s">
        <v>486</v>
      </c>
      <c r="D486" s="15" t="s">
        <v>112</v>
      </c>
      <c r="E486" s="16" t="s">
        <v>18</v>
      </c>
      <c r="F486" s="16" t="s">
        <v>26</v>
      </c>
      <c r="G486" s="16" t="s">
        <v>28</v>
      </c>
      <c r="H486" s="17">
        <v>6</v>
      </c>
      <c r="I486" s="18">
        <v>0</v>
      </c>
      <c r="J486" s="18">
        <v>873479</v>
      </c>
      <c r="K486" s="18">
        <v>137968</v>
      </c>
      <c r="L486" s="19">
        <v>0</v>
      </c>
      <c r="M486" s="19">
        <v>0</v>
      </c>
      <c r="N486" s="10"/>
    </row>
    <row r="487" spans="1:15" ht="11.25" customHeight="1">
      <c r="A487" s="12" t="s">
        <v>478</v>
      </c>
      <c r="B487" s="13" t="s">
        <v>487</v>
      </c>
      <c r="C487" s="14" t="s">
        <v>488</v>
      </c>
      <c r="D487" s="15" t="s">
        <v>39</v>
      </c>
      <c r="E487" s="16" t="s">
        <v>18</v>
      </c>
      <c r="F487" s="16" t="s">
        <v>25</v>
      </c>
      <c r="G487" s="16" t="s">
        <v>28</v>
      </c>
      <c r="H487" s="17">
        <v>20</v>
      </c>
      <c r="I487" s="18">
        <v>133614</v>
      </c>
      <c r="J487" s="18">
        <v>2095352</v>
      </c>
      <c r="K487" s="18">
        <v>78906</v>
      </c>
      <c r="L487" s="19">
        <v>1.6933313056041299</v>
      </c>
      <c r="M487" s="19">
        <v>6.3766851583886605E-2</v>
      </c>
      <c r="N487" s="10"/>
    </row>
    <row r="488" spans="1:15" ht="11.25" customHeight="1">
      <c r="A488" s="12" t="s">
        <v>478</v>
      </c>
      <c r="B488" s="13" t="s">
        <v>487</v>
      </c>
      <c r="C488" s="14" t="s">
        <v>488</v>
      </c>
      <c r="D488" s="15" t="s">
        <v>39</v>
      </c>
      <c r="E488" s="16" t="s">
        <v>18</v>
      </c>
      <c r="F488" s="16" t="s">
        <v>203</v>
      </c>
      <c r="G488" s="16" t="s">
        <v>28</v>
      </c>
      <c r="H488" s="17">
        <v>1</v>
      </c>
      <c r="I488" s="18"/>
      <c r="J488" s="18">
        <v>936541</v>
      </c>
      <c r="K488" s="18">
        <v>642082</v>
      </c>
      <c r="L488" s="19"/>
      <c r="M488" s="19"/>
      <c r="N488" s="10"/>
    </row>
    <row r="489" spans="1:15" ht="11.25" customHeight="1">
      <c r="A489" s="12" t="s">
        <v>478</v>
      </c>
      <c r="B489" s="13" t="s">
        <v>487</v>
      </c>
      <c r="C489" s="14" t="s">
        <v>488</v>
      </c>
      <c r="D489" s="15" t="s">
        <v>39</v>
      </c>
      <c r="E489" s="16" t="s">
        <v>18</v>
      </c>
      <c r="F489" s="16" t="s">
        <v>26</v>
      </c>
      <c r="G489" s="16" t="s">
        <v>28</v>
      </c>
      <c r="H489" s="17">
        <v>52</v>
      </c>
      <c r="I489" s="18">
        <v>3324852</v>
      </c>
      <c r="J489" s="18">
        <v>13368112</v>
      </c>
      <c r="K489" s="18">
        <v>3838975</v>
      </c>
      <c r="L489" s="19">
        <v>0.86607805468907695</v>
      </c>
      <c r="M489" s="19">
        <v>0.24871515139909001</v>
      </c>
      <c r="N489" s="10"/>
    </row>
    <row r="490" spans="1:15" ht="11.25" customHeight="1">
      <c r="A490" s="12" t="s">
        <v>478</v>
      </c>
      <c r="B490" s="13" t="s">
        <v>489</v>
      </c>
      <c r="C490" s="14" t="s">
        <v>490</v>
      </c>
      <c r="D490" s="15" t="s">
        <v>23</v>
      </c>
      <c r="E490" s="16" t="s">
        <v>24</v>
      </c>
      <c r="F490" s="16" t="s">
        <v>25</v>
      </c>
      <c r="G490" s="16" t="s">
        <v>20</v>
      </c>
      <c r="H490" s="17">
        <v>12</v>
      </c>
      <c r="I490" s="18">
        <v>23143</v>
      </c>
      <c r="J490" s="18">
        <v>451793</v>
      </c>
      <c r="K490" s="18">
        <v>37893</v>
      </c>
      <c r="L490" s="19">
        <v>0.61074604808275901</v>
      </c>
      <c r="M490" s="19">
        <v>5.1224786572611702E-2</v>
      </c>
      <c r="N490" s="10"/>
    </row>
    <row r="491" spans="1:15" ht="11.25" customHeight="1">
      <c r="A491" s="12" t="s">
        <v>478</v>
      </c>
      <c r="B491" s="13" t="s">
        <v>489</v>
      </c>
      <c r="C491" s="14" t="s">
        <v>490</v>
      </c>
      <c r="D491" s="15" t="s">
        <v>23</v>
      </c>
      <c r="E491" s="16" t="s">
        <v>24</v>
      </c>
      <c r="F491" s="16" t="s">
        <v>26</v>
      </c>
      <c r="G491" s="16" t="s">
        <v>20</v>
      </c>
      <c r="H491" s="17">
        <v>2</v>
      </c>
      <c r="I491" s="18">
        <v>16313</v>
      </c>
      <c r="J491" s="18">
        <v>88765</v>
      </c>
      <c r="K491" s="18">
        <v>49774</v>
      </c>
      <c r="L491" s="19">
        <v>0.32774139108771599</v>
      </c>
      <c r="M491" s="19">
        <v>0.18377738973694499</v>
      </c>
      <c r="N491" s="10"/>
    </row>
    <row r="492" spans="1:15" ht="11.25" customHeight="1">
      <c r="A492" s="12" t="s">
        <v>478</v>
      </c>
      <c r="B492" s="13" t="s">
        <v>491</v>
      </c>
      <c r="C492" s="14" t="s">
        <v>492</v>
      </c>
      <c r="D492" s="15" t="s">
        <v>23</v>
      </c>
      <c r="E492" s="16" t="s">
        <v>18</v>
      </c>
      <c r="F492" s="16" t="s">
        <v>25</v>
      </c>
      <c r="G492" s="16" t="s">
        <v>20</v>
      </c>
      <c r="H492" s="17">
        <v>5</v>
      </c>
      <c r="I492" s="18">
        <v>154294</v>
      </c>
      <c r="J492" s="18">
        <v>356700</v>
      </c>
      <c r="K492" s="18">
        <v>24448</v>
      </c>
      <c r="L492" s="19">
        <v>6.3111092931937103</v>
      </c>
      <c r="M492" s="19">
        <v>0.43255957387159999</v>
      </c>
      <c r="N492" s="10"/>
    </row>
    <row r="493" spans="1:15" ht="11.25" customHeight="1">
      <c r="A493" s="12" t="s">
        <v>478</v>
      </c>
      <c r="B493" s="13" t="s">
        <v>491</v>
      </c>
      <c r="C493" s="14" t="s">
        <v>492</v>
      </c>
      <c r="D493" s="15" t="s">
        <v>23</v>
      </c>
      <c r="E493" s="16" t="s">
        <v>18</v>
      </c>
      <c r="F493" s="16" t="s">
        <v>26</v>
      </c>
      <c r="G493" s="16" t="s">
        <v>20</v>
      </c>
      <c r="H493" s="17">
        <v>26</v>
      </c>
      <c r="I493" s="18">
        <v>576130</v>
      </c>
      <c r="J493" s="18">
        <v>2387765</v>
      </c>
      <c r="K493" s="18">
        <v>1029272</v>
      </c>
      <c r="L493" s="19">
        <v>0.55974514025447097</v>
      </c>
      <c r="M493" s="19">
        <v>0.24128421347996901</v>
      </c>
      <c r="N493" s="10"/>
    </row>
    <row r="494" spans="1:15" ht="11.25" customHeight="1">
      <c r="A494" s="12" t="s">
        <v>478</v>
      </c>
      <c r="B494" s="13" t="s">
        <v>493</v>
      </c>
      <c r="C494" s="14" t="s">
        <v>494</v>
      </c>
      <c r="D494" s="15" t="s">
        <v>23</v>
      </c>
      <c r="E494" s="16" t="s">
        <v>18</v>
      </c>
      <c r="F494" s="16" t="s">
        <v>25</v>
      </c>
      <c r="G494" s="16" t="s">
        <v>28</v>
      </c>
      <c r="H494" s="17">
        <v>23</v>
      </c>
      <c r="I494" s="18">
        <v>94918</v>
      </c>
      <c r="J494" s="18">
        <v>3121173</v>
      </c>
      <c r="K494" s="18">
        <v>60673</v>
      </c>
      <c r="L494" s="19">
        <v>1.56441909910503</v>
      </c>
      <c r="M494" s="19">
        <v>3.0411002530138499E-2</v>
      </c>
      <c r="N494" s="10"/>
    </row>
    <row r="495" spans="1:15" ht="11.25" customHeight="1">
      <c r="A495" s="12" t="s">
        <v>478</v>
      </c>
      <c r="B495" s="13" t="s">
        <v>493</v>
      </c>
      <c r="C495" s="14" t="s">
        <v>494</v>
      </c>
      <c r="D495" s="15" t="s">
        <v>23</v>
      </c>
      <c r="E495" s="16" t="s">
        <v>18</v>
      </c>
      <c r="F495" s="16" t="s">
        <v>26</v>
      </c>
      <c r="G495" s="16" t="s">
        <v>28</v>
      </c>
      <c r="H495" s="17">
        <v>76</v>
      </c>
      <c r="I495" s="18">
        <v>6092257</v>
      </c>
      <c r="J495" s="18">
        <v>14319519</v>
      </c>
      <c r="K495" s="18">
        <v>3785150</v>
      </c>
      <c r="L495" s="19">
        <v>1.60951534285299</v>
      </c>
      <c r="M495" s="19">
        <v>0.42545123198621398</v>
      </c>
      <c r="N495" s="10"/>
    </row>
    <row r="496" spans="1:15" ht="11.25" customHeight="1">
      <c r="A496" s="12" t="s">
        <v>478</v>
      </c>
      <c r="B496" s="13" t="s">
        <v>495</v>
      </c>
      <c r="C496" s="14" t="s">
        <v>496</v>
      </c>
      <c r="D496" s="15" t="s">
        <v>23</v>
      </c>
      <c r="E496" s="16" t="s">
        <v>18</v>
      </c>
      <c r="F496" s="16" t="s">
        <v>27</v>
      </c>
      <c r="G496" s="16" t="s">
        <v>20</v>
      </c>
      <c r="H496" s="17">
        <v>65</v>
      </c>
      <c r="I496" s="18">
        <v>489904</v>
      </c>
      <c r="J496" s="18">
        <v>734874</v>
      </c>
      <c r="K496" s="18">
        <v>191499</v>
      </c>
      <c r="L496" s="19">
        <v>2.5582587898631299</v>
      </c>
      <c r="M496" s="19">
        <v>0.66665033733673995</v>
      </c>
      <c r="N496" s="10"/>
    </row>
    <row r="497" spans="1:14" ht="11.25" customHeight="1">
      <c r="A497" s="12" t="s">
        <v>478</v>
      </c>
      <c r="B497" s="13" t="s">
        <v>497</v>
      </c>
      <c r="C497" s="14" t="s">
        <v>498</v>
      </c>
      <c r="D497" s="15" t="s">
        <v>499</v>
      </c>
      <c r="E497" s="16" t="s">
        <v>18</v>
      </c>
      <c r="F497" s="16" t="s">
        <v>27</v>
      </c>
      <c r="G497" s="16" t="s">
        <v>20</v>
      </c>
      <c r="H497" s="17">
        <v>88</v>
      </c>
      <c r="I497" s="18"/>
      <c r="J497" s="18">
        <v>0</v>
      </c>
      <c r="K497" s="18">
        <v>0</v>
      </c>
      <c r="L497" s="19">
        <v>0</v>
      </c>
      <c r="M497" s="19">
        <v>0</v>
      </c>
      <c r="N497" s="10"/>
    </row>
    <row r="498" spans="1:14" ht="11.25" customHeight="1">
      <c r="A498" s="12" t="s">
        <v>478</v>
      </c>
      <c r="B498" s="13" t="s">
        <v>500</v>
      </c>
      <c r="C498" s="14" t="s">
        <v>501</v>
      </c>
      <c r="D498" s="15" t="s">
        <v>17</v>
      </c>
      <c r="E498" s="16" t="s">
        <v>18</v>
      </c>
      <c r="F498" s="16" t="s">
        <v>134</v>
      </c>
      <c r="G498" s="16" t="s">
        <v>28</v>
      </c>
      <c r="H498" s="17">
        <v>103</v>
      </c>
      <c r="I498" s="18">
        <v>7107738</v>
      </c>
      <c r="J498" s="18">
        <v>16846984</v>
      </c>
      <c r="K498" s="18">
        <v>1802443</v>
      </c>
      <c r="L498" s="19">
        <v>3.94339127506389</v>
      </c>
      <c r="M498" s="19">
        <v>0.421899729945727</v>
      </c>
      <c r="N498" s="10"/>
    </row>
    <row r="499" spans="1:14" ht="11.25" customHeight="1">
      <c r="A499" s="12" t="s">
        <v>478</v>
      </c>
      <c r="B499" s="13" t="s">
        <v>500</v>
      </c>
      <c r="C499" s="14" t="s">
        <v>501</v>
      </c>
      <c r="D499" s="15" t="s">
        <v>17</v>
      </c>
      <c r="E499" s="16" t="s">
        <v>18</v>
      </c>
      <c r="F499" s="16" t="s">
        <v>27</v>
      </c>
      <c r="G499" s="16" t="s">
        <v>28</v>
      </c>
      <c r="H499" s="17">
        <v>88</v>
      </c>
      <c r="I499" s="18">
        <v>4111050</v>
      </c>
      <c r="J499" s="18">
        <v>1263496</v>
      </c>
      <c r="K499" s="18">
        <v>309032</v>
      </c>
      <c r="L499" s="19">
        <v>13.302991275984301</v>
      </c>
      <c r="M499" s="19">
        <v>3.25371034019894</v>
      </c>
      <c r="N499" s="10"/>
    </row>
    <row r="500" spans="1:14" ht="11.25" customHeight="1">
      <c r="A500" s="12" t="s">
        <v>478</v>
      </c>
      <c r="B500" s="13" t="s">
        <v>502</v>
      </c>
      <c r="C500" s="14" t="s">
        <v>503</v>
      </c>
      <c r="D500" s="15" t="s">
        <v>23</v>
      </c>
      <c r="E500" s="16" t="s">
        <v>18</v>
      </c>
      <c r="F500" s="16" t="s">
        <v>25</v>
      </c>
      <c r="G500" s="16" t="s">
        <v>28</v>
      </c>
      <c r="H500" s="17">
        <v>6</v>
      </c>
      <c r="I500" s="18">
        <v>91370</v>
      </c>
      <c r="J500" s="18">
        <v>1715882</v>
      </c>
      <c r="K500" s="18">
        <v>19394</v>
      </c>
      <c r="L500" s="19">
        <v>4.7112509023409297</v>
      </c>
      <c r="M500" s="19">
        <v>5.3249582430493402E-2</v>
      </c>
      <c r="N500" s="10"/>
    </row>
    <row r="501" spans="1:14" ht="11.25" customHeight="1">
      <c r="A501" s="12" t="s">
        <v>478</v>
      </c>
      <c r="B501" s="13" t="s">
        <v>502</v>
      </c>
      <c r="C501" s="14" t="s">
        <v>503</v>
      </c>
      <c r="D501" s="15" t="s">
        <v>23</v>
      </c>
      <c r="E501" s="16" t="s">
        <v>18</v>
      </c>
      <c r="F501" s="16" t="s">
        <v>26</v>
      </c>
      <c r="G501" s="16" t="s">
        <v>28</v>
      </c>
      <c r="H501" s="17">
        <v>63</v>
      </c>
      <c r="I501" s="18">
        <v>4604668</v>
      </c>
      <c r="J501" s="18">
        <v>12460924</v>
      </c>
      <c r="K501" s="18">
        <v>2007139</v>
      </c>
      <c r="L501" s="19">
        <v>2.2941450492467101</v>
      </c>
      <c r="M501" s="19">
        <v>0.36952861601595499</v>
      </c>
      <c r="N501" s="10"/>
    </row>
    <row r="502" spans="1:14" ht="11.25" customHeight="1">
      <c r="A502" s="12" t="s">
        <v>478</v>
      </c>
      <c r="B502" s="13" t="s">
        <v>504</v>
      </c>
      <c r="C502" s="14" t="s">
        <v>505</v>
      </c>
      <c r="D502" s="15" t="s">
        <v>23</v>
      </c>
      <c r="E502" s="16" t="s">
        <v>18</v>
      </c>
      <c r="F502" s="16" t="s">
        <v>25</v>
      </c>
      <c r="G502" s="16" t="s">
        <v>20</v>
      </c>
      <c r="H502" s="17">
        <v>9</v>
      </c>
      <c r="I502" s="18">
        <v>41551</v>
      </c>
      <c r="J502" s="18">
        <v>586010</v>
      </c>
      <c r="K502" s="18">
        <v>25066</v>
      </c>
      <c r="L502" s="19">
        <v>1.6576637676533901</v>
      </c>
      <c r="M502" s="19">
        <v>7.0904933362911801E-2</v>
      </c>
      <c r="N502" s="10"/>
    </row>
    <row r="503" spans="1:14" ht="11.25" customHeight="1">
      <c r="A503" s="12" t="s">
        <v>478</v>
      </c>
      <c r="B503" s="13" t="s">
        <v>504</v>
      </c>
      <c r="C503" s="14" t="s">
        <v>505</v>
      </c>
      <c r="D503" s="15" t="s">
        <v>23</v>
      </c>
      <c r="E503" s="16" t="s">
        <v>18</v>
      </c>
      <c r="F503" s="16" t="s">
        <v>26</v>
      </c>
      <c r="G503" s="16" t="s">
        <v>20</v>
      </c>
      <c r="H503" s="17">
        <v>8</v>
      </c>
      <c r="I503" s="18">
        <v>87961</v>
      </c>
      <c r="J503" s="18">
        <v>731497</v>
      </c>
      <c r="K503" s="18">
        <v>240190</v>
      </c>
      <c r="L503" s="19">
        <v>0.36621424705441502</v>
      </c>
      <c r="M503" s="19">
        <v>0.120247929929992</v>
      </c>
      <c r="N503" s="10"/>
    </row>
    <row r="504" spans="1:14" ht="11.25" customHeight="1">
      <c r="A504" s="12" t="s">
        <v>478</v>
      </c>
      <c r="B504" s="13" t="s">
        <v>506</v>
      </c>
      <c r="C504" s="14" t="s">
        <v>507</v>
      </c>
      <c r="D504" s="15" t="s">
        <v>23</v>
      </c>
      <c r="E504" s="16" t="s">
        <v>24</v>
      </c>
      <c r="F504" s="16" t="s">
        <v>25</v>
      </c>
      <c r="G504" s="16" t="s">
        <v>20</v>
      </c>
      <c r="H504" s="17">
        <v>24</v>
      </c>
      <c r="I504" s="18">
        <v>71484</v>
      </c>
      <c r="J504" s="18">
        <v>1558828</v>
      </c>
      <c r="K504" s="18">
        <v>41645</v>
      </c>
      <c r="L504" s="19">
        <v>1.7165085844639201</v>
      </c>
      <c r="M504" s="19">
        <v>4.5857528861426598E-2</v>
      </c>
      <c r="N504" s="10"/>
    </row>
    <row r="505" spans="1:14" ht="11.25" customHeight="1">
      <c r="A505" s="12" t="s">
        <v>478</v>
      </c>
      <c r="B505" s="13" t="s">
        <v>508</v>
      </c>
      <c r="C505" s="14" t="s">
        <v>509</v>
      </c>
      <c r="D505" s="15" t="s">
        <v>23</v>
      </c>
      <c r="E505" s="16" t="s">
        <v>24</v>
      </c>
      <c r="F505" s="16" t="s">
        <v>26</v>
      </c>
      <c r="G505" s="16" t="s">
        <v>20</v>
      </c>
      <c r="H505" s="17">
        <v>6</v>
      </c>
      <c r="I505" s="18">
        <v>57932</v>
      </c>
      <c r="J505" s="18">
        <v>1380805</v>
      </c>
      <c r="K505" s="18">
        <v>24498</v>
      </c>
      <c r="L505" s="19">
        <v>2.3647644705690198</v>
      </c>
      <c r="M505" s="19">
        <v>4.1955236257110798E-2</v>
      </c>
      <c r="N505" s="10"/>
    </row>
    <row r="506" spans="1:14" ht="11.25" customHeight="1">
      <c r="A506" s="12" t="s">
        <v>478</v>
      </c>
      <c r="B506" s="13" t="s">
        <v>510</v>
      </c>
      <c r="C506" s="14" t="s">
        <v>511</v>
      </c>
      <c r="D506" s="15" t="s">
        <v>39</v>
      </c>
      <c r="E506" s="16" t="s">
        <v>18</v>
      </c>
      <c r="F506" s="16" t="s">
        <v>25</v>
      </c>
      <c r="G506" s="16" t="s">
        <v>20</v>
      </c>
      <c r="H506" s="17">
        <v>6</v>
      </c>
      <c r="I506" s="18">
        <v>59789</v>
      </c>
      <c r="J506" s="18">
        <v>555138</v>
      </c>
      <c r="K506" s="18">
        <v>19208</v>
      </c>
      <c r="L506" s="19">
        <v>3.1127134527280198</v>
      </c>
      <c r="M506" s="19">
        <v>0.10770114818297399</v>
      </c>
      <c r="N506" s="10"/>
    </row>
    <row r="507" spans="1:14" ht="11.25" customHeight="1">
      <c r="A507" s="12" t="s">
        <v>478</v>
      </c>
      <c r="B507" s="13" t="s">
        <v>510</v>
      </c>
      <c r="C507" s="14" t="s">
        <v>511</v>
      </c>
      <c r="D507" s="15" t="s">
        <v>39</v>
      </c>
      <c r="E507" s="16" t="s">
        <v>18</v>
      </c>
      <c r="F507" s="16" t="s">
        <v>26</v>
      </c>
      <c r="G507" s="16" t="s">
        <v>20</v>
      </c>
      <c r="H507" s="17">
        <v>20</v>
      </c>
      <c r="I507" s="18">
        <v>904472</v>
      </c>
      <c r="J507" s="18">
        <v>4838955</v>
      </c>
      <c r="K507" s="18">
        <v>926372</v>
      </c>
      <c r="L507" s="19">
        <v>0.97635938910070597</v>
      </c>
      <c r="M507" s="19">
        <v>0.18691473675617901</v>
      </c>
      <c r="N507" s="10"/>
    </row>
    <row r="508" spans="1:14" ht="11.25" customHeight="1">
      <c r="A508" s="12" t="s">
        <v>478</v>
      </c>
      <c r="B508" s="13" t="s">
        <v>512</v>
      </c>
      <c r="C508" s="14" t="s">
        <v>513</v>
      </c>
      <c r="D508" s="15" t="s">
        <v>23</v>
      </c>
      <c r="E508" s="16" t="s">
        <v>24</v>
      </c>
      <c r="F508" s="16" t="s">
        <v>25</v>
      </c>
      <c r="G508" s="16" t="s">
        <v>20</v>
      </c>
      <c r="H508" s="17">
        <v>6</v>
      </c>
      <c r="I508" s="18">
        <v>75423</v>
      </c>
      <c r="J508" s="18">
        <v>274052</v>
      </c>
      <c r="K508" s="18">
        <v>32073</v>
      </c>
      <c r="L508" s="19">
        <v>2.3516041530259</v>
      </c>
      <c r="M508" s="19">
        <v>0.27521419292688898</v>
      </c>
      <c r="N508" s="10"/>
    </row>
    <row r="509" spans="1:14" ht="11.25" customHeight="1">
      <c r="A509" s="12" t="s">
        <v>478</v>
      </c>
      <c r="B509" s="13" t="s">
        <v>512</v>
      </c>
      <c r="C509" s="14" t="s">
        <v>513</v>
      </c>
      <c r="D509" s="15" t="s">
        <v>23</v>
      </c>
      <c r="E509" s="16" t="s">
        <v>24</v>
      </c>
      <c r="F509" s="16" t="s">
        <v>26</v>
      </c>
      <c r="G509" s="16" t="s">
        <v>20</v>
      </c>
      <c r="H509" s="17">
        <v>16</v>
      </c>
      <c r="I509" s="18">
        <v>571078</v>
      </c>
      <c r="J509" s="18">
        <v>4012025</v>
      </c>
      <c r="K509" s="18">
        <v>1089968</v>
      </c>
      <c r="L509" s="19">
        <v>0.52394015237144498</v>
      </c>
      <c r="M509" s="19">
        <v>0.14234158560826499</v>
      </c>
      <c r="N509" s="10"/>
    </row>
    <row r="510" spans="1:14" ht="11.25" customHeight="1">
      <c r="A510" s="12" t="s">
        <v>478</v>
      </c>
      <c r="B510" s="13" t="s">
        <v>514</v>
      </c>
      <c r="C510" s="14" t="s">
        <v>515</v>
      </c>
      <c r="D510" s="15" t="s">
        <v>39</v>
      </c>
      <c r="E510" s="16" t="s">
        <v>18</v>
      </c>
      <c r="F510" s="16" t="s">
        <v>25</v>
      </c>
      <c r="G510" s="16" t="s">
        <v>20</v>
      </c>
      <c r="H510" s="17">
        <v>154</v>
      </c>
      <c r="I510" s="18">
        <v>1535316</v>
      </c>
      <c r="J510" s="18">
        <v>21963026</v>
      </c>
      <c r="K510" s="18">
        <v>581476</v>
      </c>
      <c r="L510" s="19">
        <v>2.6403772468683102</v>
      </c>
      <c r="M510" s="19">
        <v>6.9904575079954803E-2</v>
      </c>
      <c r="N510" s="10"/>
    </row>
    <row r="511" spans="1:14" ht="11.25" customHeight="1">
      <c r="A511" s="12" t="s">
        <v>478</v>
      </c>
      <c r="B511" s="13" t="s">
        <v>514</v>
      </c>
      <c r="C511" s="14" t="s">
        <v>515</v>
      </c>
      <c r="D511" s="15" t="s">
        <v>39</v>
      </c>
      <c r="E511" s="16" t="s">
        <v>18</v>
      </c>
      <c r="F511" s="16" t="s">
        <v>237</v>
      </c>
      <c r="G511" s="16" t="s">
        <v>20</v>
      </c>
      <c r="H511" s="17">
        <v>182</v>
      </c>
      <c r="I511" s="18">
        <v>70440991</v>
      </c>
      <c r="J511" s="18">
        <v>177812219</v>
      </c>
      <c r="K511" s="18">
        <v>72711487</v>
      </c>
      <c r="L511" s="19">
        <v>0.968773902258387</v>
      </c>
      <c r="M511" s="19">
        <v>0.39615382675135502</v>
      </c>
      <c r="N511" s="10"/>
    </row>
    <row r="512" spans="1:14" ht="11.25" customHeight="1">
      <c r="A512" s="12" t="s">
        <v>478</v>
      </c>
      <c r="B512" s="13" t="s">
        <v>514</v>
      </c>
      <c r="C512" s="14" t="s">
        <v>515</v>
      </c>
      <c r="D512" s="15" t="s">
        <v>39</v>
      </c>
      <c r="E512" s="16" t="s">
        <v>18</v>
      </c>
      <c r="F512" s="16" t="s">
        <v>26</v>
      </c>
      <c r="G512" s="16" t="s">
        <v>20</v>
      </c>
      <c r="H512" s="17">
        <v>443</v>
      </c>
      <c r="I512" s="18">
        <v>58666663</v>
      </c>
      <c r="J512" s="18">
        <v>211539134</v>
      </c>
      <c r="K512" s="18">
        <v>61596727</v>
      </c>
      <c r="L512" s="19">
        <v>0.95243149851127595</v>
      </c>
      <c r="M512" s="19">
        <v>0.277332434385403</v>
      </c>
      <c r="N512" s="10"/>
    </row>
    <row r="513" spans="1:14" ht="11.25" customHeight="1">
      <c r="A513" s="12" t="s">
        <v>478</v>
      </c>
      <c r="B513" s="13" t="s">
        <v>516</v>
      </c>
      <c r="C513" s="14" t="s">
        <v>517</v>
      </c>
      <c r="D513" s="15" t="s">
        <v>81</v>
      </c>
      <c r="E513" s="16" t="s">
        <v>18</v>
      </c>
      <c r="F513" s="16" t="s">
        <v>25</v>
      </c>
      <c r="G513" s="16" t="s">
        <v>20</v>
      </c>
      <c r="H513" s="17">
        <v>5</v>
      </c>
      <c r="I513" s="18">
        <v>11366</v>
      </c>
      <c r="J513" s="18">
        <v>333466</v>
      </c>
      <c r="K513" s="18">
        <v>10009</v>
      </c>
      <c r="L513" s="19">
        <v>1.13557797981816</v>
      </c>
      <c r="M513" s="19">
        <v>3.4084434395110698E-2</v>
      </c>
      <c r="N513" s="10"/>
    </row>
    <row r="514" spans="1:14" ht="11.25" customHeight="1">
      <c r="A514" s="12" t="s">
        <v>478</v>
      </c>
      <c r="B514" s="13" t="s">
        <v>516</v>
      </c>
      <c r="C514" s="14" t="s">
        <v>517</v>
      </c>
      <c r="D514" s="15" t="s">
        <v>81</v>
      </c>
      <c r="E514" s="16" t="s">
        <v>18</v>
      </c>
      <c r="F514" s="16" t="s">
        <v>26</v>
      </c>
      <c r="G514" s="16" t="s">
        <v>20</v>
      </c>
      <c r="H514" s="17">
        <v>41</v>
      </c>
      <c r="I514" s="18">
        <v>6170049</v>
      </c>
      <c r="J514" s="18">
        <v>4964472</v>
      </c>
      <c r="K514" s="18">
        <v>10876728</v>
      </c>
      <c r="L514" s="19">
        <v>0.56727069022963506</v>
      </c>
      <c r="M514" s="19">
        <v>1.2428409305158701</v>
      </c>
      <c r="N514" s="10"/>
    </row>
    <row r="515" spans="1:14" ht="11.25" customHeight="1">
      <c r="A515" s="12" t="s">
        <v>478</v>
      </c>
      <c r="B515" s="13" t="s">
        <v>518</v>
      </c>
      <c r="C515" s="14" t="s">
        <v>519</v>
      </c>
      <c r="D515" s="15" t="s">
        <v>33</v>
      </c>
      <c r="E515" s="16" t="s">
        <v>18</v>
      </c>
      <c r="F515" s="16" t="s">
        <v>27</v>
      </c>
      <c r="G515" s="16" t="s">
        <v>20</v>
      </c>
      <c r="H515" s="17">
        <v>235</v>
      </c>
      <c r="I515" s="18">
        <v>3418772</v>
      </c>
      <c r="J515" s="18">
        <v>2803930</v>
      </c>
      <c r="K515" s="18">
        <v>757493</v>
      </c>
      <c r="L515" s="19">
        <v>4.5132720698408999</v>
      </c>
      <c r="M515" s="19">
        <v>1.21927865531593</v>
      </c>
      <c r="N515" s="10"/>
    </row>
    <row r="516" spans="1:14" ht="11.25" customHeight="1">
      <c r="A516" s="12" t="s">
        <v>520</v>
      </c>
      <c r="B516" s="13" t="s">
        <v>521</v>
      </c>
      <c r="C516" s="14" t="s">
        <v>522</v>
      </c>
      <c r="D516" s="15" t="s">
        <v>23</v>
      </c>
      <c r="E516" s="16" t="s">
        <v>18</v>
      </c>
      <c r="F516" s="16" t="s">
        <v>25</v>
      </c>
      <c r="G516" s="16" t="s">
        <v>28</v>
      </c>
      <c r="H516" s="17">
        <v>129</v>
      </c>
      <c r="I516" s="18">
        <v>1637394</v>
      </c>
      <c r="J516" s="18">
        <v>33177475</v>
      </c>
      <c r="K516" s="18">
        <v>845903</v>
      </c>
      <c r="L516" s="19">
        <v>1.9356758399012599</v>
      </c>
      <c r="M516" s="19">
        <v>4.9352580327466103E-2</v>
      </c>
      <c r="N516" s="10"/>
    </row>
    <row r="517" spans="1:14" ht="11.25" customHeight="1">
      <c r="A517" s="12" t="s">
        <v>520</v>
      </c>
      <c r="B517" s="13" t="s">
        <v>521</v>
      </c>
      <c r="C517" s="14" t="s">
        <v>522</v>
      </c>
      <c r="D517" s="15" t="s">
        <v>23</v>
      </c>
      <c r="E517" s="16" t="s">
        <v>18</v>
      </c>
      <c r="F517" s="16" t="s">
        <v>65</v>
      </c>
      <c r="G517" s="16" t="s">
        <v>28</v>
      </c>
      <c r="H517" s="17">
        <v>114</v>
      </c>
      <c r="I517" s="18">
        <v>238222</v>
      </c>
      <c r="J517" s="18">
        <v>2967931</v>
      </c>
      <c r="K517" s="18">
        <v>133985</v>
      </c>
      <c r="L517" s="19">
        <v>1.77797514647161</v>
      </c>
      <c r="M517" s="19">
        <v>8.0265343095914196E-2</v>
      </c>
      <c r="N517" s="10"/>
    </row>
    <row r="518" spans="1:14" ht="11.25" customHeight="1">
      <c r="A518" s="12" t="s">
        <v>520</v>
      </c>
      <c r="B518" s="13" t="s">
        <v>521</v>
      </c>
      <c r="C518" s="14" t="s">
        <v>522</v>
      </c>
      <c r="D518" s="15" t="s">
        <v>23</v>
      </c>
      <c r="E518" s="16" t="s">
        <v>18</v>
      </c>
      <c r="F518" s="16" t="s">
        <v>237</v>
      </c>
      <c r="G518" s="16" t="s">
        <v>28</v>
      </c>
      <c r="H518" s="17"/>
      <c r="I518" s="18"/>
      <c r="J518" s="18"/>
      <c r="K518" s="18"/>
      <c r="L518" s="19"/>
      <c r="M518" s="19"/>
      <c r="N518" s="10"/>
    </row>
    <row r="519" spans="1:14" ht="11.25" customHeight="1">
      <c r="A519" s="12" t="s">
        <v>520</v>
      </c>
      <c r="B519" s="13" t="s">
        <v>521</v>
      </c>
      <c r="C519" s="14" t="s">
        <v>522</v>
      </c>
      <c r="D519" s="15" t="s">
        <v>23</v>
      </c>
      <c r="E519" s="16" t="s">
        <v>18</v>
      </c>
      <c r="F519" s="16" t="s">
        <v>26</v>
      </c>
      <c r="G519" s="16" t="s">
        <v>28</v>
      </c>
      <c r="H519" s="17">
        <v>434</v>
      </c>
      <c r="I519" s="18">
        <v>54774006</v>
      </c>
      <c r="J519" s="18">
        <v>178871978</v>
      </c>
      <c r="K519" s="18">
        <v>76296597</v>
      </c>
      <c r="L519" s="19">
        <v>0.71790889965905003</v>
      </c>
      <c r="M519" s="19">
        <v>0.30621904343228001</v>
      </c>
      <c r="N519" s="10"/>
    </row>
    <row r="520" spans="1:14" ht="11.25" customHeight="1">
      <c r="A520" s="12" t="s">
        <v>523</v>
      </c>
      <c r="B520" s="13" t="s">
        <v>524</v>
      </c>
      <c r="C520" s="14" t="s">
        <v>525</v>
      </c>
      <c r="D520" s="15" t="s">
        <v>23</v>
      </c>
      <c r="E520" s="16" t="s">
        <v>18</v>
      </c>
      <c r="F520" s="16" t="s">
        <v>25</v>
      </c>
      <c r="G520" s="16" t="s">
        <v>20</v>
      </c>
      <c r="H520" s="17">
        <v>3</v>
      </c>
      <c r="I520" s="18">
        <v>8945</v>
      </c>
      <c r="J520" s="18">
        <v>169384</v>
      </c>
      <c r="K520" s="18">
        <v>10925</v>
      </c>
      <c r="L520" s="19">
        <v>0.81876430205949602</v>
      </c>
      <c r="M520" s="19">
        <v>5.28090020308883E-2</v>
      </c>
      <c r="N520" s="10"/>
    </row>
    <row r="521" spans="1:14" ht="11.25" customHeight="1">
      <c r="A521" s="12" t="s">
        <v>523</v>
      </c>
      <c r="B521" s="13" t="s">
        <v>524</v>
      </c>
      <c r="C521" s="14" t="s">
        <v>525</v>
      </c>
      <c r="D521" s="15" t="s">
        <v>23</v>
      </c>
      <c r="E521" s="16" t="s">
        <v>18</v>
      </c>
      <c r="F521" s="16" t="s">
        <v>26</v>
      </c>
      <c r="G521" s="16" t="s">
        <v>20</v>
      </c>
      <c r="H521" s="17">
        <v>60</v>
      </c>
      <c r="I521" s="18">
        <v>3693392</v>
      </c>
      <c r="J521" s="18">
        <v>7683933</v>
      </c>
      <c r="K521" s="18">
        <v>5738023</v>
      </c>
      <c r="L521" s="19">
        <v>0.64366977964361505</v>
      </c>
      <c r="M521" s="19">
        <v>0.48066426399084899</v>
      </c>
      <c r="N521" s="10"/>
    </row>
    <row r="522" spans="1:14" ht="11.25" customHeight="1">
      <c r="A522" s="12" t="s">
        <v>523</v>
      </c>
      <c r="B522" s="13" t="s">
        <v>524</v>
      </c>
      <c r="C522" s="14" t="s">
        <v>525</v>
      </c>
      <c r="D522" s="15" t="s">
        <v>23</v>
      </c>
      <c r="E522" s="16" t="s">
        <v>18</v>
      </c>
      <c r="F522" s="16" t="s">
        <v>26</v>
      </c>
      <c r="G522" s="16" t="s">
        <v>28</v>
      </c>
      <c r="H522" s="17">
        <v>6</v>
      </c>
      <c r="I522" s="18">
        <v>0</v>
      </c>
      <c r="J522" s="18">
        <v>24027</v>
      </c>
      <c r="K522" s="18">
        <v>10917</v>
      </c>
      <c r="L522" s="19">
        <v>0</v>
      </c>
      <c r="M522" s="19">
        <v>0</v>
      </c>
      <c r="N522" s="10"/>
    </row>
    <row r="523" spans="1:14" ht="11.25" customHeight="1">
      <c r="A523" s="12" t="s">
        <v>523</v>
      </c>
      <c r="B523" s="13" t="s">
        <v>526</v>
      </c>
      <c r="C523" s="14" t="s">
        <v>527</v>
      </c>
      <c r="D523" s="15" t="s">
        <v>23</v>
      </c>
      <c r="E523" s="16" t="s">
        <v>24</v>
      </c>
      <c r="F523" s="16" t="s">
        <v>25</v>
      </c>
      <c r="G523" s="16" t="s">
        <v>28</v>
      </c>
      <c r="H523" s="17">
        <v>1</v>
      </c>
      <c r="I523" s="18">
        <v>5676</v>
      </c>
      <c r="J523" s="18">
        <v>108601</v>
      </c>
      <c r="K523" s="18">
        <v>4287</v>
      </c>
      <c r="L523" s="19">
        <v>1.3240027991602501</v>
      </c>
      <c r="M523" s="19">
        <v>5.2264712111306497E-2</v>
      </c>
      <c r="N523" s="10"/>
    </row>
    <row r="524" spans="1:14" ht="11.25" customHeight="1">
      <c r="A524" s="12" t="s">
        <v>523</v>
      </c>
      <c r="B524" s="13" t="s">
        <v>526</v>
      </c>
      <c r="C524" s="14" t="s">
        <v>527</v>
      </c>
      <c r="D524" s="15" t="s">
        <v>23</v>
      </c>
      <c r="E524" s="16" t="s">
        <v>24</v>
      </c>
      <c r="F524" s="16" t="s">
        <v>26</v>
      </c>
      <c r="G524" s="16" t="s">
        <v>20</v>
      </c>
      <c r="H524" s="17">
        <v>8</v>
      </c>
      <c r="I524" s="18">
        <v>116361</v>
      </c>
      <c r="J524" s="18">
        <v>1274945</v>
      </c>
      <c r="K524" s="18">
        <v>231089</v>
      </c>
      <c r="L524" s="19">
        <v>0.50353327073119003</v>
      </c>
      <c r="M524" s="19">
        <v>9.1267466439728703E-2</v>
      </c>
      <c r="N524" s="10"/>
    </row>
    <row r="525" spans="1:14" ht="11.25" customHeight="1">
      <c r="A525" s="12" t="s">
        <v>523</v>
      </c>
      <c r="B525" s="13" t="s">
        <v>526</v>
      </c>
      <c r="C525" s="14" t="s">
        <v>527</v>
      </c>
      <c r="D525" s="15" t="s">
        <v>23</v>
      </c>
      <c r="E525" s="16" t="s">
        <v>24</v>
      </c>
      <c r="F525" s="16" t="s">
        <v>26</v>
      </c>
      <c r="G525" s="16" t="s">
        <v>28</v>
      </c>
      <c r="H525" s="17">
        <v>3</v>
      </c>
      <c r="I525" s="18">
        <v>2805</v>
      </c>
      <c r="J525" s="18">
        <v>44842</v>
      </c>
      <c r="K525" s="18">
        <v>8126</v>
      </c>
      <c r="L525" s="19">
        <v>0.34518828451882799</v>
      </c>
      <c r="M525" s="19">
        <v>6.25529637393515E-2</v>
      </c>
      <c r="N525" s="10"/>
    </row>
    <row r="526" spans="1:14" ht="11.25" customHeight="1">
      <c r="A526" s="12" t="s">
        <v>523</v>
      </c>
      <c r="B526" s="13" t="s">
        <v>528</v>
      </c>
      <c r="C526" s="14" t="s">
        <v>529</v>
      </c>
      <c r="D526" s="15" t="s">
        <v>23</v>
      </c>
      <c r="E526" s="16" t="s">
        <v>18</v>
      </c>
      <c r="F526" s="16" t="s">
        <v>25</v>
      </c>
      <c r="G526" s="16" t="s">
        <v>28</v>
      </c>
      <c r="H526" s="17">
        <v>35</v>
      </c>
      <c r="I526" s="18">
        <v>168005</v>
      </c>
      <c r="J526" s="18">
        <v>688921</v>
      </c>
      <c r="K526" s="18">
        <v>73985</v>
      </c>
      <c r="L526" s="19">
        <v>2.2707981347570398</v>
      </c>
      <c r="M526" s="19">
        <v>0.24386685846417799</v>
      </c>
      <c r="N526" s="10"/>
    </row>
    <row r="527" spans="1:14" ht="11.25" customHeight="1">
      <c r="A527" s="12" t="s">
        <v>523</v>
      </c>
      <c r="B527" s="13" t="s">
        <v>528</v>
      </c>
      <c r="C527" s="14" t="s">
        <v>529</v>
      </c>
      <c r="D527" s="15" t="s">
        <v>23</v>
      </c>
      <c r="E527" s="16" t="s">
        <v>18</v>
      </c>
      <c r="F527" s="16" t="s">
        <v>26</v>
      </c>
      <c r="G527" s="16" t="s">
        <v>20</v>
      </c>
      <c r="H527" s="17">
        <v>22</v>
      </c>
      <c r="I527" s="18">
        <v>769297</v>
      </c>
      <c r="J527" s="18">
        <v>6764220</v>
      </c>
      <c r="K527" s="18">
        <v>1202677</v>
      </c>
      <c r="L527" s="19">
        <v>0.63965387215353697</v>
      </c>
      <c r="M527" s="19">
        <v>0.11373033402225199</v>
      </c>
      <c r="N527" s="10"/>
    </row>
    <row r="528" spans="1:14" ht="11.25" customHeight="1">
      <c r="A528" s="12" t="s">
        <v>523</v>
      </c>
      <c r="B528" s="13" t="s">
        <v>530</v>
      </c>
      <c r="C528" s="14" t="s">
        <v>531</v>
      </c>
      <c r="D528" s="15" t="s">
        <v>23</v>
      </c>
      <c r="E528" s="16" t="s">
        <v>24</v>
      </c>
      <c r="F528" s="16" t="s">
        <v>25</v>
      </c>
      <c r="G528" s="16" t="s">
        <v>20</v>
      </c>
      <c r="H528" s="17">
        <v>9</v>
      </c>
      <c r="I528" s="18">
        <v>56195</v>
      </c>
      <c r="J528" s="18">
        <v>768104</v>
      </c>
      <c r="K528" s="18">
        <v>66469</v>
      </c>
      <c r="L528" s="19">
        <v>0.84543170500534004</v>
      </c>
      <c r="M528" s="19">
        <v>7.31606657431806E-2</v>
      </c>
      <c r="N528" s="10"/>
    </row>
    <row r="529" spans="1:14" ht="11.25" customHeight="1">
      <c r="A529" s="12" t="s">
        <v>523</v>
      </c>
      <c r="B529" s="13" t="s">
        <v>530</v>
      </c>
      <c r="C529" s="14" t="s">
        <v>531</v>
      </c>
      <c r="D529" s="15" t="s">
        <v>23</v>
      </c>
      <c r="E529" s="16" t="s">
        <v>24</v>
      </c>
      <c r="F529" s="16" t="s">
        <v>26</v>
      </c>
      <c r="G529" s="16" t="s">
        <v>20</v>
      </c>
      <c r="H529" s="17">
        <v>12</v>
      </c>
      <c r="I529" s="18">
        <v>132211</v>
      </c>
      <c r="J529" s="18">
        <v>1899352</v>
      </c>
      <c r="K529" s="18">
        <v>378552</v>
      </c>
      <c r="L529" s="19">
        <v>0.34925452777953803</v>
      </c>
      <c r="M529" s="19">
        <v>6.9608476996365007E-2</v>
      </c>
      <c r="N529" s="10"/>
    </row>
    <row r="530" spans="1:14" ht="11.25" customHeight="1">
      <c r="A530" s="12" t="s">
        <v>523</v>
      </c>
      <c r="B530" s="13" t="s">
        <v>532</v>
      </c>
      <c r="C530" s="14" t="s">
        <v>533</v>
      </c>
      <c r="D530" s="15" t="s">
        <v>23</v>
      </c>
      <c r="E530" s="16" t="s">
        <v>18</v>
      </c>
      <c r="F530" s="16" t="s">
        <v>25</v>
      </c>
      <c r="G530" s="16" t="s">
        <v>28</v>
      </c>
      <c r="H530" s="17">
        <v>0</v>
      </c>
      <c r="I530" s="18">
        <v>21117</v>
      </c>
      <c r="J530" s="18">
        <v>522</v>
      </c>
      <c r="K530" s="18"/>
      <c r="L530" s="19"/>
      <c r="M530" s="19">
        <v>40.454022988505699</v>
      </c>
      <c r="N530" s="10"/>
    </row>
    <row r="531" spans="1:14" ht="11.25" customHeight="1">
      <c r="A531" s="12" t="s">
        <v>523</v>
      </c>
      <c r="B531" s="13" t="s">
        <v>532</v>
      </c>
      <c r="C531" s="14" t="s">
        <v>533</v>
      </c>
      <c r="D531" s="15" t="s">
        <v>23</v>
      </c>
      <c r="E531" s="16" t="s">
        <v>18</v>
      </c>
      <c r="F531" s="16" t="s">
        <v>26</v>
      </c>
      <c r="G531" s="16" t="s">
        <v>20</v>
      </c>
      <c r="H531" s="17">
        <v>7</v>
      </c>
      <c r="I531" s="18">
        <v>418289</v>
      </c>
      <c r="J531" s="18">
        <v>1328357</v>
      </c>
      <c r="K531" s="18">
        <v>611123</v>
      </c>
      <c r="L531" s="19">
        <v>0.68445959324063999</v>
      </c>
      <c r="M531" s="19">
        <v>0.314892005688229</v>
      </c>
      <c r="N531" s="10"/>
    </row>
    <row r="532" spans="1:14" ht="11.25" customHeight="1">
      <c r="A532" s="12" t="s">
        <v>523</v>
      </c>
      <c r="B532" s="13" t="s">
        <v>534</v>
      </c>
      <c r="C532" s="14" t="s">
        <v>535</v>
      </c>
      <c r="D532" s="15" t="s">
        <v>23</v>
      </c>
      <c r="E532" s="16" t="s">
        <v>24</v>
      </c>
      <c r="F532" s="16" t="s">
        <v>25</v>
      </c>
      <c r="G532" s="16" t="s">
        <v>28</v>
      </c>
      <c r="H532" s="17">
        <v>4</v>
      </c>
      <c r="I532" s="18">
        <v>46316</v>
      </c>
      <c r="J532" s="18">
        <v>455176</v>
      </c>
      <c r="K532" s="18">
        <v>29484</v>
      </c>
      <c r="L532" s="19">
        <v>1.57088590421923</v>
      </c>
      <c r="M532" s="19">
        <v>0.101754046786298</v>
      </c>
      <c r="N532" s="10"/>
    </row>
    <row r="533" spans="1:14" ht="11.25" customHeight="1">
      <c r="A533" s="12" t="s">
        <v>523</v>
      </c>
      <c r="B533" s="13" t="s">
        <v>534</v>
      </c>
      <c r="C533" s="14" t="s">
        <v>535</v>
      </c>
      <c r="D533" s="15" t="s">
        <v>23</v>
      </c>
      <c r="E533" s="16" t="s">
        <v>24</v>
      </c>
      <c r="F533" s="16" t="s">
        <v>26</v>
      </c>
      <c r="G533" s="16" t="s">
        <v>20</v>
      </c>
      <c r="H533" s="17">
        <v>18</v>
      </c>
      <c r="I533" s="18">
        <v>419700</v>
      </c>
      <c r="J533" s="18">
        <v>5762063</v>
      </c>
      <c r="K533" s="18">
        <v>1382302</v>
      </c>
      <c r="L533" s="19">
        <v>0.30362395482318599</v>
      </c>
      <c r="M533" s="19">
        <v>7.2838495518011498E-2</v>
      </c>
      <c r="N533" s="10"/>
    </row>
    <row r="534" spans="1:14" ht="11.25" customHeight="1">
      <c r="A534" s="12" t="s">
        <v>523</v>
      </c>
      <c r="B534" s="13" t="s">
        <v>534</v>
      </c>
      <c r="C534" s="14" t="s">
        <v>535</v>
      </c>
      <c r="D534" s="15" t="s">
        <v>23</v>
      </c>
      <c r="E534" s="16" t="s">
        <v>24</v>
      </c>
      <c r="F534" s="16" t="s">
        <v>26</v>
      </c>
      <c r="G534" s="16" t="s">
        <v>28</v>
      </c>
      <c r="H534" s="17">
        <v>1</v>
      </c>
      <c r="I534" s="18">
        <v>530</v>
      </c>
      <c r="J534" s="18">
        <v>16044</v>
      </c>
      <c r="K534" s="18">
        <v>2710</v>
      </c>
      <c r="L534" s="19">
        <v>0.19557195571955699</v>
      </c>
      <c r="M534" s="19">
        <v>3.3034156070805197E-2</v>
      </c>
      <c r="N534" s="10"/>
    </row>
    <row r="535" spans="1:14" ht="11.25" customHeight="1">
      <c r="A535" s="12" t="s">
        <v>523</v>
      </c>
      <c r="B535" s="13" t="s">
        <v>536</v>
      </c>
      <c r="C535" s="14" t="s">
        <v>537</v>
      </c>
      <c r="D535" s="15" t="s">
        <v>39</v>
      </c>
      <c r="E535" s="16" t="s">
        <v>18</v>
      </c>
      <c r="F535" s="16" t="s">
        <v>25</v>
      </c>
      <c r="G535" s="16" t="s">
        <v>20</v>
      </c>
      <c r="H535" s="17">
        <v>29</v>
      </c>
      <c r="I535" s="18">
        <v>2235271</v>
      </c>
      <c r="J535" s="18">
        <v>4572878</v>
      </c>
      <c r="K535" s="18">
        <v>199131</v>
      </c>
      <c r="L535" s="19">
        <v>11.225128181950501</v>
      </c>
      <c r="M535" s="19">
        <v>0.48881054775570199</v>
      </c>
      <c r="N535" s="10"/>
    </row>
    <row r="536" spans="1:14" ht="11.25" customHeight="1">
      <c r="A536" s="12" t="s">
        <v>523</v>
      </c>
      <c r="B536" s="13" t="s">
        <v>536</v>
      </c>
      <c r="C536" s="14" t="s">
        <v>537</v>
      </c>
      <c r="D536" s="15" t="s">
        <v>39</v>
      </c>
      <c r="E536" s="16" t="s">
        <v>18</v>
      </c>
      <c r="F536" s="16" t="s">
        <v>65</v>
      </c>
      <c r="G536" s="16" t="s">
        <v>28</v>
      </c>
      <c r="H536" s="17">
        <v>4</v>
      </c>
      <c r="I536" s="18">
        <v>17356</v>
      </c>
      <c r="J536" s="18">
        <v>131951</v>
      </c>
      <c r="K536" s="18">
        <v>6233</v>
      </c>
      <c r="L536" s="19">
        <v>2.7845339322958398</v>
      </c>
      <c r="M536" s="19">
        <v>0.13153367537949601</v>
      </c>
      <c r="N536" s="10"/>
    </row>
    <row r="537" spans="1:14" ht="11.25" customHeight="1">
      <c r="A537" s="12" t="s">
        <v>523</v>
      </c>
      <c r="B537" s="13" t="s">
        <v>536</v>
      </c>
      <c r="C537" s="14" t="s">
        <v>537</v>
      </c>
      <c r="D537" s="15" t="s">
        <v>39</v>
      </c>
      <c r="E537" s="16" t="s">
        <v>18</v>
      </c>
      <c r="F537" s="16" t="s">
        <v>26</v>
      </c>
      <c r="G537" s="16" t="s">
        <v>20</v>
      </c>
      <c r="H537" s="17">
        <v>94</v>
      </c>
      <c r="I537" s="18">
        <v>4394422</v>
      </c>
      <c r="J537" s="18">
        <v>15104072</v>
      </c>
      <c r="K537" s="18">
        <v>4086349</v>
      </c>
      <c r="L537" s="19">
        <v>1.07539077058763</v>
      </c>
      <c r="M537" s="19">
        <v>0.290942866268116</v>
      </c>
      <c r="N537" s="10"/>
    </row>
    <row r="538" spans="1:14" ht="11.25" customHeight="1">
      <c r="A538" s="12" t="s">
        <v>523</v>
      </c>
      <c r="B538" s="13" t="s">
        <v>536</v>
      </c>
      <c r="C538" s="14" t="s">
        <v>537</v>
      </c>
      <c r="D538" s="15" t="s">
        <v>39</v>
      </c>
      <c r="E538" s="16" t="s">
        <v>18</v>
      </c>
      <c r="F538" s="16" t="s">
        <v>27</v>
      </c>
      <c r="G538" s="16" t="s">
        <v>20</v>
      </c>
      <c r="H538" s="17">
        <v>98</v>
      </c>
      <c r="I538" s="18">
        <v>993434</v>
      </c>
      <c r="J538" s="18">
        <v>1178816</v>
      </c>
      <c r="K538" s="18">
        <v>285834</v>
      </c>
      <c r="L538" s="19">
        <v>3.4755627392122701</v>
      </c>
      <c r="M538" s="19">
        <v>0.84273881589662802</v>
      </c>
      <c r="N538" s="10"/>
    </row>
    <row r="539" spans="1:14" ht="11.25" customHeight="1">
      <c r="A539" s="12" t="s">
        <v>523</v>
      </c>
      <c r="B539" s="13" t="s">
        <v>538</v>
      </c>
      <c r="C539" s="14" t="s">
        <v>539</v>
      </c>
      <c r="D539" s="15" t="s">
        <v>23</v>
      </c>
      <c r="E539" s="16" t="s">
        <v>18</v>
      </c>
      <c r="F539" s="16" t="s">
        <v>25</v>
      </c>
      <c r="G539" s="16" t="s">
        <v>28</v>
      </c>
      <c r="H539" s="17"/>
      <c r="I539" s="18">
        <v>78852</v>
      </c>
      <c r="J539" s="18">
        <v>4913</v>
      </c>
      <c r="K539" s="18"/>
      <c r="L539" s="19"/>
      <c r="M539" s="19">
        <v>16.049664156319899</v>
      </c>
      <c r="N539" s="10"/>
    </row>
    <row r="540" spans="1:14" ht="11.25" customHeight="1">
      <c r="A540" s="12" t="s">
        <v>523</v>
      </c>
      <c r="B540" s="13" t="s">
        <v>538</v>
      </c>
      <c r="C540" s="14" t="s">
        <v>539</v>
      </c>
      <c r="D540" s="15" t="s">
        <v>23</v>
      </c>
      <c r="E540" s="16" t="s">
        <v>18</v>
      </c>
      <c r="F540" s="16" t="s">
        <v>26</v>
      </c>
      <c r="G540" s="16" t="s">
        <v>20</v>
      </c>
      <c r="H540" s="17">
        <v>21</v>
      </c>
      <c r="I540" s="18">
        <v>1083892</v>
      </c>
      <c r="J540" s="18">
        <v>5262967</v>
      </c>
      <c r="K540" s="18">
        <v>1965419</v>
      </c>
      <c r="L540" s="19">
        <v>0.55148138895573895</v>
      </c>
      <c r="M540" s="19">
        <v>0.20594694969586499</v>
      </c>
      <c r="N540" s="10"/>
    </row>
    <row r="541" spans="1:14" ht="11.25" customHeight="1">
      <c r="A541" s="12" t="s">
        <v>523</v>
      </c>
      <c r="B541" s="13" t="s">
        <v>540</v>
      </c>
      <c r="C541" s="14" t="s">
        <v>541</v>
      </c>
      <c r="D541" s="15" t="s">
        <v>23</v>
      </c>
      <c r="E541" s="16" t="s">
        <v>18</v>
      </c>
      <c r="F541" s="16" t="s">
        <v>25</v>
      </c>
      <c r="G541" s="16" t="s">
        <v>20</v>
      </c>
      <c r="H541" s="17">
        <v>19</v>
      </c>
      <c r="I541" s="18">
        <v>101961</v>
      </c>
      <c r="J541" s="18">
        <v>2290193</v>
      </c>
      <c r="K541" s="18">
        <v>124378</v>
      </c>
      <c r="L541" s="19">
        <v>0.81976716139510197</v>
      </c>
      <c r="M541" s="19">
        <v>4.4520701967039403E-2</v>
      </c>
      <c r="N541" s="10"/>
    </row>
    <row r="542" spans="1:14" ht="11.25" customHeight="1">
      <c r="A542" s="12" t="s">
        <v>523</v>
      </c>
      <c r="B542" s="13" t="s">
        <v>542</v>
      </c>
      <c r="C542" s="14" t="s">
        <v>543</v>
      </c>
      <c r="D542" s="15" t="s">
        <v>39</v>
      </c>
      <c r="E542" s="16" t="s">
        <v>18</v>
      </c>
      <c r="F542" s="16" t="s">
        <v>25</v>
      </c>
      <c r="G542" s="16" t="s">
        <v>20</v>
      </c>
      <c r="H542" s="17">
        <v>15</v>
      </c>
      <c r="I542" s="18">
        <v>420120</v>
      </c>
      <c r="J542" s="18">
        <v>1592821</v>
      </c>
      <c r="K542" s="18">
        <v>73092</v>
      </c>
      <c r="L542" s="19">
        <v>5.7478246593334399</v>
      </c>
      <c r="M542" s="19">
        <v>0.26375845120073099</v>
      </c>
      <c r="N542" s="10"/>
    </row>
    <row r="543" spans="1:14" ht="11.25" customHeight="1">
      <c r="A543" s="12" t="s">
        <v>523</v>
      </c>
      <c r="B543" s="13" t="s">
        <v>542</v>
      </c>
      <c r="C543" s="14" t="s">
        <v>543</v>
      </c>
      <c r="D543" s="15" t="s">
        <v>39</v>
      </c>
      <c r="E543" s="16" t="s">
        <v>18</v>
      </c>
      <c r="F543" s="16" t="s">
        <v>25</v>
      </c>
      <c r="G543" s="16" t="s">
        <v>28</v>
      </c>
      <c r="H543" s="17">
        <v>3</v>
      </c>
      <c r="I543" s="18">
        <v>64859</v>
      </c>
      <c r="J543" s="18">
        <v>192021</v>
      </c>
      <c r="K543" s="18">
        <v>12615</v>
      </c>
      <c r="L543" s="19">
        <v>5.1414189456995603</v>
      </c>
      <c r="M543" s="19">
        <v>0.33777034803485001</v>
      </c>
      <c r="N543" s="10"/>
    </row>
    <row r="544" spans="1:14" ht="11.25" customHeight="1">
      <c r="A544" s="12" t="s">
        <v>523</v>
      </c>
      <c r="B544" s="13" t="s">
        <v>542</v>
      </c>
      <c r="C544" s="14" t="s">
        <v>543</v>
      </c>
      <c r="D544" s="15" t="s">
        <v>39</v>
      </c>
      <c r="E544" s="16" t="s">
        <v>18</v>
      </c>
      <c r="F544" s="16" t="s">
        <v>26</v>
      </c>
      <c r="G544" s="16" t="s">
        <v>20</v>
      </c>
      <c r="H544" s="17">
        <v>12</v>
      </c>
      <c r="I544" s="18">
        <v>521426</v>
      </c>
      <c r="J544" s="18">
        <v>2618376</v>
      </c>
      <c r="K544" s="18">
        <v>476148</v>
      </c>
      <c r="L544" s="19">
        <v>1.0950922822315701</v>
      </c>
      <c r="M544" s="19">
        <v>0.199140994265147</v>
      </c>
      <c r="N544" s="10"/>
    </row>
    <row r="545" spans="1:14" ht="11.25" customHeight="1">
      <c r="A545" s="12" t="s">
        <v>523</v>
      </c>
      <c r="B545" s="13" t="s">
        <v>544</v>
      </c>
      <c r="C545" s="14" t="s">
        <v>545</v>
      </c>
      <c r="D545" s="15" t="s">
        <v>23</v>
      </c>
      <c r="E545" s="16" t="s">
        <v>18</v>
      </c>
      <c r="F545" s="16" t="s">
        <v>25</v>
      </c>
      <c r="G545" s="16" t="s">
        <v>28</v>
      </c>
      <c r="H545" s="17">
        <v>10</v>
      </c>
      <c r="I545" s="18">
        <v>130184</v>
      </c>
      <c r="J545" s="18">
        <v>683814</v>
      </c>
      <c r="K545" s="18">
        <v>39902</v>
      </c>
      <c r="L545" s="19">
        <v>3.2625933537165999</v>
      </c>
      <c r="M545" s="19">
        <v>0.19037925517757701</v>
      </c>
      <c r="N545" s="10"/>
    </row>
    <row r="546" spans="1:14" ht="11.25" customHeight="1">
      <c r="A546" s="12" t="s">
        <v>523</v>
      </c>
      <c r="B546" s="13" t="s">
        <v>544</v>
      </c>
      <c r="C546" s="14" t="s">
        <v>545</v>
      </c>
      <c r="D546" s="15" t="s">
        <v>23</v>
      </c>
      <c r="E546" s="16" t="s">
        <v>18</v>
      </c>
      <c r="F546" s="16" t="s">
        <v>26</v>
      </c>
      <c r="G546" s="16" t="s">
        <v>20</v>
      </c>
      <c r="H546" s="17">
        <v>21</v>
      </c>
      <c r="I546" s="18">
        <v>735055</v>
      </c>
      <c r="J546" s="18">
        <v>3606549</v>
      </c>
      <c r="K546" s="18">
        <v>1164277</v>
      </c>
      <c r="L546" s="19">
        <v>0.63134030819126297</v>
      </c>
      <c r="M546" s="19">
        <v>0.203811177943236</v>
      </c>
      <c r="N546" s="10"/>
    </row>
    <row r="547" spans="1:14" ht="11.25" customHeight="1">
      <c r="A547" s="12" t="s">
        <v>523</v>
      </c>
      <c r="B547" s="13" t="s">
        <v>546</v>
      </c>
      <c r="C547" s="14" t="s">
        <v>547</v>
      </c>
      <c r="D547" s="15" t="s">
        <v>81</v>
      </c>
      <c r="E547" s="16" t="s">
        <v>18</v>
      </c>
      <c r="F547" s="16" t="s">
        <v>25</v>
      </c>
      <c r="G547" s="16" t="s">
        <v>20</v>
      </c>
      <c r="H547" s="17">
        <v>3</v>
      </c>
      <c r="I547" s="18">
        <v>0</v>
      </c>
      <c r="J547" s="18">
        <v>365516</v>
      </c>
      <c r="K547" s="18">
        <v>10233</v>
      </c>
      <c r="L547" s="19">
        <v>0</v>
      </c>
      <c r="M547" s="19">
        <v>0</v>
      </c>
      <c r="N547" s="10"/>
    </row>
    <row r="548" spans="1:14" ht="11.25" customHeight="1">
      <c r="A548" s="12" t="s">
        <v>523</v>
      </c>
      <c r="B548" s="13" t="s">
        <v>546</v>
      </c>
      <c r="C548" s="14" t="s">
        <v>547</v>
      </c>
      <c r="D548" s="15" t="s">
        <v>81</v>
      </c>
      <c r="E548" s="16" t="s">
        <v>18</v>
      </c>
      <c r="F548" s="16" t="s">
        <v>26</v>
      </c>
      <c r="G548" s="16" t="s">
        <v>20</v>
      </c>
      <c r="H548" s="17">
        <v>26</v>
      </c>
      <c r="I548" s="18">
        <v>0</v>
      </c>
      <c r="J548" s="18">
        <v>2976483</v>
      </c>
      <c r="K548" s="18">
        <v>4357675</v>
      </c>
      <c r="L548" s="19">
        <v>0</v>
      </c>
      <c r="M548" s="19">
        <v>0</v>
      </c>
      <c r="N548" s="10"/>
    </row>
    <row r="549" spans="1:14" ht="11.25" customHeight="1">
      <c r="A549" s="12" t="s">
        <v>3</v>
      </c>
      <c r="B549" s="13" t="s">
        <v>548</v>
      </c>
      <c r="C549" s="14" t="s">
        <v>549</v>
      </c>
      <c r="D549" s="15" t="s">
        <v>23</v>
      </c>
      <c r="E549" s="16" t="s">
        <v>24</v>
      </c>
      <c r="F549" s="16" t="s">
        <v>25</v>
      </c>
      <c r="G549" s="16" t="s">
        <v>20</v>
      </c>
      <c r="H549" s="17">
        <v>18</v>
      </c>
      <c r="I549" s="18">
        <v>51792</v>
      </c>
      <c r="J549" s="18">
        <v>1377051</v>
      </c>
      <c r="K549" s="18">
        <v>101666</v>
      </c>
      <c r="L549" s="19">
        <v>0.50943284873999095</v>
      </c>
      <c r="M549" s="19">
        <v>3.7610807442861501E-2</v>
      </c>
      <c r="N549" s="10"/>
    </row>
    <row r="550" spans="1:14" ht="11.25" customHeight="1">
      <c r="A550" s="12" t="s">
        <v>3</v>
      </c>
      <c r="B550" s="13" t="s">
        <v>548</v>
      </c>
      <c r="C550" s="14" t="s">
        <v>549</v>
      </c>
      <c r="D550" s="15" t="s">
        <v>23</v>
      </c>
      <c r="E550" s="16" t="s">
        <v>24</v>
      </c>
      <c r="F550" s="16" t="s">
        <v>26</v>
      </c>
      <c r="G550" s="16" t="s">
        <v>20</v>
      </c>
      <c r="H550" s="17">
        <v>11</v>
      </c>
      <c r="I550" s="18">
        <v>79575</v>
      </c>
      <c r="J550" s="18">
        <v>1089344</v>
      </c>
      <c r="K550" s="18">
        <v>334124</v>
      </c>
      <c r="L550" s="19">
        <v>0.238160084280087</v>
      </c>
      <c r="M550" s="19">
        <v>7.3048550320192696E-2</v>
      </c>
      <c r="N550" s="10"/>
    </row>
    <row r="551" spans="1:14" ht="11.25" customHeight="1">
      <c r="A551" s="12" t="s">
        <v>3</v>
      </c>
      <c r="B551" s="13" t="s">
        <v>550</v>
      </c>
      <c r="C551" s="14" t="s">
        <v>551</v>
      </c>
      <c r="D551" s="15" t="s">
        <v>400</v>
      </c>
      <c r="E551" s="16" t="s">
        <v>24</v>
      </c>
      <c r="F551" s="16" t="s">
        <v>25</v>
      </c>
      <c r="G551" s="16" t="s">
        <v>20</v>
      </c>
      <c r="H551" s="17">
        <v>1</v>
      </c>
      <c r="I551" s="18">
        <v>0</v>
      </c>
      <c r="J551" s="18">
        <v>73196</v>
      </c>
      <c r="K551" s="18">
        <v>3760</v>
      </c>
      <c r="L551" s="19">
        <v>0</v>
      </c>
      <c r="M551" s="19">
        <v>0</v>
      </c>
      <c r="N551" s="10"/>
    </row>
    <row r="552" spans="1:14" ht="11.25" customHeight="1">
      <c r="A552" s="12" t="s">
        <v>3</v>
      </c>
      <c r="B552" s="13" t="s">
        <v>550</v>
      </c>
      <c r="C552" s="14" t="s">
        <v>551</v>
      </c>
      <c r="D552" s="15" t="s">
        <v>400</v>
      </c>
      <c r="E552" s="16" t="s">
        <v>24</v>
      </c>
      <c r="F552" s="16" t="s">
        <v>26</v>
      </c>
      <c r="G552" s="16" t="s">
        <v>20</v>
      </c>
      <c r="H552" s="17">
        <v>2</v>
      </c>
      <c r="I552" s="18">
        <v>0</v>
      </c>
      <c r="J552" s="18">
        <v>1302798</v>
      </c>
      <c r="K552" s="18">
        <v>480050</v>
      </c>
      <c r="L552" s="19">
        <v>0</v>
      </c>
      <c r="M552" s="19">
        <v>0</v>
      </c>
      <c r="N552" s="10"/>
    </row>
    <row r="553" spans="1:14" ht="11.25" customHeight="1">
      <c r="A553" s="12" t="s">
        <v>3</v>
      </c>
      <c r="B553" s="13" t="s">
        <v>552</v>
      </c>
      <c r="C553" s="14" t="s">
        <v>553</v>
      </c>
      <c r="D553" s="15" t="s">
        <v>23</v>
      </c>
      <c r="E553" s="16" t="s">
        <v>24</v>
      </c>
      <c r="F553" s="16" t="s">
        <v>25</v>
      </c>
      <c r="G553" s="16" t="s">
        <v>28</v>
      </c>
      <c r="H553" s="17">
        <v>8</v>
      </c>
      <c r="I553" s="18">
        <v>0</v>
      </c>
      <c r="J553" s="18">
        <v>687635</v>
      </c>
      <c r="K553" s="18">
        <v>30120</v>
      </c>
      <c r="L553" s="19">
        <v>0</v>
      </c>
      <c r="M553" s="19">
        <v>0</v>
      </c>
      <c r="N553" s="10"/>
    </row>
    <row r="554" spans="1:14" ht="11.25" customHeight="1">
      <c r="A554" s="12" t="s">
        <v>3</v>
      </c>
      <c r="B554" s="13" t="s">
        <v>552</v>
      </c>
      <c r="C554" s="14" t="s">
        <v>553</v>
      </c>
      <c r="D554" s="15" t="s">
        <v>23</v>
      </c>
      <c r="E554" s="16" t="s">
        <v>24</v>
      </c>
      <c r="F554" s="16" t="s">
        <v>26</v>
      </c>
      <c r="G554" s="16" t="s">
        <v>28</v>
      </c>
      <c r="H554" s="17">
        <v>4</v>
      </c>
      <c r="I554" s="18">
        <v>0</v>
      </c>
      <c r="J554" s="18">
        <v>1266422</v>
      </c>
      <c r="K554" s="18">
        <v>286007</v>
      </c>
      <c r="L554" s="19">
        <v>0</v>
      </c>
      <c r="M554" s="19">
        <v>0</v>
      </c>
      <c r="N554" s="10"/>
    </row>
    <row r="555" spans="1:14" ht="11.25" customHeight="1">
      <c r="A555" s="12" t="s">
        <v>3</v>
      </c>
      <c r="B555" s="13" t="s">
        <v>554</v>
      </c>
      <c r="C555" s="14" t="s">
        <v>555</v>
      </c>
      <c r="D555" s="15" t="s">
        <v>23</v>
      </c>
      <c r="E555" s="16" t="s">
        <v>24</v>
      </c>
      <c r="F555" s="16" t="s">
        <v>25</v>
      </c>
      <c r="G555" s="16" t="s">
        <v>20</v>
      </c>
      <c r="H555" s="17">
        <v>2</v>
      </c>
      <c r="I555" s="18">
        <v>10904</v>
      </c>
      <c r="J555" s="18">
        <v>298333</v>
      </c>
      <c r="K555" s="18">
        <v>6732</v>
      </c>
      <c r="L555" s="19">
        <v>1.6197266785502</v>
      </c>
      <c r="M555" s="19">
        <v>3.6549761508113399E-2</v>
      </c>
      <c r="N555" s="10"/>
    </row>
    <row r="556" spans="1:14" ht="11.25" customHeight="1">
      <c r="A556" s="12" t="s">
        <v>3</v>
      </c>
      <c r="B556" s="13" t="s">
        <v>554</v>
      </c>
      <c r="C556" s="14" t="s">
        <v>555</v>
      </c>
      <c r="D556" s="15" t="s">
        <v>23</v>
      </c>
      <c r="E556" s="16" t="s">
        <v>24</v>
      </c>
      <c r="F556" s="16" t="s">
        <v>26</v>
      </c>
      <c r="G556" s="16" t="s">
        <v>20</v>
      </c>
      <c r="H556" s="17">
        <v>2</v>
      </c>
      <c r="I556" s="18">
        <v>25493</v>
      </c>
      <c r="J556" s="18">
        <v>257713</v>
      </c>
      <c r="K556" s="18">
        <v>29346</v>
      </c>
      <c r="L556" s="19">
        <v>0.86870442309002904</v>
      </c>
      <c r="M556" s="19">
        <v>9.8920116563774405E-2</v>
      </c>
      <c r="N556" s="10"/>
    </row>
    <row r="557" spans="1:14" ht="11.25" customHeight="1">
      <c r="A557" s="12" t="s">
        <v>3</v>
      </c>
      <c r="B557" s="13" t="s">
        <v>556</v>
      </c>
      <c r="C557" s="14" t="s">
        <v>557</v>
      </c>
      <c r="D557" s="15" t="s">
        <v>39</v>
      </c>
      <c r="E557" s="16" t="s">
        <v>24</v>
      </c>
      <c r="F557" s="16" t="s">
        <v>25</v>
      </c>
      <c r="G557" s="16" t="s">
        <v>20</v>
      </c>
      <c r="H557" s="17">
        <v>20</v>
      </c>
      <c r="I557" s="18">
        <v>52040</v>
      </c>
      <c r="J557" s="18">
        <v>1453326</v>
      </c>
      <c r="K557" s="18">
        <v>153154</v>
      </c>
      <c r="L557" s="19">
        <v>0.339788709403606</v>
      </c>
      <c r="M557" s="19">
        <v>3.58075201296887E-2</v>
      </c>
      <c r="N557" s="10"/>
    </row>
    <row r="558" spans="1:14" ht="11.25" customHeight="1">
      <c r="A558" s="12" t="s">
        <v>3</v>
      </c>
      <c r="B558" s="13" t="s">
        <v>556</v>
      </c>
      <c r="C558" s="14" t="s">
        <v>557</v>
      </c>
      <c r="D558" s="15" t="s">
        <v>39</v>
      </c>
      <c r="E558" s="16" t="s">
        <v>24</v>
      </c>
      <c r="F558" s="16" t="s">
        <v>26</v>
      </c>
      <c r="G558" s="16" t="s">
        <v>20</v>
      </c>
      <c r="H558" s="17">
        <v>4</v>
      </c>
      <c r="I558" s="18">
        <v>18249</v>
      </c>
      <c r="J558" s="18">
        <v>481309</v>
      </c>
      <c r="K558" s="18">
        <v>46555</v>
      </c>
      <c r="L558" s="19">
        <v>0.39198797121683998</v>
      </c>
      <c r="M558" s="19">
        <v>3.7915351676365901E-2</v>
      </c>
      <c r="N558" s="10"/>
    </row>
    <row r="559" spans="1:14" ht="11.25" customHeight="1">
      <c r="A559" s="12" t="s">
        <v>3</v>
      </c>
      <c r="B559" s="13" t="s">
        <v>558</v>
      </c>
      <c r="C559" s="14" t="s">
        <v>559</v>
      </c>
      <c r="D559" s="15" t="s">
        <v>39</v>
      </c>
      <c r="E559" s="16" t="s">
        <v>18</v>
      </c>
      <c r="F559" s="16" t="s">
        <v>25</v>
      </c>
      <c r="G559" s="16" t="s">
        <v>20</v>
      </c>
      <c r="H559" s="17">
        <v>15</v>
      </c>
      <c r="I559" s="18">
        <v>84318</v>
      </c>
      <c r="J559" s="18">
        <v>1250133</v>
      </c>
      <c r="K559" s="18">
        <v>46758</v>
      </c>
      <c r="L559" s="19">
        <v>1.8032849993583899</v>
      </c>
      <c r="M559" s="19">
        <v>6.7447223615407295E-2</v>
      </c>
      <c r="N559" s="10"/>
    </row>
    <row r="560" spans="1:14" ht="11.25" customHeight="1">
      <c r="A560" s="12" t="s">
        <v>3</v>
      </c>
      <c r="B560" s="13" t="s">
        <v>558</v>
      </c>
      <c r="C560" s="14" t="s">
        <v>559</v>
      </c>
      <c r="D560" s="15" t="s">
        <v>39</v>
      </c>
      <c r="E560" s="16" t="s">
        <v>18</v>
      </c>
      <c r="F560" s="16" t="s">
        <v>26</v>
      </c>
      <c r="G560" s="16" t="s">
        <v>20</v>
      </c>
      <c r="H560" s="17">
        <v>36</v>
      </c>
      <c r="I560" s="18">
        <v>862227</v>
      </c>
      <c r="J560" s="18">
        <v>6870580</v>
      </c>
      <c r="K560" s="18">
        <v>1496918</v>
      </c>
      <c r="L560" s="19">
        <v>0.57600149106363796</v>
      </c>
      <c r="M560" s="19">
        <v>0.125495518573395</v>
      </c>
      <c r="N560" s="10"/>
    </row>
    <row r="561" spans="1:14" ht="11.25" customHeight="1">
      <c r="A561" s="12" t="s">
        <v>560</v>
      </c>
      <c r="B561" s="13" t="s">
        <v>561</v>
      </c>
      <c r="C561" s="14" t="s">
        <v>562</v>
      </c>
      <c r="D561" s="15" t="s">
        <v>39</v>
      </c>
      <c r="E561" s="16" t="s">
        <v>18</v>
      </c>
      <c r="F561" s="16" t="s">
        <v>25</v>
      </c>
      <c r="G561" s="16" t="s">
        <v>20</v>
      </c>
      <c r="H561" s="17">
        <v>12</v>
      </c>
      <c r="I561" s="18">
        <v>106768</v>
      </c>
      <c r="J561" s="18">
        <v>1522250</v>
      </c>
      <c r="K561" s="18">
        <v>50249</v>
      </c>
      <c r="L561" s="19">
        <v>2.1247786025592501</v>
      </c>
      <c r="M561" s="19">
        <v>7.0138282148135903E-2</v>
      </c>
      <c r="N561" s="10"/>
    </row>
    <row r="562" spans="1:14" ht="11.25" customHeight="1">
      <c r="A562" s="12" t="s">
        <v>560</v>
      </c>
      <c r="B562" s="13" t="s">
        <v>561</v>
      </c>
      <c r="C562" s="14" t="s">
        <v>562</v>
      </c>
      <c r="D562" s="15" t="s">
        <v>39</v>
      </c>
      <c r="E562" s="16" t="s">
        <v>18</v>
      </c>
      <c r="F562" s="16" t="s">
        <v>26</v>
      </c>
      <c r="G562" s="16" t="s">
        <v>20</v>
      </c>
      <c r="H562" s="17">
        <v>23</v>
      </c>
      <c r="I562" s="18">
        <v>1079540</v>
      </c>
      <c r="J562" s="18">
        <v>6753206</v>
      </c>
      <c r="K562" s="18">
        <v>2033698</v>
      </c>
      <c r="L562" s="19">
        <v>0.53082611085815101</v>
      </c>
      <c r="M562" s="19">
        <v>0.159855926207493</v>
      </c>
      <c r="N562" s="10"/>
    </row>
    <row r="563" spans="1:14" ht="11.25" customHeight="1">
      <c r="A563" s="12" t="s">
        <v>560</v>
      </c>
      <c r="B563" s="13" t="s">
        <v>563</v>
      </c>
      <c r="C563" s="14" t="s">
        <v>564</v>
      </c>
      <c r="D563" s="15" t="s">
        <v>39</v>
      </c>
      <c r="E563" s="16" t="s">
        <v>18</v>
      </c>
      <c r="F563" s="16" t="s">
        <v>25</v>
      </c>
      <c r="G563" s="16" t="s">
        <v>20</v>
      </c>
      <c r="H563" s="17">
        <v>12</v>
      </c>
      <c r="I563" s="18">
        <v>122816</v>
      </c>
      <c r="J563" s="18">
        <v>1237041</v>
      </c>
      <c r="K563" s="18">
        <v>114810</v>
      </c>
      <c r="L563" s="19">
        <v>1.0697326016897399</v>
      </c>
      <c r="M563" s="19">
        <v>9.9282077150231796E-2</v>
      </c>
      <c r="N563" s="10"/>
    </row>
    <row r="564" spans="1:14" ht="11.25" customHeight="1">
      <c r="A564" s="12" t="s">
        <v>560</v>
      </c>
      <c r="B564" s="13" t="s">
        <v>563</v>
      </c>
      <c r="C564" s="14" t="s">
        <v>564</v>
      </c>
      <c r="D564" s="15" t="s">
        <v>39</v>
      </c>
      <c r="E564" s="16" t="s">
        <v>18</v>
      </c>
      <c r="F564" s="16" t="s">
        <v>25</v>
      </c>
      <c r="G564" s="16" t="s">
        <v>28</v>
      </c>
      <c r="H564" s="17">
        <v>5</v>
      </c>
      <c r="I564" s="18">
        <v>137257</v>
      </c>
      <c r="J564" s="18">
        <v>346065</v>
      </c>
      <c r="K564" s="18">
        <v>21972</v>
      </c>
      <c r="L564" s="19">
        <v>6.2469051520116503</v>
      </c>
      <c r="M564" s="19">
        <v>0.39662202187450302</v>
      </c>
      <c r="N564" s="10"/>
    </row>
    <row r="565" spans="1:14" ht="11.25" customHeight="1">
      <c r="A565" s="12" t="s">
        <v>560</v>
      </c>
      <c r="B565" s="13" t="s">
        <v>563</v>
      </c>
      <c r="C565" s="14" t="s">
        <v>564</v>
      </c>
      <c r="D565" s="15" t="s">
        <v>39</v>
      </c>
      <c r="E565" s="16" t="s">
        <v>18</v>
      </c>
      <c r="F565" s="16" t="s">
        <v>26</v>
      </c>
      <c r="G565" s="16" t="s">
        <v>20</v>
      </c>
      <c r="H565" s="17">
        <v>93</v>
      </c>
      <c r="I565" s="18">
        <v>6314443</v>
      </c>
      <c r="J565" s="18">
        <v>27513170</v>
      </c>
      <c r="K565" s="18">
        <v>10981718</v>
      </c>
      <c r="L565" s="19">
        <v>0.57499591593956401</v>
      </c>
      <c r="M565" s="19">
        <v>0.229506196486991</v>
      </c>
      <c r="N565" s="10"/>
    </row>
    <row r="566" spans="1:14" ht="11.25" customHeight="1">
      <c r="A566" s="12" t="s">
        <v>560</v>
      </c>
      <c r="B566" s="13" t="s">
        <v>565</v>
      </c>
      <c r="C566" s="14" t="s">
        <v>566</v>
      </c>
      <c r="D566" s="15" t="s">
        <v>39</v>
      </c>
      <c r="E566" s="16" t="s">
        <v>18</v>
      </c>
      <c r="F566" s="16" t="s">
        <v>237</v>
      </c>
      <c r="G566" s="16" t="s">
        <v>20</v>
      </c>
      <c r="H566" s="17">
        <v>1070</v>
      </c>
      <c r="I566" s="18">
        <v>262542243</v>
      </c>
      <c r="J566" s="18">
        <v>515014905</v>
      </c>
      <c r="K566" s="18">
        <v>231154339</v>
      </c>
      <c r="L566" s="19">
        <v>1.13578764792297</v>
      </c>
      <c r="M566" s="19">
        <v>0.50977600929821598</v>
      </c>
      <c r="N566" s="10"/>
    </row>
    <row r="567" spans="1:14" ht="11.25" customHeight="1">
      <c r="A567" s="12" t="s">
        <v>560</v>
      </c>
      <c r="B567" s="13" t="s">
        <v>565</v>
      </c>
      <c r="C567" s="14" t="s">
        <v>566</v>
      </c>
      <c r="D567" s="15" t="s">
        <v>39</v>
      </c>
      <c r="E567" s="16" t="s">
        <v>18</v>
      </c>
      <c r="F567" s="16" t="s">
        <v>26</v>
      </c>
      <c r="G567" s="16" t="s">
        <v>20</v>
      </c>
      <c r="H567" s="17">
        <v>1578</v>
      </c>
      <c r="I567" s="18">
        <v>288620266</v>
      </c>
      <c r="J567" s="18">
        <v>768077305</v>
      </c>
      <c r="K567" s="18">
        <v>314423578</v>
      </c>
      <c r="L567" s="19">
        <v>0.91793455133317003</v>
      </c>
      <c r="M567" s="19">
        <v>0.375769813951214</v>
      </c>
      <c r="N567" s="10"/>
    </row>
    <row r="568" spans="1:14" ht="11.25" customHeight="1">
      <c r="A568" s="12" t="s">
        <v>560</v>
      </c>
      <c r="B568" s="13" t="s">
        <v>567</v>
      </c>
      <c r="C568" s="14" t="s">
        <v>568</v>
      </c>
      <c r="D568" s="15" t="s">
        <v>23</v>
      </c>
      <c r="E568" s="16" t="s">
        <v>18</v>
      </c>
      <c r="F568" s="16" t="s">
        <v>97</v>
      </c>
      <c r="G568" s="16" t="s">
        <v>20</v>
      </c>
      <c r="H568" s="17"/>
      <c r="I568" s="18"/>
      <c r="J568" s="18"/>
      <c r="K568" s="18"/>
      <c r="L568" s="19"/>
      <c r="M568" s="19"/>
      <c r="N568" s="10"/>
    </row>
    <row r="569" spans="1:14" ht="11.25" customHeight="1">
      <c r="A569" s="12" t="s">
        <v>560</v>
      </c>
      <c r="B569" s="13" t="s">
        <v>569</v>
      </c>
      <c r="C569" s="14" t="s">
        <v>570</v>
      </c>
      <c r="D569" s="15" t="s">
        <v>23</v>
      </c>
      <c r="E569" s="16" t="s">
        <v>18</v>
      </c>
      <c r="F569" s="16" t="s">
        <v>25</v>
      </c>
      <c r="G569" s="16" t="s">
        <v>28</v>
      </c>
      <c r="H569" s="17">
        <v>2</v>
      </c>
      <c r="I569" s="18">
        <v>19221</v>
      </c>
      <c r="J569" s="18">
        <v>150871</v>
      </c>
      <c r="K569" s="18">
        <v>11317</v>
      </c>
      <c r="L569" s="19">
        <v>1.6984183087390601</v>
      </c>
      <c r="M569" s="19">
        <v>0.12740022933499401</v>
      </c>
      <c r="N569" s="10"/>
    </row>
    <row r="570" spans="1:14" ht="11.25" customHeight="1">
      <c r="A570" s="12" t="s">
        <v>560</v>
      </c>
      <c r="B570" s="13" t="s">
        <v>569</v>
      </c>
      <c r="C570" s="14" t="s">
        <v>570</v>
      </c>
      <c r="D570" s="15" t="s">
        <v>23</v>
      </c>
      <c r="E570" s="16" t="s">
        <v>18</v>
      </c>
      <c r="F570" s="16" t="s">
        <v>26</v>
      </c>
      <c r="G570" s="16" t="s">
        <v>20</v>
      </c>
      <c r="H570" s="17">
        <v>10</v>
      </c>
      <c r="I570" s="18">
        <v>359704</v>
      </c>
      <c r="J570" s="18">
        <v>2287277</v>
      </c>
      <c r="K570" s="18">
        <v>647836</v>
      </c>
      <c r="L570" s="19">
        <v>0.55523928895584596</v>
      </c>
      <c r="M570" s="19">
        <v>0.15726298126549601</v>
      </c>
      <c r="N570" s="10"/>
    </row>
    <row r="571" spans="1:14" ht="11.25" customHeight="1">
      <c r="A571" s="12" t="s">
        <v>560</v>
      </c>
      <c r="B571" s="13" t="s">
        <v>571</v>
      </c>
      <c r="C571" s="14" t="s">
        <v>572</v>
      </c>
      <c r="D571" s="15" t="s">
        <v>23</v>
      </c>
      <c r="E571" s="16" t="s">
        <v>18</v>
      </c>
      <c r="F571" s="16" t="s">
        <v>25</v>
      </c>
      <c r="G571" s="16" t="s">
        <v>28</v>
      </c>
      <c r="H571" s="17">
        <v>22</v>
      </c>
      <c r="I571" s="18">
        <v>59254</v>
      </c>
      <c r="J571" s="18">
        <v>3531529</v>
      </c>
      <c r="K571" s="18">
        <v>176541</v>
      </c>
      <c r="L571" s="19">
        <v>0.33563874680668998</v>
      </c>
      <c r="M571" s="19">
        <v>1.6778568149942899E-2</v>
      </c>
      <c r="N571" s="10"/>
    </row>
    <row r="572" spans="1:14" ht="11.25" customHeight="1">
      <c r="A572" s="12" t="s">
        <v>560</v>
      </c>
      <c r="B572" s="13" t="s">
        <v>573</v>
      </c>
      <c r="C572" s="14" t="s">
        <v>574</v>
      </c>
      <c r="D572" s="15" t="s">
        <v>23</v>
      </c>
      <c r="E572" s="16" t="s">
        <v>18</v>
      </c>
      <c r="F572" s="16" t="s">
        <v>25</v>
      </c>
      <c r="G572" s="16" t="s">
        <v>20</v>
      </c>
      <c r="H572" s="17">
        <v>7</v>
      </c>
      <c r="I572" s="18">
        <v>47451</v>
      </c>
      <c r="J572" s="18">
        <v>819125</v>
      </c>
      <c r="K572" s="18">
        <v>23943</v>
      </c>
      <c r="L572" s="19">
        <v>1.9818318506452799</v>
      </c>
      <c r="M572" s="19">
        <v>5.7928887532427802E-2</v>
      </c>
      <c r="N572" s="10"/>
    </row>
    <row r="573" spans="1:14" ht="11.25" customHeight="1">
      <c r="A573" s="12" t="s">
        <v>560</v>
      </c>
      <c r="B573" s="13" t="s">
        <v>573</v>
      </c>
      <c r="C573" s="14" t="s">
        <v>574</v>
      </c>
      <c r="D573" s="15" t="s">
        <v>23</v>
      </c>
      <c r="E573" s="16" t="s">
        <v>18</v>
      </c>
      <c r="F573" s="16" t="s">
        <v>65</v>
      </c>
      <c r="G573" s="16" t="s">
        <v>28</v>
      </c>
      <c r="H573" s="17">
        <v>4</v>
      </c>
      <c r="I573" s="18">
        <v>6312</v>
      </c>
      <c r="J573" s="18">
        <v>67580</v>
      </c>
      <c r="K573" s="18">
        <v>3265</v>
      </c>
      <c r="L573" s="19">
        <v>1.9332312404287899</v>
      </c>
      <c r="M573" s="19">
        <v>9.3400414323764405E-2</v>
      </c>
      <c r="N573" s="10"/>
    </row>
    <row r="574" spans="1:14" ht="11.25" customHeight="1">
      <c r="A574" s="12" t="s">
        <v>560</v>
      </c>
      <c r="B574" s="13" t="s">
        <v>573</v>
      </c>
      <c r="C574" s="14" t="s">
        <v>574</v>
      </c>
      <c r="D574" s="15" t="s">
        <v>23</v>
      </c>
      <c r="E574" s="16" t="s">
        <v>18</v>
      </c>
      <c r="F574" s="16" t="s">
        <v>26</v>
      </c>
      <c r="G574" s="16" t="s">
        <v>20</v>
      </c>
      <c r="H574" s="17">
        <v>19</v>
      </c>
      <c r="I574" s="18">
        <v>500554</v>
      </c>
      <c r="J574" s="18">
        <v>4903194</v>
      </c>
      <c r="K574" s="18">
        <v>1345192</v>
      </c>
      <c r="L574" s="19">
        <v>0.37210598933089101</v>
      </c>
      <c r="M574" s="19">
        <v>0.102087333277043</v>
      </c>
      <c r="N574" s="10"/>
    </row>
    <row r="575" spans="1:14" ht="11.25" customHeight="1">
      <c r="A575" s="12" t="s">
        <v>560</v>
      </c>
      <c r="B575" s="13" t="s">
        <v>575</v>
      </c>
      <c r="C575" s="14" t="s">
        <v>576</v>
      </c>
      <c r="D575" s="15" t="s">
        <v>39</v>
      </c>
      <c r="E575" s="16" t="s">
        <v>18</v>
      </c>
      <c r="F575" s="16" t="s">
        <v>25</v>
      </c>
      <c r="G575" s="16" t="s">
        <v>28</v>
      </c>
      <c r="H575" s="17">
        <v>24</v>
      </c>
      <c r="I575" s="18">
        <v>315058</v>
      </c>
      <c r="J575" s="18">
        <v>3071048</v>
      </c>
      <c r="K575" s="18">
        <v>137596</v>
      </c>
      <c r="L575" s="19">
        <v>2.28973225965871</v>
      </c>
      <c r="M575" s="19">
        <v>0.102589734839702</v>
      </c>
      <c r="N575" s="10"/>
    </row>
    <row r="576" spans="1:14" ht="11.25" customHeight="1">
      <c r="A576" s="12" t="s">
        <v>560</v>
      </c>
      <c r="B576" s="13" t="s">
        <v>575</v>
      </c>
      <c r="C576" s="14" t="s">
        <v>576</v>
      </c>
      <c r="D576" s="15" t="s">
        <v>39</v>
      </c>
      <c r="E576" s="16" t="s">
        <v>18</v>
      </c>
      <c r="F576" s="16" t="s">
        <v>26</v>
      </c>
      <c r="G576" s="16" t="s">
        <v>20</v>
      </c>
      <c r="H576" s="17">
        <v>48</v>
      </c>
      <c r="I576" s="18">
        <v>2454332</v>
      </c>
      <c r="J576" s="18">
        <v>16889862</v>
      </c>
      <c r="K576" s="18">
        <v>3025303</v>
      </c>
      <c r="L576" s="19">
        <v>0.81126816057763396</v>
      </c>
      <c r="M576" s="19">
        <v>0.14531391671524599</v>
      </c>
      <c r="N576" s="10"/>
    </row>
    <row r="577" spans="1:14" ht="11.25" customHeight="1">
      <c r="A577" s="12" t="s">
        <v>560</v>
      </c>
      <c r="B577" s="13" t="s">
        <v>577</v>
      </c>
      <c r="C577" s="14" t="s">
        <v>578</v>
      </c>
      <c r="D577" s="15" t="s">
        <v>39</v>
      </c>
      <c r="E577" s="16" t="s">
        <v>24</v>
      </c>
      <c r="F577" s="16" t="s">
        <v>25</v>
      </c>
      <c r="G577" s="16" t="s">
        <v>20</v>
      </c>
      <c r="H577" s="17">
        <v>13</v>
      </c>
      <c r="I577" s="18">
        <v>33845</v>
      </c>
      <c r="J577" s="18">
        <v>631588</v>
      </c>
      <c r="K577" s="18">
        <v>23173</v>
      </c>
      <c r="L577" s="19">
        <v>1.4605359685841199</v>
      </c>
      <c r="M577" s="19">
        <v>5.3587148584203603E-2</v>
      </c>
      <c r="N577" s="10"/>
    </row>
    <row r="578" spans="1:14" ht="11.25" customHeight="1">
      <c r="A578" s="12" t="s">
        <v>560</v>
      </c>
      <c r="B578" s="13" t="s">
        <v>579</v>
      </c>
      <c r="C578" s="14" t="s">
        <v>580</v>
      </c>
      <c r="D578" s="15" t="s">
        <v>39</v>
      </c>
      <c r="E578" s="16" t="s">
        <v>18</v>
      </c>
      <c r="F578" s="16" t="s">
        <v>25</v>
      </c>
      <c r="G578" s="16" t="s">
        <v>28</v>
      </c>
      <c r="H578" s="17">
        <v>22</v>
      </c>
      <c r="I578" s="18">
        <v>188752</v>
      </c>
      <c r="J578" s="18">
        <v>3501998</v>
      </c>
      <c r="K578" s="18">
        <v>74270</v>
      </c>
      <c r="L578" s="19">
        <v>2.5414299178672399</v>
      </c>
      <c r="M578" s="19">
        <v>5.3898374585022599E-2</v>
      </c>
      <c r="N578" s="10"/>
    </row>
    <row r="579" spans="1:14" ht="11.25" customHeight="1">
      <c r="A579" s="12" t="s">
        <v>560</v>
      </c>
      <c r="B579" s="13" t="s">
        <v>579</v>
      </c>
      <c r="C579" s="14" t="s">
        <v>580</v>
      </c>
      <c r="D579" s="15" t="s">
        <v>39</v>
      </c>
      <c r="E579" s="16" t="s">
        <v>18</v>
      </c>
      <c r="F579" s="16" t="s">
        <v>26</v>
      </c>
      <c r="G579" s="16" t="s">
        <v>28</v>
      </c>
      <c r="H579" s="17">
        <v>68</v>
      </c>
      <c r="I579" s="18">
        <v>2163798</v>
      </c>
      <c r="J579" s="18">
        <v>16324007</v>
      </c>
      <c r="K579" s="18">
        <v>2490035</v>
      </c>
      <c r="L579" s="19">
        <v>0.86898296610288595</v>
      </c>
      <c r="M579" s="19">
        <v>0.13255311640089301</v>
      </c>
      <c r="N579" s="10"/>
    </row>
    <row r="580" spans="1:14" ht="11.25" customHeight="1">
      <c r="A580" s="12" t="s">
        <v>560</v>
      </c>
      <c r="B580" s="13" t="s">
        <v>579</v>
      </c>
      <c r="C580" s="14" t="s">
        <v>580</v>
      </c>
      <c r="D580" s="15" t="s">
        <v>39</v>
      </c>
      <c r="E580" s="16" t="s">
        <v>18</v>
      </c>
      <c r="F580" s="16" t="s">
        <v>27</v>
      </c>
      <c r="G580" s="16" t="s">
        <v>20</v>
      </c>
      <c r="H580" s="17">
        <v>95</v>
      </c>
      <c r="I580" s="18">
        <v>494588</v>
      </c>
      <c r="J580" s="18">
        <v>1761635</v>
      </c>
      <c r="K580" s="18">
        <v>290227</v>
      </c>
      <c r="L580" s="19">
        <v>1.7041419302821501</v>
      </c>
      <c r="M580" s="19">
        <v>0.28075509398939003</v>
      </c>
      <c r="N580" s="10"/>
    </row>
    <row r="581" spans="1:14" ht="11.25" customHeight="1">
      <c r="A581" s="12" t="s">
        <v>560</v>
      </c>
      <c r="B581" s="13" t="s">
        <v>581</v>
      </c>
      <c r="C581" s="14" t="s">
        <v>582</v>
      </c>
      <c r="D581" s="15" t="s">
        <v>39</v>
      </c>
      <c r="E581" s="16" t="s">
        <v>18</v>
      </c>
      <c r="F581" s="16" t="s">
        <v>128</v>
      </c>
      <c r="G581" s="16" t="s">
        <v>20</v>
      </c>
      <c r="H581" s="17">
        <v>1048</v>
      </c>
      <c r="I581" s="18">
        <v>298394322</v>
      </c>
      <c r="J581" s="18">
        <v>627591444</v>
      </c>
      <c r="K581" s="18">
        <v>74246584</v>
      </c>
      <c r="L581" s="19">
        <v>4.0189636468662302</v>
      </c>
      <c r="M581" s="19">
        <v>0.47545951247863</v>
      </c>
      <c r="N581" s="10"/>
    </row>
    <row r="582" spans="1:14" ht="11.25" customHeight="1">
      <c r="A582" s="12" t="s">
        <v>560</v>
      </c>
      <c r="B582" s="13" t="s">
        <v>583</v>
      </c>
      <c r="C582" s="14" t="s">
        <v>584</v>
      </c>
      <c r="D582" s="15" t="s">
        <v>39</v>
      </c>
      <c r="E582" s="16" t="s">
        <v>18</v>
      </c>
      <c r="F582" s="16" t="s">
        <v>25</v>
      </c>
      <c r="G582" s="16" t="s">
        <v>20</v>
      </c>
      <c r="H582" s="17">
        <v>6</v>
      </c>
      <c r="I582" s="18">
        <v>61280</v>
      </c>
      <c r="J582" s="18">
        <v>561380</v>
      </c>
      <c r="K582" s="18">
        <v>33711</v>
      </c>
      <c r="L582" s="19">
        <v>1.8178042775355201</v>
      </c>
      <c r="M582" s="19">
        <v>0.109159571057038</v>
      </c>
      <c r="N582" s="10"/>
    </row>
    <row r="583" spans="1:14" ht="11.25" customHeight="1">
      <c r="A583" s="12" t="s">
        <v>560</v>
      </c>
      <c r="B583" s="13" t="s">
        <v>583</v>
      </c>
      <c r="C583" s="14" t="s">
        <v>584</v>
      </c>
      <c r="D583" s="15" t="s">
        <v>39</v>
      </c>
      <c r="E583" s="16" t="s">
        <v>18</v>
      </c>
      <c r="F583" s="16" t="s">
        <v>25</v>
      </c>
      <c r="G583" s="16" t="s">
        <v>28</v>
      </c>
      <c r="H583" s="17">
        <v>264</v>
      </c>
      <c r="I583" s="18">
        <v>1330266</v>
      </c>
      <c r="J583" s="18">
        <v>21307159</v>
      </c>
      <c r="K583" s="18">
        <v>1090704</v>
      </c>
      <c r="L583" s="19">
        <v>1.2196397922809401</v>
      </c>
      <c r="M583" s="19">
        <v>6.2432818941276898E-2</v>
      </c>
      <c r="N583" s="10"/>
    </row>
    <row r="584" spans="1:14" ht="11.25" customHeight="1">
      <c r="A584" s="12" t="s">
        <v>560</v>
      </c>
      <c r="B584" s="13" t="s">
        <v>583</v>
      </c>
      <c r="C584" s="14" t="s">
        <v>584</v>
      </c>
      <c r="D584" s="15" t="s">
        <v>39</v>
      </c>
      <c r="E584" s="16" t="s">
        <v>18</v>
      </c>
      <c r="F584" s="16" t="s">
        <v>65</v>
      </c>
      <c r="G584" s="16" t="s">
        <v>28</v>
      </c>
      <c r="H584" s="17">
        <v>39</v>
      </c>
      <c r="I584" s="18">
        <v>432185</v>
      </c>
      <c r="J584" s="18">
        <v>2894802</v>
      </c>
      <c r="K584" s="18">
        <v>122529</v>
      </c>
      <c r="L584" s="19">
        <v>3.5272058043401899</v>
      </c>
      <c r="M584" s="19">
        <v>0.149296912189503</v>
      </c>
      <c r="N584" s="10"/>
    </row>
    <row r="585" spans="1:14" ht="11.25" customHeight="1">
      <c r="A585" s="12" t="s">
        <v>560</v>
      </c>
      <c r="B585" s="13" t="s">
        <v>583</v>
      </c>
      <c r="C585" s="14" t="s">
        <v>584</v>
      </c>
      <c r="D585" s="15" t="s">
        <v>39</v>
      </c>
      <c r="E585" s="16" t="s">
        <v>18</v>
      </c>
      <c r="F585" s="16" t="s">
        <v>26</v>
      </c>
      <c r="G585" s="16" t="s">
        <v>20</v>
      </c>
      <c r="H585" s="17">
        <v>491</v>
      </c>
      <c r="I585" s="18">
        <v>27685970</v>
      </c>
      <c r="J585" s="18">
        <v>147791946</v>
      </c>
      <c r="K585" s="18">
        <v>30373509</v>
      </c>
      <c r="L585" s="19">
        <v>0.91151700648087697</v>
      </c>
      <c r="M585" s="19">
        <v>0.18733070880601299</v>
      </c>
      <c r="N585" s="10"/>
    </row>
    <row r="586" spans="1:14" ht="11.25" customHeight="1">
      <c r="A586" s="12" t="s">
        <v>560</v>
      </c>
      <c r="B586" s="13" t="s">
        <v>583</v>
      </c>
      <c r="C586" s="14" t="s">
        <v>584</v>
      </c>
      <c r="D586" s="15" t="s">
        <v>39</v>
      </c>
      <c r="E586" s="16" t="s">
        <v>18</v>
      </c>
      <c r="F586" s="16" t="s">
        <v>26</v>
      </c>
      <c r="G586" s="16" t="s">
        <v>28</v>
      </c>
      <c r="H586" s="17">
        <v>93</v>
      </c>
      <c r="I586" s="18">
        <v>2233288</v>
      </c>
      <c r="J586" s="18">
        <v>12763909</v>
      </c>
      <c r="K586" s="18">
        <v>1817529</v>
      </c>
      <c r="L586" s="19">
        <v>1.22874958253761</v>
      </c>
      <c r="M586" s="19">
        <v>0.17496896914573701</v>
      </c>
      <c r="N586" s="10"/>
    </row>
    <row r="587" spans="1:14" ht="11.25" customHeight="1">
      <c r="A587" s="12" t="s">
        <v>560</v>
      </c>
      <c r="B587" s="13" t="s">
        <v>583</v>
      </c>
      <c r="C587" s="14" t="s">
        <v>584</v>
      </c>
      <c r="D587" s="15" t="s">
        <v>39</v>
      </c>
      <c r="E587" s="16" t="s">
        <v>18</v>
      </c>
      <c r="F587" s="16" t="s">
        <v>27</v>
      </c>
      <c r="G587" s="16" t="s">
        <v>20</v>
      </c>
      <c r="H587" s="17">
        <v>675</v>
      </c>
      <c r="I587" s="18">
        <v>3926622</v>
      </c>
      <c r="J587" s="18">
        <v>8263453</v>
      </c>
      <c r="K587" s="18">
        <v>1961719</v>
      </c>
      <c r="L587" s="19">
        <v>2.0016230663005201</v>
      </c>
      <c r="M587" s="19">
        <v>0.47517932273590702</v>
      </c>
      <c r="N587" s="10"/>
    </row>
    <row r="588" spans="1:14" ht="11.25" customHeight="1">
      <c r="A588" s="12" t="s">
        <v>560</v>
      </c>
      <c r="B588" s="13" t="s">
        <v>585</v>
      </c>
      <c r="C588" s="14" t="s">
        <v>586</v>
      </c>
      <c r="D588" s="15" t="s">
        <v>39</v>
      </c>
      <c r="E588" s="16" t="s">
        <v>18</v>
      </c>
      <c r="F588" s="16" t="s">
        <v>25</v>
      </c>
      <c r="G588" s="16" t="s">
        <v>28</v>
      </c>
      <c r="H588" s="17">
        <v>757</v>
      </c>
      <c r="I588" s="18">
        <v>8911221</v>
      </c>
      <c r="J588" s="18">
        <v>133918463</v>
      </c>
      <c r="K588" s="18">
        <v>3655549</v>
      </c>
      <c r="L588" s="19">
        <v>2.4377244019981599</v>
      </c>
      <c r="M588" s="19">
        <v>6.6542139152239194E-2</v>
      </c>
      <c r="N588" s="10"/>
    </row>
    <row r="589" spans="1:14" ht="11.25" customHeight="1">
      <c r="A589" s="12" t="s">
        <v>560</v>
      </c>
      <c r="B589" s="13" t="s">
        <v>585</v>
      </c>
      <c r="C589" s="14" t="s">
        <v>586</v>
      </c>
      <c r="D589" s="15" t="s">
        <v>39</v>
      </c>
      <c r="E589" s="16" t="s">
        <v>18</v>
      </c>
      <c r="F589" s="16" t="s">
        <v>65</v>
      </c>
      <c r="G589" s="16" t="s">
        <v>28</v>
      </c>
      <c r="H589" s="17">
        <v>10</v>
      </c>
      <c r="I589" s="18">
        <v>70699</v>
      </c>
      <c r="J589" s="18">
        <v>721501</v>
      </c>
      <c r="K589" s="18">
        <v>26839</v>
      </c>
      <c r="L589" s="19">
        <v>2.6341890532434098</v>
      </c>
      <c r="M589" s="19">
        <v>9.7988776176332296E-2</v>
      </c>
      <c r="N589" s="10"/>
    </row>
    <row r="590" spans="1:14" ht="11.25" customHeight="1">
      <c r="A590" s="12" t="s">
        <v>560</v>
      </c>
      <c r="B590" s="13" t="s">
        <v>587</v>
      </c>
      <c r="C590" s="14" t="s">
        <v>588</v>
      </c>
      <c r="D590" s="15" t="s">
        <v>39</v>
      </c>
      <c r="E590" s="16" t="s">
        <v>18</v>
      </c>
      <c r="F590" s="16" t="s">
        <v>26</v>
      </c>
      <c r="G590" s="16" t="s">
        <v>20</v>
      </c>
      <c r="H590" s="17">
        <v>121</v>
      </c>
      <c r="I590" s="18">
        <v>136491</v>
      </c>
      <c r="J590" s="18">
        <v>8670617</v>
      </c>
      <c r="K590" s="18">
        <v>530849</v>
      </c>
      <c r="L590" s="19">
        <v>0.25711831424755399</v>
      </c>
      <c r="M590" s="19">
        <v>1.5741786311170201E-2</v>
      </c>
      <c r="N590" s="10"/>
    </row>
    <row r="591" spans="1:14" ht="11.25" customHeight="1">
      <c r="A591" s="12" t="s">
        <v>560</v>
      </c>
      <c r="B591" s="13" t="s">
        <v>589</v>
      </c>
      <c r="C591" s="14" t="s">
        <v>590</v>
      </c>
      <c r="D591" s="15" t="s">
        <v>23</v>
      </c>
      <c r="E591" s="16" t="s">
        <v>18</v>
      </c>
      <c r="F591" s="16" t="s">
        <v>25</v>
      </c>
      <c r="G591" s="16" t="s">
        <v>28</v>
      </c>
      <c r="H591" s="17">
        <v>2</v>
      </c>
      <c r="I591" s="18">
        <v>21311</v>
      </c>
      <c r="J591" s="18">
        <v>536146</v>
      </c>
      <c r="K591" s="18">
        <v>16621</v>
      </c>
      <c r="L591" s="19">
        <v>1.28217315444317</v>
      </c>
      <c r="M591" s="19">
        <v>3.9748501341052601E-2</v>
      </c>
      <c r="N591" s="10"/>
    </row>
    <row r="592" spans="1:14" ht="11.25" customHeight="1">
      <c r="A592" s="12" t="s">
        <v>560</v>
      </c>
      <c r="B592" s="13" t="s">
        <v>589</v>
      </c>
      <c r="C592" s="14" t="s">
        <v>590</v>
      </c>
      <c r="D592" s="15" t="s">
        <v>23</v>
      </c>
      <c r="E592" s="16" t="s">
        <v>18</v>
      </c>
      <c r="F592" s="16" t="s">
        <v>26</v>
      </c>
      <c r="G592" s="16" t="s">
        <v>28</v>
      </c>
      <c r="H592" s="17">
        <v>12</v>
      </c>
      <c r="I592" s="18">
        <v>377193</v>
      </c>
      <c r="J592" s="18">
        <v>4656899</v>
      </c>
      <c r="K592" s="18">
        <v>895630</v>
      </c>
      <c r="L592" s="19">
        <v>0.42114824201958301</v>
      </c>
      <c r="M592" s="19">
        <v>8.0996603104340398E-2</v>
      </c>
      <c r="N592" s="10"/>
    </row>
    <row r="593" spans="1:14" ht="11.25" customHeight="1">
      <c r="A593" s="12" t="s">
        <v>560</v>
      </c>
      <c r="B593" s="13" t="s">
        <v>591</v>
      </c>
      <c r="C593" s="14" t="s">
        <v>592</v>
      </c>
      <c r="D593" s="15" t="s">
        <v>39</v>
      </c>
      <c r="E593" s="16" t="s">
        <v>18</v>
      </c>
      <c r="F593" s="16" t="s">
        <v>25</v>
      </c>
      <c r="G593" s="16" t="s">
        <v>20</v>
      </c>
      <c r="H593" s="17">
        <v>9</v>
      </c>
      <c r="I593" s="18">
        <v>220961</v>
      </c>
      <c r="J593" s="18">
        <v>692245</v>
      </c>
      <c r="K593" s="18">
        <v>62061</v>
      </c>
      <c r="L593" s="19">
        <v>3.5603841381866199</v>
      </c>
      <c r="M593" s="19">
        <v>0.31919479375076698</v>
      </c>
      <c r="N593" s="10"/>
    </row>
    <row r="594" spans="1:14" ht="11.25" customHeight="1">
      <c r="A594" s="12" t="s">
        <v>560</v>
      </c>
      <c r="B594" s="13" t="s">
        <v>591</v>
      </c>
      <c r="C594" s="14" t="s">
        <v>592</v>
      </c>
      <c r="D594" s="15" t="s">
        <v>39</v>
      </c>
      <c r="E594" s="16" t="s">
        <v>18</v>
      </c>
      <c r="F594" s="16" t="s">
        <v>25</v>
      </c>
      <c r="G594" s="16" t="s">
        <v>28</v>
      </c>
      <c r="H594" s="17">
        <v>3</v>
      </c>
      <c r="I594" s="18">
        <v>29033</v>
      </c>
      <c r="J594" s="18">
        <v>548382</v>
      </c>
      <c r="K594" s="18">
        <v>15260</v>
      </c>
      <c r="L594" s="19">
        <v>1.90255570117955</v>
      </c>
      <c r="M594" s="19">
        <v>5.2943021470434802E-2</v>
      </c>
      <c r="N594" s="10"/>
    </row>
    <row r="595" spans="1:14" ht="11.25" customHeight="1">
      <c r="A595" s="12" t="s">
        <v>560</v>
      </c>
      <c r="B595" s="13" t="s">
        <v>591</v>
      </c>
      <c r="C595" s="14" t="s">
        <v>592</v>
      </c>
      <c r="D595" s="15" t="s">
        <v>39</v>
      </c>
      <c r="E595" s="16" t="s">
        <v>18</v>
      </c>
      <c r="F595" s="16" t="s">
        <v>26</v>
      </c>
      <c r="G595" s="16" t="s">
        <v>20</v>
      </c>
      <c r="H595" s="17">
        <v>43</v>
      </c>
      <c r="I595" s="18">
        <v>1065592</v>
      </c>
      <c r="J595" s="18">
        <v>15084928</v>
      </c>
      <c r="K595" s="18">
        <v>3423366</v>
      </c>
      <c r="L595" s="19">
        <v>0.31127025272787001</v>
      </c>
      <c r="M595" s="19">
        <v>7.0639515150486595E-2</v>
      </c>
      <c r="N595" s="10"/>
    </row>
    <row r="596" spans="1:14" ht="11.25" customHeight="1">
      <c r="A596" s="12" t="s">
        <v>560</v>
      </c>
      <c r="B596" s="13" t="s">
        <v>593</v>
      </c>
      <c r="C596" s="14" t="s">
        <v>594</v>
      </c>
      <c r="D596" s="15" t="s">
        <v>39</v>
      </c>
      <c r="E596" s="16" t="s">
        <v>18</v>
      </c>
      <c r="F596" s="16" t="s">
        <v>25</v>
      </c>
      <c r="G596" s="16" t="s">
        <v>20</v>
      </c>
      <c r="H596" s="17">
        <v>19</v>
      </c>
      <c r="I596" s="18">
        <v>204055</v>
      </c>
      <c r="J596" s="18">
        <v>2590603</v>
      </c>
      <c r="K596" s="18">
        <v>92517</v>
      </c>
      <c r="L596" s="19">
        <v>2.20559464747019</v>
      </c>
      <c r="M596" s="19">
        <v>7.8767375780850996E-2</v>
      </c>
      <c r="N596" s="10"/>
    </row>
    <row r="597" spans="1:14" ht="11.25" customHeight="1">
      <c r="A597" s="12" t="s">
        <v>560</v>
      </c>
      <c r="B597" s="13" t="s">
        <v>593</v>
      </c>
      <c r="C597" s="14" t="s">
        <v>594</v>
      </c>
      <c r="D597" s="15" t="s">
        <v>39</v>
      </c>
      <c r="E597" s="16" t="s">
        <v>18</v>
      </c>
      <c r="F597" s="16" t="s">
        <v>25</v>
      </c>
      <c r="G597" s="16" t="s">
        <v>28</v>
      </c>
      <c r="H597" s="17">
        <v>3</v>
      </c>
      <c r="I597" s="18">
        <v>15202</v>
      </c>
      <c r="J597" s="18">
        <v>244509</v>
      </c>
      <c r="K597" s="18">
        <v>16399</v>
      </c>
      <c r="L597" s="19">
        <v>0.92700774437465605</v>
      </c>
      <c r="M597" s="19">
        <v>6.2173580522598297E-2</v>
      </c>
      <c r="N597" s="10"/>
    </row>
    <row r="598" spans="1:14" ht="11.25" customHeight="1">
      <c r="A598" s="12" t="s">
        <v>560</v>
      </c>
      <c r="B598" s="13" t="s">
        <v>593</v>
      </c>
      <c r="C598" s="14" t="s">
        <v>594</v>
      </c>
      <c r="D598" s="15" t="s">
        <v>39</v>
      </c>
      <c r="E598" s="16" t="s">
        <v>18</v>
      </c>
      <c r="F598" s="16" t="s">
        <v>26</v>
      </c>
      <c r="G598" s="16" t="s">
        <v>20</v>
      </c>
      <c r="H598" s="17">
        <v>29</v>
      </c>
      <c r="I598" s="18">
        <v>1220773</v>
      </c>
      <c r="J598" s="18">
        <v>10952428</v>
      </c>
      <c r="K598" s="18">
        <v>1777969</v>
      </c>
      <c r="L598" s="19">
        <v>0.68661095890873203</v>
      </c>
      <c r="M598" s="19">
        <v>0.111461403809274</v>
      </c>
      <c r="N598" s="10"/>
    </row>
    <row r="599" spans="1:14" ht="11.25" customHeight="1">
      <c r="A599" s="12" t="s">
        <v>560</v>
      </c>
      <c r="B599" s="13" t="s">
        <v>595</v>
      </c>
      <c r="C599" s="14" t="s">
        <v>596</v>
      </c>
      <c r="D599" s="15" t="s">
        <v>39</v>
      </c>
      <c r="E599" s="16" t="s">
        <v>18</v>
      </c>
      <c r="F599" s="16" t="s">
        <v>25</v>
      </c>
      <c r="G599" s="16" t="s">
        <v>20</v>
      </c>
      <c r="H599" s="17">
        <v>10</v>
      </c>
      <c r="I599" s="18">
        <v>140051</v>
      </c>
      <c r="J599" s="18">
        <v>1620594</v>
      </c>
      <c r="K599" s="18">
        <v>60149</v>
      </c>
      <c r="L599" s="19">
        <v>2.32840113717601</v>
      </c>
      <c r="M599" s="19">
        <v>8.6419547400521005E-2</v>
      </c>
      <c r="N599" s="10"/>
    </row>
    <row r="600" spans="1:14" ht="11.25" customHeight="1">
      <c r="A600" s="12" t="s">
        <v>560</v>
      </c>
      <c r="B600" s="13" t="s">
        <v>595</v>
      </c>
      <c r="C600" s="14" t="s">
        <v>596</v>
      </c>
      <c r="D600" s="15" t="s">
        <v>39</v>
      </c>
      <c r="E600" s="16" t="s">
        <v>18</v>
      </c>
      <c r="F600" s="16" t="s">
        <v>26</v>
      </c>
      <c r="G600" s="16" t="s">
        <v>20</v>
      </c>
      <c r="H600" s="17">
        <v>48</v>
      </c>
      <c r="I600" s="18">
        <v>938793</v>
      </c>
      <c r="J600" s="18">
        <v>10775505</v>
      </c>
      <c r="K600" s="18">
        <v>1870034</v>
      </c>
      <c r="L600" s="19">
        <v>0.50201921462390497</v>
      </c>
      <c r="M600" s="19">
        <v>8.7122877303662305E-2</v>
      </c>
      <c r="N600" s="10"/>
    </row>
    <row r="601" spans="1:14" ht="11.25" customHeight="1">
      <c r="A601" s="12" t="s">
        <v>560</v>
      </c>
      <c r="B601" s="13" t="s">
        <v>597</v>
      </c>
      <c r="C601" s="14" t="s">
        <v>598</v>
      </c>
      <c r="D601" s="15" t="s">
        <v>39</v>
      </c>
      <c r="E601" s="16" t="s">
        <v>18</v>
      </c>
      <c r="F601" s="16" t="s">
        <v>25</v>
      </c>
      <c r="G601" s="16" t="s">
        <v>28</v>
      </c>
      <c r="H601" s="17">
        <v>0</v>
      </c>
      <c r="I601" s="18">
        <v>17145</v>
      </c>
      <c r="J601" s="18">
        <v>85044</v>
      </c>
      <c r="K601" s="18"/>
      <c r="L601" s="19"/>
      <c r="M601" s="19">
        <v>0.20160152391703101</v>
      </c>
      <c r="N601" s="10"/>
    </row>
    <row r="602" spans="1:14" ht="11.25" customHeight="1">
      <c r="A602" s="12" t="s">
        <v>599</v>
      </c>
      <c r="B602" s="13" t="s">
        <v>600</v>
      </c>
      <c r="C602" s="14" t="s">
        <v>601</v>
      </c>
      <c r="D602" s="15" t="s">
        <v>39</v>
      </c>
      <c r="E602" s="16" t="s">
        <v>18</v>
      </c>
      <c r="F602" s="16" t="s">
        <v>25</v>
      </c>
      <c r="G602" s="16" t="s">
        <v>20</v>
      </c>
      <c r="H602" s="17">
        <v>8</v>
      </c>
      <c r="I602" s="18">
        <v>49447</v>
      </c>
      <c r="J602" s="18">
        <v>578208</v>
      </c>
      <c r="K602" s="18">
        <v>28552</v>
      </c>
      <c r="L602" s="19">
        <v>1.73182263939478</v>
      </c>
      <c r="M602" s="19">
        <v>8.5517668382312201E-2</v>
      </c>
      <c r="N602" s="10"/>
    </row>
    <row r="603" spans="1:14" ht="11.25" customHeight="1">
      <c r="A603" s="12" t="s">
        <v>599</v>
      </c>
      <c r="B603" s="13" t="s">
        <v>600</v>
      </c>
      <c r="C603" s="14" t="s">
        <v>601</v>
      </c>
      <c r="D603" s="15" t="s">
        <v>39</v>
      </c>
      <c r="E603" s="16" t="s">
        <v>18</v>
      </c>
      <c r="F603" s="16" t="s">
        <v>26</v>
      </c>
      <c r="G603" s="16" t="s">
        <v>20</v>
      </c>
      <c r="H603" s="17">
        <v>29</v>
      </c>
      <c r="I603" s="18">
        <v>1525951</v>
      </c>
      <c r="J603" s="18">
        <v>6232106</v>
      </c>
      <c r="K603" s="18">
        <v>3402289</v>
      </c>
      <c r="L603" s="19">
        <v>0.44850716679270902</v>
      </c>
      <c r="M603" s="19">
        <v>0.24485318446123899</v>
      </c>
      <c r="N603" s="10"/>
    </row>
    <row r="604" spans="1:14" ht="11.25" customHeight="1">
      <c r="A604" s="12" t="s">
        <v>599</v>
      </c>
      <c r="B604" s="13" t="s">
        <v>602</v>
      </c>
      <c r="C604" s="14" t="s">
        <v>603</v>
      </c>
      <c r="D604" s="15" t="s">
        <v>39</v>
      </c>
      <c r="E604" s="16" t="s">
        <v>24</v>
      </c>
      <c r="F604" s="16" t="s">
        <v>26</v>
      </c>
      <c r="G604" s="16" t="s">
        <v>28</v>
      </c>
      <c r="H604" s="17">
        <v>7</v>
      </c>
      <c r="I604" s="18">
        <v>4435</v>
      </c>
      <c r="J604" s="18">
        <v>495549</v>
      </c>
      <c r="K604" s="18">
        <v>9455</v>
      </c>
      <c r="L604" s="19">
        <v>0.46906398730830201</v>
      </c>
      <c r="M604" s="19">
        <v>8.9496699620017304E-3</v>
      </c>
      <c r="N604" s="10"/>
    </row>
    <row r="605" spans="1:14" ht="11.25" customHeight="1">
      <c r="A605" s="12" t="s">
        <v>599</v>
      </c>
      <c r="B605" s="13" t="s">
        <v>602</v>
      </c>
      <c r="C605" s="14" t="s">
        <v>603</v>
      </c>
      <c r="D605" s="15" t="s">
        <v>39</v>
      </c>
      <c r="E605" s="16" t="s">
        <v>24</v>
      </c>
      <c r="F605" s="16" t="s">
        <v>27</v>
      </c>
      <c r="G605" s="16" t="s">
        <v>28</v>
      </c>
      <c r="H605" s="17">
        <v>21</v>
      </c>
      <c r="I605" s="18">
        <v>128456</v>
      </c>
      <c r="J605" s="18">
        <v>316627</v>
      </c>
      <c r="K605" s="18">
        <v>47836</v>
      </c>
      <c r="L605" s="19">
        <v>2.6853415837444601</v>
      </c>
      <c r="M605" s="19">
        <v>0.40570134574751898</v>
      </c>
      <c r="N605" s="10"/>
    </row>
    <row r="606" spans="1:14" ht="11.25" customHeight="1">
      <c r="A606" s="12" t="s">
        <v>599</v>
      </c>
      <c r="B606" s="13" t="s">
        <v>604</v>
      </c>
      <c r="C606" s="14" t="s">
        <v>605</v>
      </c>
      <c r="D606" s="15" t="s">
        <v>23</v>
      </c>
      <c r="E606" s="16" t="s">
        <v>24</v>
      </c>
      <c r="F606" s="16" t="s">
        <v>25</v>
      </c>
      <c r="G606" s="16" t="s">
        <v>20</v>
      </c>
      <c r="H606" s="17">
        <v>8</v>
      </c>
      <c r="I606" s="18">
        <v>51983</v>
      </c>
      <c r="J606" s="18">
        <v>577025</v>
      </c>
      <c r="K606" s="18">
        <v>26892</v>
      </c>
      <c r="L606" s="19">
        <v>1.93302840993604</v>
      </c>
      <c r="M606" s="19">
        <v>9.0087951128633895E-2</v>
      </c>
      <c r="N606" s="10"/>
    </row>
    <row r="607" spans="1:14" ht="11.25" customHeight="1">
      <c r="A607" s="12" t="s">
        <v>599</v>
      </c>
      <c r="B607" s="13" t="s">
        <v>604</v>
      </c>
      <c r="C607" s="14" t="s">
        <v>605</v>
      </c>
      <c r="D607" s="15" t="s">
        <v>23</v>
      </c>
      <c r="E607" s="16" t="s">
        <v>24</v>
      </c>
      <c r="F607" s="16" t="s">
        <v>26</v>
      </c>
      <c r="G607" s="16" t="s">
        <v>20</v>
      </c>
      <c r="H607" s="17">
        <v>8</v>
      </c>
      <c r="I607" s="18">
        <v>129319</v>
      </c>
      <c r="J607" s="18">
        <v>1731076</v>
      </c>
      <c r="K607" s="18">
        <v>171569</v>
      </c>
      <c r="L607" s="19">
        <v>0.75374339187149098</v>
      </c>
      <c r="M607" s="19">
        <v>7.4704403503947803E-2</v>
      </c>
      <c r="N607" s="10"/>
    </row>
    <row r="608" spans="1:14" ht="11.25" customHeight="1">
      <c r="A608" s="12" t="s">
        <v>599</v>
      </c>
      <c r="B608" s="13" t="s">
        <v>606</v>
      </c>
      <c r="C608" s="14" t="s">
        <v>607</v>
      </c>
      <c r="D608" s="15" t="s">
        <v>23</v>
      </c>
      <c r="E608" s="16" t="s">
        <v>18</v>
      </c>
      <c r="F608" s="16" t="s">
        <v>25</v>
      </c>
      <c r="G608" s="16" t="s">
        <v>20</v>
      </c>
      <c r="H608" s="17">
        <v>16</v>
      </c>
      <c r="I608" s="18">
        <v>7350</v>
      </c>
      <c r="J608" s="18">
        <v>776556</v>
      </c>
      <c r="K608" s="18">
        <v>68200</v>
      </c>
      <c r="L608" s="19">
        <v>0.10777126099706701</v>
      </c>
      <c r="M608" s="19">
        <v>9.4648679554339907E-3</v>
      </c>
      <c r="N608" s="10"/>
    </row>
    <row r="609" spans="1:14" ht="11.25" customHeight="1">
      <c r="A609" s="12" t="s">
        <v>599</v>
      </c>
      <c r="B609" s="13" t="s">
        <v>606</v>
      </c>
      <c r="C609" s="14" t="s">
        <v>607</v>
      </c>
      <c r="D609" s="15" t="s">
        <v>23</v>
      </c>
      <c r="E609" s="16" t="s">
        <v>18</v>
      </c>
      <c r="F609" s="16" t="s">
        <v>65</v>
      </c>
      <c r="G609" s="16" t="s">
        <v>28</v>
      </c>
      <c r="H609" s="17">
        <v>14</v>
      </c>
      <c r="I609" s="18">
        <v>182126</v>
      </c>
      <c r="J609" s="18">
        <v>804284</v>
      </c>
      <c r="K609" s="18">
        <v>54781</v>
      </c>
      <c r="L609" s="19">
        <v>3.32461984994797</v>
      </c>
      <c r="M609" s="19">
        <v>0.22644488762675799</v>
      </c>
      <c r="N609" s="10"/>
    </row>
    <row r="610" spans="1:14" ht="11.25" customHeight="1">
      <c r="A610" s="12" t="s">
        <v>599</v>
      </c>
      <c r="B610" s="13" t="s">
        <v>606</v>
      </c>
      <c r="C610" s="14" t="s">
        <v>607</v>
      </c>
      <c r="D610" s="15" t="s">
        <v>23</v>
      </c>
      <c r="E610" s="16" t="s">
        <v>18</v>
      </c>
      <c r="F610" s="16" t="s">
        <v>26</v>
      </c>
      <c r="G610" s="16" t="s">
        <v>20</v>
      </c>
      <c r="H610" s="17">
        <v>3</v>
      </c>
      <c r="I610" s="18"/>
      <c r="J610" s="18">
        <v>293901</v>
      </c>
      <c r="K610" s="18">
        <v>241943</v>
      </c>
      <c r="L610" s="19"/>
      <c r="M610" s="19"/>
      <c r="N610" s="10"/>
    </row>
    <row r="611" spans="1:14" ht="11.25" customHeight="1">
      <c r="A611" s="12" t="s">
        <v>599</v>
      </c>
      <c r="B611" s="13" t="s">
        <v>608</v>
      </c>
      <c r="C611" s="14" t="s">
        <v>609</v>
      </c>
      <c r="D611" s="15" t="s">
        <v>23</v>
      </c>
      <c r="E611" s="16" t="s">
        <v>18</v>
      </c>
      <c r="F611" s="16" t="s">
        <v>134</v>
      </c>
      <c r="G611" s="16" t="s">
        <v>28</v>
      </c>
      <c r="H611" s="17">
        <v>3</v>
      </c>
      <c r="I611" s="18">
        <v>344305</v>
      </c>
      <c r="J611" s="18">
        <v>522095</v>
      </c>
      <c r="K611" s="18">
        <v>47986</v>
      </c>
      <c r="L611" s="19">
        <v>7.1751135747926398</v>
      </c>
      <c r="M611" s="19">
        <v>0.65946810446374704</v>
      </c>
      <c r="N611" s="10"/>
    </row>
    <row r="612" spans="1:14" ht="11.25" customHeight="1">
      <c r="A612" s="12" t="s">
        <v>599</v>
      </c>
      <c r="B612" s="13" t="s">
        <v>608</v>
      </c>
      <c r="C612" s="14" t="s">
        <v>609</v>
      </c>
      <c r="D612" s="15" t="s">
        <v>23</v>
      </c>
      <c r="E612" s="16" t="s">
        <v>18</v>
      </c>
      <c r="F612" s="16" t="s">
        <v>26</v>
      </c>
      <c r="G612" s="16" t="s">
        <v>28</v>
      </c>
      <c r="H612" s="17">
        <v>4</v>
      </c>
      <c r="I612" s="18">
        <v>176964</v>
      </c>
      <c r="J612" s="18">
        <v>661746</v>
      </c>
      <c r="K612" s="18">
        <v>100589</v>
      </c>
      <c r="L612" s="19">
        <v>1.7592778534432101</v>
      </c>
      <c r="M612" s="19">
        <v>0.26741982573374001</v>
      </c>
      <c r="N612" s="10"/>
    </row>
    <row r="613" spans="1:14" ht="11.25" customHeight="1">
      <c r="A613" s="12" t="s">
        <v>599</v>
      </c>
      <c r="B613" s="13" t="s">
        <v>610</v>
      </c>
      <c r="C613" s="14" t="s">
        <v>611</v>
      </c>
      <c r="D613" s="15" t="s">
        <v>23</v>
      </c>
      <c r="E613" s="16" t="s">
        <v>24</v>
      </c>
      <c r="F613" s="16" t="s">
        <v>25</v>
      </c>
      <c r="G613" s="16" t="s">
        <v>20</v>
      </c>
      <c r="H613" s="17">
        <v>4</v>
      </c>
      <c r="I613" s="18">
        <v>8983</v>
      </c>
      <c r="J613" s="18">
        <v>407366</v>
      </c>
      <c r="K613" s="18">
        <v>19176</v>
      </c>
      <c r="L613" s="19">
        <v>0.468450146015853</v>
      </c>
      <c r="M613" s="19">
        <v>2.2051423044632999E-2</v>
      </c>
      <c r="N613" s="10"/>
    </row>
    <row r="614" spans="1:14" ht="11.25" customHeight="1">
      <c r="A614" s="12" t="s">
        <v>599</v>
      </c>
      <c r="B614" s="13" t="s">
        <v>610</v>
      </c>
      <c r="C614" s="14" t="s">
        <v>611</v>
      </c>
      <c r="D614" s="15" t="s">
        <v>23</v>
      </c>
      <c r="E614" s="16" t="s">
        <v>24</v>
      </c>
      <c r="F614" s="16" t="s">
        <v>26</v>
      </c>
      <c r="G614" s="16" t="s">
        <v>20</v>
      </c>
      <c r="H614" s="17">
        <v>4</v>
      </c>
      <c r="I614" s="18">
        <v>31401</v>
      </c>
      <c r="J614" s="18">
        <v>856730</v>
      </c>
      <c r="K614" s="18">
        <v>179967</v>
      </c>
      <c r="L614" s="19">
        <v>0.17448198836453299</v>
      </c>
      <c r="M614" s="19">
        <v>3.6652154120901503E-2</v>
      </c>
      <c r="N614" s="10"/>
    </row>
    <row r="615" spans="1:14" ht="11.25" customHeight="1">
      <c r="A615" s="12" t="s">
        <v>599</v>
      </c>
      <c r="B615" s="13" t="s">
        <v>612</v>
      </c>
      <c r="C615" s="14" t="s">
        <v>613</v>
      </c>
      <c r="D615" s="15" t="s">
        <v>23</v>
      </c>
      <c r="E615" s="16" t="s">
        <v>18</v>
      </c>
      <c r="F615" s="16" t="s">
        <v>25</v>
      </c>
      <c r="G615" s="16" t="s">
        <v>20</v>
      </c>
      <c r="H615" s="17">
        <v>1</v>
      </c>
      <c r="I615" s="18"/>
      <c r="J615" s="18">
        <v>183599</v>
      </c>
      <c r="K615" s="18">
        <v>6364</v>
      </c>
      <c r="L615" s="19"/>
      <c r="M615" s="19"/>
      <c r="N615" s="10"/>
    </row>
    <row r="616" spans="1:14" ht="11.25" customHeight="1">
      <c r="A616" s="12" t="s">
        <v>599</v>
      </c>
      <c r="B616" s="13" t="s">
        <v>612</v>
      </c>
      <c r="C616" s="14" t="s">
        <v>613</v>
      </c>
      <c r="D616" s="15" t="s">
        <v>23</v>
      </c>
      <c r="E616" s="16" t="s">
        <v>18</v>
      </c>
      <c r="F616" s="16" t="s">
        <v>26</v>
      </c>
      <c r="G616" s="16" t="s">
        <v>20</v>
      </c>
      <c r="H616" s="17">
        <v>3</v>
      </c>
      <c r="I616" s="18"/>
      <c r="J616" s="18">
        <v>1053988</v>
      </c>
      <c r="K616" s="18">
        <v>181213</v>
      </c>
      <c r="L616" s="19"/>
      <c r="M616" s="19"/>
      <c r="N616" s="10"/>
    </row>
    <row r="617" spans="1:14" ht="11.25" customHeight="1">
      <c r="A617" s="12" t="s">
        <v>599</v>
      </c>
      <c r="B617" s="13" t="s">
        <v>614</v>
      </c>
      <c r="C617" s="14" t="s">
        <v>615</v>
      </c>
      <c r="D617" s="15" t="s">
        <v>39</v>
      </c>
      <c r="E617" s="16" t="s">
        <v>18</v>
      </c>
      <c r="F617" s="16" t="s">
        <v>25</v>
      </c>
      <c r="G617" s="16" t="s">
        <v>20</v>
      </c>
      <c r="H617" s="17">
        <v>10</v>
      </c>
      <c r="I617" s="18">
        <v>113600</v>
      </c>
      <c r="J617" s="18">
        <v>1432095</v>
      </c>
      <c r="K617" s="18">
        <v>47378</v>
      </c>
      <c r="L617" s="19">
        <v>2.3977373464477099</v>
      </c>
      <c r="M617" s="19">
        <v>7.9324346499359294E-2</v>
      </c>
      <c r="N617" s="10"/>
    </row>
    <row r="618" spans="1:14" ht="11.25" customHeight="1">
      <c r="A618" s="12" t="s">
        <v>599</v>
      </c>
      <c r="B618" s="13" t="s">
        <v>614</v>
      </c>
      <c r="C618" s="14" t="s">
        <v>615</v>
      </c>
      <c r="D618" s="15" t="s">
        <v>39</v>
      </c>
      <c r="E618" s="16" t="s">
        <v>18</v>
      </c>
      <c r="F618" s="16" t="s">
        <v>26</v>
      </c>
      <c r="G618" s="16" t="s">
        <v>20</v>
      </c>
      <c r="H618" s="17">
        <v>30</v>
      </c>
      <c r="I618" s="18">
        <v>1482067</v>
      </c>
      <c r="J618" s="18">
        <v>9581432</v>
      </c>
      <c r="K618" s="18">
        <v>2061576</v>
      </c>
      <c r="L618" s="19">
        <v>0.71890000659689401</v>
      </c>
      <c r="M618" s="19">
        <v>0.154681158307025</v>
      </c>
      <c r="N618" s="10"/>
    </row>
    <row r="619" spans="1:14" ht="11.25" customHeight="1">
      <c r="A619" s="12" t="s">
        <v>599</v>
      </c>
      <c r="B619" s="13" t="s">
        <v>616</v>
      </c>
      <c r="C619" s="14" t="s">
        <v>617</v>
      </c>
      <c r="D619" s="15" t="s">
        <v>23</v>
      </c>
      <c r="E619" s="16" t="s">
        <v>18</v>
      </c>
      <c r="F619" s="16" t="s">
        <v>25</v>
      </c>
      <c r="G619" s="16" t="s">
        <v>20</v>
      </c>
      <c r="H619" s="17">
        <v>4</v>
      </c>
      <c r="I619" s="18">
        <v>35111</v>
      </c>
      <c r="J619" s="18">
        <v>666853</v>
      </c>
      <c r="K619" s="18">
        <v>13168</v>
      </c>
      <c r="L619" s="19">
        <v>2.6663882138517598</v>
      </c>
      <c r="M619" s="19">
        <v>5.2651783826420502E-2</v>
      </c>
      <c r="N619" s="10"/>
    </row>
    <row r="620" spans="1:14" ht="11.25" customHeight="1">
      <c r="A620" s="12" t="s">
        <v>599</v>
      </c>
      <c r="B620" s="13" t="s">
        <v>616</v>
      </c>
      <c r="C620" s="14" t="s">
        <v>617</v>
      </c>
      <c r="D620" s="15" t="s">
        <v>23</v>
      </c>
      <c r="E620" s="16" t="s">
        <v>18</v>
      </c>
      <c r="F620" s="16" t="s">
        <v>26</v>
      </c>
      <c r="G620" s="16" t="s">
        <v>20</v>
      </c>
      <c r="H620" s="17">
        <v>16</v>
      </c>
      <c r="I620" s="18">
        <v>735156</v>
      </c>
      <c r="J620" s="18">
        <v>5095575</v>
      </c>
      <c r="K620" s="18">
        <v>680351</v>
      </c>
      <c r="L620" s="19">
        <v>1.08055400815167</v>
      </c>
      <c r="M620" s="19">
        <v>0.144273413697178</v>
      </c>
      <c r="N620" s="10"/>
    </row>
    <row r="621" spans="1:14" ht="11.25" customHeight="1">
      <c r="A621" s="12" t="s">
        <v>599</v>
      </c>
      <c r="B621" s="13" t="s">
        <v>618</v>
      </c>
      <c r="C621" s="14" t="s">
        <v>619</v>
      </c>
      <c r="D621" s="15" t="s">
        <v>39</v>
      </c>
      <c r="E621" s="16" t="s">
        <v>18</v>
      </c>
      <c r="F621" s="16" t="s">
        <v>25</v>
      </c>
      <c r="G621" s="16" t="s">
        <v>20</v>
      </c>
      <c r="H621" s="17">
        <v>5</v>
      </c>
      <c r="I621" s="18">
        <v>60731</v>
      </c>
      <c r="J621" s="18">
        <v>507845</v>
      </c>
      <c r="K621" s="18">
        <v>22795</v>
      </c>
      <c r="L621" s="19">
        <v>2.6642246106602299</v>
      </c>
      <c r="M621" s="19">
        <v>0.11958570036133</v>
      </c>
      <c r="N621" s="10"/>
    </row>
    <row r="622" spans="1:14" ht="11.25" customHeight="1">
      <c r="A622" s="12" t="s">
        <v>599</v>
      </c>
      <c r="B622" s="13" t="s">
        <v>618</v>
      </c>
      <c r="C622" s="14" t="s">
        <v>619</v>
      </c>
      <c r="D622" s="15" t="s">
        <v>39</v>
      </c>
      <c r="E622" s="16" t="s">
        <v>18</v>
      </c>
      <c r="F622" s="16" t="s">
        <v>26</v>
      </c>
      <c r="G622" s="16" t="s">
        <v>20</v>
      </c>
      <c r="H622" s="17">
        <v>55</v>
      </c>
      <c r="I622" s="18">
        <v>2593743</v>
      </c>
      <c r="J622" s="18">
        <v>10556385</v>
      </c>
      <c r="K622" s="18">
        <v>5253706</v>
      </c>
      <c r="L622" s="19">
        <v>0.49369778209895998</v>
      </c>
      <c r="M622" s="19">
        <v>0.24570371391342699</v>
      </c>
      <c r="N622" s="10"/>
    </row>
    <row r="623" spans="1:14" ht="11.25" customHeight="1">
      <c r="A623" s="12" t="s">
        <v>599</v>
      </c>
      <c r="B623" s="13" t="s">
        <v>620</v>
      </c>
      <c r="C623" s="14" t="s">
        <v>621</v>
      </c>
      <c r="D623" s="15" t="s">
        <v>131</v>
      </c>
      <c r="E623" s="16" t="s">
        <v>24</v>
      </c>
      <c r="F623" s="16" t="s">
        <v>25</v>
      </c>
      <c r="G623" s="16" t="s">
        <v>20</v>
      </c>
      <c r="H623" s="17">
        <v>12</v>
      </c>
      <c r="I623" s="18">
        <v>43576</v>
      </c>
      <c r="J623" s="18">
        <v>405786</v>
      </c>
      <c r="K623" s="18">
        <v>22084</v>
      </c>
      <c r="L623" s="19">
        <v>1.9731932620902</v>
      </c>
      <c r="M623" s="19">
        <v>0.107386652077696</v>
      </c>
      <c r="N623" s="10"/>
    </row>
    <row r="624" spans="1:14" ht="11.25" customHeight="1">
      <c r="A624" s="12" t="s">
        <v>599</v>
      </c>
      <c r="B624" s="13" t="s">
        <v>622</v>
      </c>
      <c r="C624" s="14" t="s">
        <v>623</v>
      </c>
      <c r="D624" s="15" t="s">
        <v>39</v>
      </c>
      <c r="E624" s="16" t="s">
        <v>18</v>
      </c>
      <c r="F624" s="16" t="s">
        <v>25</v>
      </c>
      <c r="G624" s="16" t="s">
        <v>28</v>
      </c>
      <c r="H624" s="17">
        <v>62</v>
      </c>
      <c r="I624" s="18">
        <v>933236</v>
      </c>
      <c r="J624" s="18">
        <v>8172463</v>
      </c>
      <c r="K624" s="18">
        <v>266685</v>
      </c>
      <c r="L624" s="19">
        <v>3.4993944166338502</v>
      </c>
      <c r="M624" s="19">
        <v>0.114192747033544</v>
      </c>
      <c r="N624" s="10"/>
    </row>
    <row r="625" spans="1:14" ht="11.25" customHeight="1">
      <c r="A625" s="12" t="s">
        <v>599</v>
      </c>
      <c r="B625" s="13" t="s">
        <v>622</v>
      </c>
      <c r="C625" s="14" t="s">
        <v>623</v>
      </c>
      <c r="D625" s="15" t="s">
        <v>39</v>
      </c>
      <c r="E625" s="16" t="s">
        <v>18</v>
      </c>
      <c r="F625" s="16" t="s">
        <v>26</v>
      </c>
      <c r="G625" s="16" t="s">
        <v>20</v>
      </c>
      <c r="H625" s="17">
        <v>120</v>
      </c>
      <c r="I625" s="18">
        <v>10047702</v>
      </c>
      <c r="J625" s="18">
        <v>43993583</v>
      </c>
      <c r="K625" s="18">
        <v>9947168</v>
      </c>
      <c r="L625" s="19">
        <v>1.0101067962258199</v>
      </c>
      <c r="M625" s="19">
        <v>0.22839017226671399</v>
      </c>
      <c r="N625" s="10"/>
    </row>
    <row r="626" spans="1:14" ht="11.25" customHeight="1">
      <c r="A626" s="12" t="s">
        <v>599</v>
      </c>
      <c r="B626" s="13" t="s">
        <v>622</v>
      </c>
      <c r="C626" s="14" t="s">
        <v>623</v>
      </c>
      <c r="D626" s="15" t="s">
        <v>39</v>
      </c>
      <c r="E626" s="16" t="s">
        <v>18</v>
      </c>
      <c r="F626" s="16" t="s">
        <v>26</v>
      </c>
      <c r="G626" s="16" t="s">
        <v>28</v>
      </c>
      <c r="H626" s="17">
        <v>3</v>
      </c>
      <c r="I626" s="18">
        <v>310480</v>
      </c>
      <c r="J626" s="18">
        <v>649024</v>
      </c>
      <c r="K626" s="18">
        <v>34750</v>
      </c>
      <c r="L626" s="19">
        <v>8.9346762589928002</v>
      </c>
      <c r="M626" s="19">
        <v>0.478379844196824</v>
      </c>
      <c r="N626" s="10"/>
    </row>
    <row r="627" spans="1:14" ht="11.25" customHeight="1">
      <c r="A627" s="12" t="s">
        <v>599</v>
      </c>
      <c r="B627" s="13" t="s">
        <v>624</v>
      </c>
      <c r="C627" s="14" t="s">
        <v>625</v>
      </c>
      <c r="D627" s="15" t="s">
        <v>23</v>
      </c>
      <c r="E627" s="16" t="s">
        <v>18</v>
      </c>
      <c r="F627" s="16" t="s">
        <v>25</v>
      </c>
      <c r="G627" s="16" t="s">
        <v>20</v>
      </c>
      <c r="H627" s="17">
        <v>14</v>
      </c>
      <c r="I627" s="18">
        <v>308397</v>
      </c>
      <c r="J627" s="18">
        <v>1615990</v>
      </c>
      <c r="K627" s="18">
        <v>45468</v>
      </c>
      <c r="L627" s="19">
        <v>6.7827263130113398</v>
      </c>
      <c r="M627" s="19">
        <v>0.19084090866898901</v>
      </c>
      <c r="N627" s="10"/>
    </row>
    <row r="628" spans="1:14" ht="11.25" customHeight="1">
      <c r="A628" s="12" t="s">
        <v>599</v>
      </c>
      <c r="B628" s="13" t="s">
        <v>624</v>
      </c>
      <c r="C628" s="14" t="s">
        <v>625</v>
      </c>
      <c r="D628" s="15" t="s">
        <v>23</v>
      </c>
      <c r="E628" s="16" t="s">
        <v>18</v>
      </c>
      <c r="F628" s="16" t="s">
        <v>26</v>
      </c>
      <c r="G628" s="16" t="s">
        <v>20</v>
      </c>
      <c r="H628" s="17">
        <v>24</v>
      </c>
      <c r="I628" s="18">
        <v>1332088</v>
      </c>
      <c r="J628" s="18">
        <v>5062239</v>
      </c>
      <c r="K628" s="18">
        <v>2041247</v>
      </c>
      <c r="L628" s="19">
        <v>0.65258540490200301</v>
      </c>
      <c r="M628" s="19">
        <v>0.263142060262267</v>
      </c>
      <c r="N628" s="10"/>
    </row>
    <row r="629" spans="1:14" ht="11.25" customHeight="1">
      <c r="A629" s="12" t="s">
        <v>599</v>
      </c>
      <c r="B629" s="13" t="s">
        <v>626</v>
      </c>
      <c r="C629" s="14" t="s">
        <v>627</v>
      </c>
      <c r="D629" s="15" t="s">
        <v>46</v>
      </c>
      <c r="E629" s="16" t="s">
        <v>18</v>
      </c>
      <c r="F629" s="16" t="s">
        <v>65</v>
      </c>
      <c r="G629" s="16" t="s">
        <v>28</v>
      </c>
      <c r="H629" s="17">
        <v>17</v>
      </c>
      <c r="I629" s="18">
        <v>240169</v>
      </c>
      <c r="J629" s="18">
        <v>838589</v>
      </c>
      <c r="K629" s="18">
        <v>74520</v>
      </c>
      <c r="L629" s="19">
        <v>3.2228797638217901</v>
      </c>
      <c r="M629" s="19">
        <v>0.28639655421189603</v>
      </c>
      <c r="N629" s="10"/>
    </row>
    <row r="630" spans="1:14" ht="11.25" customHeight="1">
      <c r="A630" s="12" t="s">
        <v>599</v>
      </c>
      <c r="B630" s="13" t="s">
        <v>626</v>
      </c>
      <c r="C630" s="14" t="s">
        <v>627</v>
      </c>
      <c r="D630" s="15" t="s">
        <v>46</v>
      </c>
      <c r="E630" s="16" t="s">
        <v>18</v>
      </c>
      <c r="F630" s="16" t="s">
        <v>26</v>
      </c>
      <c r="G630" s="16" t="s">
        <v>28</v>
      </c>
      <c r="H630" s="17">
        <v>9</v>
      </c>
      <c r="I630" s="18">
        <v>265414</v>
      </c>
      <c r="J630" s="18">
        <v>1824527</v>
      </c>
      <c r="K630" s="18">
        <v>357454</v>
      </c>
      <c r="L630" s="19">
        <v>0.74251232326397199</v>
      </c>
      <c r="M630" s="19">
        <v>0.14547003141088</v>
      </c>
      <c r="N630" s="10"/>
    </row>
    <row r="631" spans="1:14" ht="11.25" customHeight="1">
      <c r="A631" s="12" t="s">
        <v>599</v>
      </c>
      <c r="B631" s="13" t="s">
        <v>628</v>
      </c>
      <c r="C631" s="14" t="s">
        <v>629</v>
      </c>
      <c r="D631" s="15" t="s">
        <v>23</v>
      </c>
      <c r="E631" s="16" t="s">
        <v>24</v>
      </c>
      <c r="F631" s="16" t="s">
        <v>25</v>
      </c>
      <c r="G631" s="16" t="s">
        <v>20</v>
      </c>
      <c r="H631" s="17">
        <v>2</v>
      </c>
      <c r="I631" s="18">
        <v>7132</v>
      </c>
      <c r="J631" s="18">
        <v>247892</v>
      </c>
      <c r="K631" s="18">
        <v>4866</v>
      </c>
      <c r="L631" s="19">
        <v>1.4656802301685099</v>
      </c>
      <c r="M631" s="19">
        <v>2.8770593645619801E-2</v>
      </c>
      <c r="N631" s="10"/>
    </row>
    <row r="632" spans="1:14" ht="11.25" customHeight="1">
      <c r="A632" s="12" t="s">
        <v>599</v>
      </c>
      <c r="B632" s="13" t="s">
        <v>628</v>
      </c>
      <c r="C632" s="14" t="s">
        <v>629</v>
      </c>
      <c r="D632" s="15" t="s">
        <v>23</v>
      </c>
      <c r="E632" s="16" t="s">
        <v>24</v>
      </c>
      <c r="F632" s="16" t="s">
        <v>26</v>
      </c>
      <c r="G632" s="16" t="s">
        <v>20</v>
      </c>
      <c r="H632" s="17">
        <v>4</v>
      </c>
      <c r="I632" s="18">
        <v>84699</v>
      </c>
      <c r="J632" s="18">
        <v>991568</v>
      </c>
      <c r="K632" s="18">
        <v>121895</v>
      </c>
      <c r="L632" s="19">
        <v>0.69485212683046804</v>
      </c>
      <c r="M632" s="19">
        <v>8.5419255159504895E-2</v>
      </c>
      <c r="N632" s="10"/>
    </row>
    <row r="633" spans="1:14" ht="11.25" customHeight="1">
      <c r="A633" s="12" t="s">
        <v>599</v>
      </c>
      <c r="B633" s="13" t="s">
        <v>630</v>
      </c>
      <c r="C633" s="14" t="s">
        <v>631</v>
      </c>
      <c r="D633" s="15" t="s">
        <v>23</v>
      </c>
      <c r="E633" s="16" t="s">
        <v>18</v>
      </c>
      <c r="F633" s="16" t="s">
        <v>25</v>
      </c>
      <c r="G633" s="16" t="s">
        <v>20</v>
      </c>
      <c r="H633" s="17">
        <v>9</v>
      </c>
      <c r="I633" s="18">
        <v>43177</v>
      </c>
      <c r="J633" s="18">
        <v>1757399</v>
      </c>
      <c r="K633" s="18">
        <v>68811</v>
      </c>
      <c r="L633" s="19">
        <v>0.62747235180421701</v>
      </c>
      <c r="M633" s="19">
        <v>2.4568694986169901E-2</v>
      </c>
      <c r="N633" s="10"/>
    </row>
    <row r="634" spans="1:14" ht="11.25" customHeight="1">
      <c r="A634" s="12" t="s">
        <v>599</v>
      </c>
      <c r="B634" s="13" t="s">
        <v>630</v>
      </c>
      <c r="C634" s="14" t="s">
        <v>631</v>
      </c>
      <c r="D634" s="15" t="s">
        <v>23</v>
      </c>
      <c r="E634" s="16" t="s">
        <v>18</v>
      </c>
      <c r="F634" s="16" t="s">
        <v>26</v>
      </c>
      <c r="G634" s="16" t="s">
        <v>20</v>
      </c>
      <c r="H634" s="17">
        <v>26</v>
      </c>
      <c r="I634" s="18">
        <v>167258</v>
      </c>
      <c r="J634" s="18">
        <v>4742650</v>
      </c>
      <c r="K634" s="18">
        <v>1942120</v>
      </c>
      <c r="L634" s="19">
        <v>8.6121351924700801E-2</v>
      </c>
      <c r="M634" s="19">
        <v>3.5266781229903101E-2</v>
      </c>
      <c r="N634" s="10"/>
    </row>
    <row r="635" spans="1:14" ht="11.25" customHeight="1">
      <c r="A635" s="12" t="s">
        <v>599</v>
      </c>
      <c r="B635" s="13" t="s">
        <v>632</v>
      </c>
      <c r="C635" s="14" t="s">
        <v>633</v>
      </c>
      <c r="D635" s="15" t="s">
        <v>23</v>
      </c>
      <c r="E635" s="16" t="s">
        <v>18</v>
      </c>
      <c r="F635" s="16" t="s">
        <v>25</v>
      </c>
      <c r="G635" s="16" t="s">
        <v>20</v>
      </c>
      <c r="H635" s="17">
        <v>4</v>
      </c>
      <c r="I635" s="18"/>
      <c r="J635" s="18">
        <v>274652</v>
      </c>
      <c r="K635" s="18">
        <v>12125</v>
      </c>
      <c r="L635" s="19"/>
      <c r="M635" s="19"/>
      <c r="N635" s="10"/>
    </row>
    <row r="636" spans="1:14" ht="11.25" customHeight="1">
      <c r="A636" s="12" t="s">
        <v>599</v>
      </c>
      <c r="B636" s="13" t="s">
        <v>634</v>
      </c>
      <c r="C636" s="14" t="s">
        <v>635</v>
      </c>
      <c r="D636" s="15" t="s">
        <v>39</v>
      </c>
      <c r="E636" s="16" t="s">
        <v>18</v>
      </c>
      <c r="F636" s="16" t="s">
        <v>128</v>
      </c>
      <c r="G636" s="16" t="s">
        <v>20</v>
      </c>
      <c r="H636" s="17">
        <v>66</v>
      </c>
      <c r="I636" s="18">
        <v>19556464</v>
      </c>
      <c r="J636" s="18">
        <v>39686549</v>
      </c>
      <c r="K636" s="18">
        <v>3668098</v>
      </c>
      <c r="L636" s="19">
        <v>5.3314998672336404</v>
      </c>
      <c r="M636" s="19">
        <v>0.49277310556783299</v>
      </c>
      <c r="N636" s="10"/>
    </row>
    <row r="637" spans="1:14" ht="11.25" customHeight="1">
      <c r="A637" s="12" t="s">
        <v>599</v>
      </c>
      <c r="B637" s="13" t="s">
        <v>636</v>
      </c>
      <c r="C637" s="14" t="s">
        <v>637</v>
      </c>
      <c r="D637" s="15" t="s">
        <v>131</v>
      </c>
      <c r="E637" s="16" t="s">
        <v>24</v>
      </c>
      <c r="F637" s="16" t="s">
        <v>25</v>
      </c>
      <c r="G637" s="16" t="s">
        <v>20</v>
      </c>
      <c r="H637" s="17">
        <v>15</v>
      </c>
      <c r="I637" s="18">
        <v>34015</v>
      </c>
      <c r="J637" s="18">
        <v>573308</v>
      </c>
      <c r="K637" s="18">
        <v>59089</v>
      </c>
      <c r="L637" s="19">
        <v>0.57565705968962</v>
      </c>
      <c r="M637" s="19">
        <v>5.9331109979278103E-2</v>
      </c>
      <c r="N637" s="10"/>
    </row>
    <row r="638" spans="1:14" ht="11.25" customHeight="1">
      <c r="A638" s="12" t="s">
        <v>599</v>
      </c>
      <c r="B638" s="13" t="s">
        <v>638</v>
      </c>
      <c r="C638" s="14" t="s">
        <v>639</v>
      </c>
      <c r="D638" s="15" t="s">
        <v>131</v>
      </c>
      <c r="E638" s="16" t="s">
        <v>18</v>
      </c>
      <c r="F638" s="16" t="s">
        <v>25</v>
      </c>
      <c r="G638" s="16" t="s">
        <v>20</v>
      </c>
      <c r="H638" s="17">
        <v>7</v>
      </c>
      <c r="I638" s="18">
        <v>13468</v>
      </c>
      <c r="J638" s="18">
        <v>755442</v>
      </c>
      <c r="K638" s="18">
        <v>24275</v>
      </c>
      <c r="L638" s="19">
        <v>0.55480947476828002</v>
      </c>
      <c r="M638" s="19">
        <v>1.7827973557202201E-2</v>
      </c>
      <c r="N638" s="10"/>
    </row>
    <row r="639" spans="1:14" ht="11.25" customHeight="1">
      <c r="A639" s="12" t="s">
        <v>599</v>
      </c>
      <c r="B639" s="13" t="s">
        <v>640</v>
      </c>
      <c r="C639" s="14" t="s">
        <v>641</v>
      </c>
      <c r="D639" s="15" t="s">
        <v>39</v>
      </c>
      <c r="E639" s="16" t="s">
        <v>18</v>
      </c>
      <c r="F639" s="16" t="s">
        <v>25</v>
      </c>
      <c r="G639" s="16" t="s">
        <v>20</v>
      </c>
      <c r="H639" s="17">
        <v>11</v>
      </c>
      <c r="I639" s="18">
        <v>99569</v>
      </c>
      <c r="J639" s="18">
        <v>956312</v>
      </c>
      <c r="K639" s="18">
        <v>54808</v>
      </c>
      <c r="L639" s="19">
        <v>1.81668734491315</v>
      </c>
      <c r="M639" s="19">
        <v>0.104117693807042</v>
      </c>
      <c r="N639" s="10"/>
    </row>
    <row r="640" spans="1:14" ht="11.25" customHeight="1">
      <c r="A640" s="12" t="s">
        <v>599</v>
      </c>
      <c r="B640" s="13" t="s">
        <v>640</v>
      </c>
      <c r="C640" s="14" t="s">
        <v>641</v>
      </c>
      <c r="D640" s="15" t="s">
        <v>39</v>
      </c>
      <c r="E640" s="16" t="s">
        <v>18</v>
      </c>
      <c r="F640" s="16" t="s">
        <v>26</v>
      </c>
      <c r="G640" s="16" t="s">
        <v>20</v>
      </c>
      <c r="H640" s="17">
        <v>37</v>
      </c>
      <c r="I640" s="18">
        <v>1328171</v>
      </c>
      <c r="J640" s="18">
        <v>9336240</v>
      </c>
      <c r="K640" s="18">
        <v>2250083</v>
      </c>
      <c r="L640" s="19">
        <v>0.59027644757993303</v>
      </c>
      <c r="M640" s="19">
        <v>0.14225973196918601</v>
      </c>
      <c r="N640" s="10"/>
    </row>
    <row r="641" spans="1:14" ht="11.25" customHeight="1">
      <c r="A641" s="12" t="s">
        <v>599</v>
      </c>
      <c r="B641" s="13" t="s">
        <v>642</v>
      </c>
      <c r="C641" s="14" t="s">
        <v>643</v>
      </c>
      <c r="D641" s="15" t="s">
        <v>131</v>
      </c>
      <c r="E641" s="16" t="s">
        <v>18</v>
      </c>
      <c r="F641" s="16" t="s">
        <v>25</v>
      </c>
      <c r="G641" s="16" t="s">
        <v>20</v>
      </c>
      <c r="H641" s="17">
        <v>14</v>
      </c>
      <c r="I641" s="18">
        <v>73301</v>
      </c>
      <c r="J641" s="18">
        <v>800921</v>
      </c>
      <c r="K641" s="18">
        <v>52268</v>
      </c>
      <c r="L641" s="19">
        <v>1.40240682635647</v>
      </c>
      <c r="M641" s="19">
        <v>9.15208865793255E-2</v>
      </c>
      <c r="N641" s="10"/>
    </row>
    <row r="642" spans="1:14" ht="11.25" customHeight="1">
      <c r="A642" s="12" t="s">
        <v>599</v>
      </c>
      <c r="B642" s="13" t="s">
        <v>644</v>
      </c>
      <c r="C642" s="14" t="s">
        <v>645</v>
      </c>
      <c r="D642" s="15" t="s">
        <v>23</v>
      </c>
      <c r="E642" s="16" t="s">
        <v>18</v>
      </c>
      <c r="F642" s="16" t="s">
        <v>25</v>
      </c>
      <c r="G642" s="16" t="s">
        <v>20</v>
      </c>
      <c r="H642" s="17">
        <v>2</v>
      </c>
      <c r="I642" s="18">
        <v>43114</v>
      </c>
      <c r="J642" s="18">
        <v>306484</v>
      </c>
      <c r="K642" s="18">
        <v>16895</v>
      </c>
      <c r="L642" s="19">
        <v>2.5518792542172202</v>
      </c>
      <c r="M642" s="19">
        <v>0.14067292256691999</v>
      </c>
      <c r="N642" s="10"/>
    </row>
    <row r="643" spans="1:14" ht="11.25" customHeight="1">
      <c r="A643" s="12" t="s">
        <v>599</v>
      </c>
      <c r="B643" s="13" t="s">
        <v>644</v>
      </c>
      <c r="C643" s="14" t="s">
        <v>645</v>
      </c>
      <c r="D643" s="15" t="s">
        <v>23</v>
      </c>
      <c r="E643" s="16" t="s">
        <v>18</v>
      </c>
      <c r="F643" s="16" t="s">
        <v>26</v>
      </c>
      <c r="G643" s="16" t="s">
        <v>20</v>
      </c>
      <c r="H643" s="17">
        <v>9</v>
      </c>
      <c r="I643" s="18">
        <v>147859</v>
      </c>
      <c r="J643" s="18">
        <v>1924984</v>
      </c>
      <c r="K643" s="18">
        <v>362702</v>
      </c>
      <c r="L643" s="19">
        <v>0.40765973168055297</v>
      </c>
      <c r="M643" s="19">
        <v>7.6810508554876297E-2</v>
      </c>
      <c r="N643" s="10"/>
    </row>
    <row r="644" spans="1:14" ht="11.25" customHeight="1">
      <c r="A644" s="12" t="s">
        <v>599</v>
      </c>
      <c r="B644" s="13" t="s">
        <v>646</v>
      </c>
      <c r="C644" s="14" t="s">
        <v>647</v>
      </c>
      <c r="D644" s="15" t="s">
        <v>23</v>
      </c>
      <c r="E644" s="16" t="s">
        <v>24</v>
      </c>
      <c r="F644" s="16" t="s">
        <v>25</v>
      </c>
      <c r="G644" s="16" t="s">
        <v>20</v>
      </c>
      <c r="H644" s="17">
        <v>8</v>
      </c>
      <c r="I644" s="18">
        <v>97078</v>
      </c>
      <c r="J644" s="18">
        <v>552526</v>
      </c>
      <c r="K644" s="18">
        <v>38828</v>
      </c>
      <c r="L644" s="19">
        <v>2.5002060368805998</v>
      </c>
      <c r="M644" s="19">
        <v>0.17569851916470799</v>
      </c>
      <c r="N644" s="10"/>
    </row>
    <row r="645" spans="1:14" ht="11.25" customHeight="1">
      <c r="A645" s="12" t="s">
        <v>648</v>
      </c>
      <c r="B645" s="13" t="s">
        <v>649</v>
      </c>
      <c r="C645" s="14" t="s">
        <v>650</v>
      </c>
      <c r="D645" s="15" t="s">
        <v>228</v>
      </c>
      <c r="E645" s="16" t="s">
        <v>18</v>
      </c>
      <c r="F645" s="16" t="s">
        <v>25</v>
      </c>
      <c r="G645" s="16" t="s">
        <v>28</v>
      </c>
      <c r="H645" s="17">
        <v>11</v>
      </c>
      <c r="I645" s="18">
        <v>109862</v>
      </c>
      <c r="J645" s="18">
        <v>1469667</v>
      </c>
      <c r="K645" s="18">
        <v>53630</v>
      </c>
      <c r="L645" s="19">
        <v>2.04851762073466</v>
      </c>
      <c r="M645" s="19">
        <v>7.4752988261966802E-2</v>
      </c>
      <c r="N645" s="10"/>
    </row>
    <row r="646" spans="1:14" ht="11.25" customHeight="1">
      <c r="A646" s="12" t="s">
        <v>648</v>
      </c>
      <c r="B646" s="13" t="s">
        <v>649</v>
      </c>
      <c r="C646" s="14" t="s">
        <v>650</v>
      </c>
      <c r="D646" s="15" t="s">
        <v>228</v>
      </c>
      <c r="E646" s="16" t="s">
        <v>18</v>
      </c>
      <c r="F646" s="16" t="s">
        <v>26</v>
      </c>
      <c r="G646" s="16" t="s">
        <v>28</v>
      </c>
      <c r="H646" s="17">
        <v>38</v>
      </c>
      <c r="I646" s="18">
        <v>2992064</v>
      </c>
      <c r="J646" s="18">
        <v>5416938</v>
      </c>
      <c r="K646" s="18">
        <v>2753356</v>
      </c>
      <c r="L646" s="19">
        <v>1.0866971070940299</v>
      </c>
      <c r="M646" s="19">
        <v>0.55235337749850499</v>
      </c>
      <c r="N646" s="10"/>
    </row>
    <row r="647" spans="1:14" ht="11.25" customHeight="1">
      <c r="A647" s="12" t="s">
        <v>648</v>
      </c>
      <c r="B647" s="13" t="s">
        <v>651</v>
      </c>
      <c r="C647" s="14" t="s">
        <v>652</v>
      </c>
      <c r="D647" s="15" t="s">
        <v>131</v>
      </c>
      <c r="E647" s="16" t="s">
        <v>24</v>
      </c>
      <c r="F647" s="16" t="s">
        <v>25</v>
      </c>
      <c r="G647" s="16" t="s">
        <v>20</v>
      </c>
      <c r="H647" s="17">
        <v>16</v>
      </c>
      <c r="I647" s="18">
        <v>79538</v>
      </c>
      <c r="J647" s="18">
        <v>580631</v>
      </c>
      <c r="K647" s="18">
        <v>94854</v>
      </c>
      <c r="L647" s="19">
        <v>0.83853079469500402</v>
      </c>
      <c r="M647" s="19">
        <v>0.13698545203408</v>
      </c>
      <c r="N647" s="10"/>
    </row>
    <row r="648" spans="1:14" ht="11.25" customHeight="1">
      <c r="A648" s="12" t="s">
        <v>648</v>
      </c>
      <c r="B648" s="13" t="s">
        <v>653</v>
      </c>
      <c r="C648" s="14" t="s">
        <v>654</v>
      </c>
      <c r="D648" s="15" t="s">
        <v>23</v>
      </c>
      <c r="E648" s="16" t="s">
        <v>18</v>
      </c>
      <c r="F648" s="16" t="s">
        <v>25</v>
      </c>
      <c r="G648" s="16" t="s">
        <v>28</v>
      </c>
      <c r="H648" s="17">
        <v>32</v>
      </c>
      <c r="I648" s="18">
        <v>447304</v>
      </c>
      <c r="J648" s="18">
        <v>3954198</v>
      </c>
      <c r="K648" s="18">
        <v>107461</v>
      </c>
      <c r="L648" s="19">
        <v>4.1624775499948798</v>
      </c>
      <c r="M648" s="19">
        <v>0.113121295392896</v>
      </c>
      <c r="N648" s="10"/>
    </row>
    <row r="649" spans="1:14" ht="11.25" customHeight="1">
      <c r="A649" s="12" t="s">
        <v>648</v>
      </c>
      <c r="B649" s="13" t="s">
        <v>653</v>
      </c>
      <c r="C649" s="14" t="s">
        <v>654</v>
      </c>
      <c r="D649" s="15" t="s">
        <v>23</v>
      </c>
      <c r="E649" s="16" t="s">
        <v>18</v>
      </c>
      <c r="F649" s="16" t="s">
        <v>65</v>
      </c>
      <c r="G649" s="16" t="s">
        <v>28</v>
      </c>
      <c r="H649" s="17">
        <v>7</v>
      </c>
      <c r="I649" s="18">
        <v>3463</v>
      </c>
      <c r="J649" s="18">
        <v>27326</v>
      </c>
      <c r="K649" s="18">
        <v>915</v>
      </c>
      <c r="L649" s="19">
        <v>3.7846994535519101</v>
      </c>
      <c r="M649" s="19">
        <v>0.12672912244748499</v>
      </c>
      <c r="N649" s="10"/>
    </row>
    <row r="650" spans="1:14" ht="11.25" customHeight="1">
      <c r="A650" s="12" t="s">
        <v>648</v>
      </c>
      <c r="B650" s="13" t="s">
        <v>653</v>
      </c>
      <c r="C650" s="14" t="s">
        <v>654</v>
      </c>
      <c r="D650" s="15" t="s">
        <v>23</v>
      </c>
      <c r="E650" s="16" t="s">
        <v>18</v>
      </c>
      <c r="F650" s="16" t="s">
        <v>26</v>
      </c>
      <c r="G650" s="16" t="s">
        <v>28</v>
      </c>
      <c r="H650" s="17">
        <v>52</v>
      </c>
      <c r="I650" s="18">
        <v>1166099</v>
      </c>
      <c r="J650" s="18">
        <v>6341684</v>
      </c>
      <c r="K650" s="18">
        <v>562745</v>
      </c>
      <c r="L650" s="19">
        <v>2.0721623470666102</v>
      </c>
      <c r="M650" s="19">
        <v>0.18387844616666399</v>
      </c>
      <c r="N650" s="10"/>
    </row>
    <row r="651" spans="1:14" ht="11.25" customHeight="1">
      <c r="A651" s="12" t="s">
        <v>648</v>
      </c>
      <c r="B651" s="13" t="s">
        <v>655</v>
      </c>
      <c r="C651" s="14" t="s">
        <v>656</v>
      </c>
      <c r="D651" s="15" t="s">
        <v>39</v>
      </c>
      <c r="E651" s="16" t="s">
        <v>18</v>
      </c>
      <c r="F651" s="16" t="s">
        <v>25</v>
      </c>
      <c r="G651" s="16" t="s">
        <v>20</v>
      </c>
      <c r="H651" s="17">
        <v>13</v>
      </c>
      <c r="I651" s="18">
        <v>159294</v>
      </c>
      <c r="J651" s="18">
        <v>1966324</v>
      </c>
      <c r="K651" s="18">
        <v>59959</v>
      </c>
      <c r="L651" s="19">
        <v>2.6567154222051701</v>
      </c>
      <c r="M651" s="19">
        <v>8.1011064300695101E-2</v>
      </c>
      <c r="N651" s="10"/>
    </row>
    <row r="652" spans="1:14" ht="11.25" customHeight="1">
      <c r="A652" s="12" t="s">
        <v>648</v>
      </c>
      <c r="B652" s="13" t="s">
        <v>655</v>
      </c>
      <c r="C652" s="14" t="s">
        <v>656</v>
      </c>
      <c r="D652" s="15" t="s">
        <v>39</v>
      </c>
      <c r="E652" s="16" t="s">
        <v>18</v>
      </c>
      <c r="F652" s="16" t="s">
        <v>65</v>
      </c>
      <c r="G652" s="16" t="s">
        <v>28</v>
      </c>
      <c r="H652" s="17">
        <v>15</v>
      </c>
      <c r="I652" s="18">
        <v>45559</v>
      </c>
      <c r="J652" s="18">
        <v>287527</v>
      </c>
      <c r="K652" s="18">
        <v>18337</v>
      </c>
      <c r="L652" s="19">
        <v>2.4845394557452098</v>
      </c>
      <c r="M652" s="19">
        <v>0.15845120632149301</v>
      </c>
      <c r="N652" s="10"/>
    </row>
    <row r="653" spans="1:14" ht="11.25" customHeight="1">
      <c r="A653" s="12" t="s">
        <v>648</v>
      </c>
      <c r="B653" s="13" t="s">
        <v>655</v>
      </c>
      <c r="C653" s="14" t="s">
        <v>656</v>
      </c>
      <c r="D653" s="15" t="s">
        <v>39</v>
      </c>
      <c r="E653" s="16" t="s">
        <v>18</v>
      </c>
      <c r="F653" s="16" t="s">
        <v>26</v>
      </c>
      <c r="G653" s="16" t="s">
        <v>20</v>
      </c>
      <c r="H653" s="17">
        <v>23</v>
      </c>
      <c r="I653" s="18">
        <v>986659</v>
      </c>
      <c r="J653" s="18">
        <v>5293911</v>
      </c>
      <c r="K653" s="18">
        <v>1127752</v>
      </c>
      <c r="L653" s="19">
        <v>0.87489004674786597</v>
      </c>
      <c r="M653" s="19">
        <v>0.18637619710644901</v>
      </c>
      <c r="N653" s="10"/>
    </row>
    <row r="654" spans="1:14" ht="11.25" customHeight="1">
      <c r="A654" s="12" t="s">
        <v>648</v>
      </c>
      <c r="B654" s="13" t="s">
        <v>657</v>
      </c>
      <c r="C654" s="14" t="s">
        <v>658</v>
      </c>
      <c r="D654" s="15" t="s">
        <v>23</v>
      </c>
      <c r="E654" s="16" t="s">
        <v>24</v>
      </c>
      <c r="F654" s="16" t="s">
        <v>25</v>
      </c>
      <c r="G654" s="16" t="s">
        <v>20</v>
      </c>
      <c r="H654" s="17">
        <v>4</v>
      </c>
      <c r="I654" s="18">
        <v>22334</v>
      </c>
      <c r="J654" s="18">
        <v>160543</v>
      </c>
      <c r="K654" s="18">
        <v>7866</v>
      </c>
      <c r="L654" s="19">
        <v>2.8393084159674502</v>
      </c>
      <c r="M654" s="19">
        <v>0.13911537718866501</v>
      </c>
      <c r="N654" s="10"/>
    </row>
    <row r="655" spans="1:14" ht="11.25" customHeight="1">
      <c r="A655" s="12" t="s">
        <v>648</v>
      </c>
      <c r="B655" s="13" t="s">
        <v>657</v>
      </c>
      <c r="C655" s="14" t="s">
        <v>658</v>
      </c>
      <c r="D655" s="15" t="s">
        <v>23</v>
      </c>
      <c r="E655" s="16" t="s">
        <v>24</v>
      </c>
      <c r="F655" s="16" t="s">
        <v>26</v>
      </c>
      <c r="G655" s="16" t="s">
        <v>20</v>
      </c>
      <c r="H655" s="17">
        <v>5</v>
      </c>
      <c r="I655" s="18">
        <v>66891</v>
      </c>
      <c r="J655" s="18">
        <v>4293953</v>
      </c>
      <c r="K655" s="18">
        <v>153353</v>
      </c>
      <c r="L655" s="19">
        <v>0.43618970610291202</v>
      </c>
      <c r="M655" s="19">
        <v>1.55779534615306E-2</v>
      </c>
      <c r="N655" s="10"/>
    </row>
    <row r="656" spans="1:14" ht="11.25" customHeight="1">
      <c r="A656" s="12" t="s">
        <v>648</v>
      </c>
      <c r="B656" s="13" t="s">
        <v>659</v>
      </c>
      <c r="C656" s="14" t="s">
        <v>660</v>
      </c>
      <c r="D656" s="15" t="s">
        <v>23</v>
      </c>
      <c r="E656" s="16" t="s">
        <v>18</v>
      </c>
      <c r="F656" s="16" t="s">
        <v>25</v>
      </c>
      <c r="G656" s="16" t="s">
        <v>20</v>
      </c>
      <c r="H656" s="17">
        <v>17</v>
      </c>
      <c r="I656" s="18">
        <v>238370</v>
      </c>
      <c r="J656" s="18">
        <v>2156837</v>
      </c>
      <c r="K656" s="18">
        <v>65820</v>
      </c>
      <c r="L656" s="19">
        <v>3.6215436037678499</v>
      </c>
      <c r="M656" s="19">
        <v>0.110518319186846</v>
      </c>
      <c r="N656" s="10"/>
    </row>
    <row r="657" spans="1:14" ht="11.25" customHeight="1">
      <c r="A657" s="12" t="s">
        <v>648</v>
      </c>
      <c r="B657" s="13" t="s">
        <v>659</v>
      </c>
      <c r="C657" s="14" t="s">
        <v>660</v>
      </c>
      <c r="D657" s="15" t="s">
        <v>23</v>
      </c>
      <c r="E657" s="16" t="s">
        <v>18</v>
      </c>
      <c r="F657" s="16" t="s">
        <v>25</v>
      </c>
      <c r="G657" s="16" t="s">
        <v>28</v>
      </c>
      <c r="H657" s="17">
        <v>87</v>
      </c>
      <c r="I657" s="18">
        <v>861418</v>
      </c>
      <c r="J657" s="18">
        <v>1739297</v>
      </c>
      <c r="K657" s="18">
        <v>245178</v>
      </c>
      <c r="L657" s="19">
        <v>3.5134392155902998</v>
      </c>
      <c r="M657" s="19">
        <v>0.49526791571537199</v>
      </c>
      <c r="N657" s="10"/>
    </row>
    <row r="658" spans="1:14" ht="11.25" customHeight="1">
      <c r="A658" s="12" t="s">
        <v>648</v>
      </c>
      <c r="B658" s="13" t="s">
        <v>659</v>
      </c>
      <c r="C658" s="14" t="s">
        <v>660</v>
      </c>
      <c r="D658" s="15" t="s">
        <v>23</v>
      </c>
      <c r="E658" s="16" t="s">
        <v>18</v>
      </c>
      <c r="F658" s="16" t="s">
        <v>26</v>
      </c>
      <c r="G658" s="16" t="s">
        <v>20</v>
      </c>
      <c r="H658" s="17">
        <v>43</v>
      </c>
      <c r="I658" s="18">
        <v>1809352</v>
      </c>
      <c r="J658" s="18">
        <v>10134641</v>
      </c>
      <c r="K658" s="18">
        <v>1934025</v>
      </c>
      <c r="L658" s="19">
        <v>0.93553702770129599</v>
      </c>
      <c r="M658" s="19">
        <v>0.178531434907265</v>
      </c>
      <c r="N658" s="10"/>
    </row>
    <row r="659" spans="1:14" ht="11.25" customHeight="1">
      <c r="A659" s="12" t="s">
        <v>661</v>
      </c>
      <c r="B659" s="13" t="s">
        <v>662</v>
      </c>
      <c r="C659" s="14" t="s">
        <v>663</v>
      </c>
      <c r="D659" s="15" t="s">
        <v>23</v>
      </c>
      <c r="E659" s="16" t="s">
        <v>24</v>
      </c>
      <c r="F659" s="16" t="s">
        <v>25</v>
      </c>
      <c r="G659" s="16" t="s">
        <v>20</v>
      </c>
      <c r="H659" s="17">
        <v>4</v>
      </c>
      <c r="I659" s="18">
        <v>21202</v>
      </c>
      <c r="J659" s="18">
        <v>230834</v>
      </c>
      <c r="K659" s="18">
        <v>16671</v>
      </c>
      <c r="L659" s="19">
        <v>1.2717893347729501</v>
      </c>
      <c r="M659" s="19">
        <v>9.1849554225114094E-2</v>
      </c>
      <c r="N659" s="10"/>
    </row>
    <row r="660" spans="1:14" ht="11.25" customHeight="1">
      <c r="A660" s="12" t="s">
        <v>661</v>
      </c>
      <c r="B660" s="13" t="s">
        <v>662</v>
      </c>
      <c r="C660" s="14" t="s">
        <v>663</v>
      </c>
      <c r="D660" s="15" t="s">
        <v>23</v>
      </c>
      <c r="E660" s="16" t="s">
        <v>24</v>
      </c>
      <c r="F660" s="16" t="s">
        <v>26</v>
      </c>
      <c r="G660" s="16" t="s">
        <v>20</v>
      </c>
      <c r="H660" s="17">
        <v>6</v>
      </c>
      <c r="I660" s="18">
        <v>51281</v>
      </c>
      <c r="J660" s="18">
        <v>982311</v>
      </c>
      <c r="K660" s="18">
        <v>179038</v>
      </c>
      <c r="L660" s="19">
        <v>0.28642522816385302</v>
      </c>
      <c r="M660" s="19">
        <v>5.2204444417297498E-2</v>
      </c>
      <c r="N660" s="10"/>
    </row>
    <row r="661" spans="1:14" ht="11.25" customHeight="1">
      <c r="A661" s="12" t="s">
        <v>661</v>
      </c>
      <c r="B661" s="13" t="s">
        <v>664</v>
      </c>
      <c r="C661" s="14" t="s">
        <v>665</v>
      </c>
      <c r="D661" s="15" t="s">
        <v>23</v>
      </c>
      <c r="E661" s="16" t="s">
        <v>24</v>
      </c>
      <c r="F661" s="16" t="s">
        <v>25</v>
      </c>
      <c r="G661" s="16" t="s">
        <v>20</v>
      </c>
      <c r="H661" s="17">
        <v>3</v>
      </c>
      <c r="I661" s="18">
        <v>18854</v>
      </c>
      <c r="J661" s="18">
        <v>311292</v>
      </c>
      <c r="K661" s="18">
        <v>16524</v>
      </c>
      <c r="L661" s="19">
        <v>1.14100702009198</v>
      </c>
      <c r="M661" s="19">
        <v>6.0566927515001902E-2</v>
      </c>
      <c r="N661" s="10"/>
    </row>
    <row r="662" spans="1:14" ht="11.25" customHeight="1">
      <c r="A662" s="12" t="s">
        <v>661</v>
      </c>
      <c r="B662" s="13" t="s">
        <v>664</v>
      </c>
      <c r="C662" s="14" t="s">
        <v>665</v>
      </c>
      <c r="D662" s="15" t="s">
        <v>23</v>
      </c>
      <c r="E662" s="16" t="s">
        <v>24</v>
      </c>
      <c r="F662" s="16" t="s">
        <v>26</v>
      </c>
      <c r="G662" s="16" t="s">
        <v>20</v>
      </c>
      <c r="H662" s="17">
        <v>3</v>
      </c>
      <c r="I662" s="18">
        <v>21017</v>
      </c>
      <c r="J662" s="18">
        <v>1245166</v>
      </c>
      <c r="K662" s="18">
        <v>134930</v>
      </c>
      <c r="L662" s="19">
        <v>0.15576224709108399</v>
      </c>
      <c r="M662" s="19">
        <v>1.6878873981461099E-2</v>
      </c>
      <c r="N662" s="10"/>
    </row>
    <row r="663" spans="1:14" ht="11.25" customHeight="1">
      <c r="A663" s="12" t="s">
        <v>661</v>
      </c>
      <c r="B663" s="13" t="s">
        <v>666</v>
      </c>
      <c r="C663" s="14" t="s">
        <v>667</v>
      </c>
      <c r="D663" s="15" t="s">
        <v>46</v>
      </c>
      <c r="E663" s="16" t="s">
        <v>18</v>
      </c>
      <c r="F663" s="16" t="s">
        <v>27</v>
      </c>
      <c r="G663" s="16" t="s">
        <v>20</v>
      </c>
      <c r="H663" s="17">
        <v>77</v>
      </c>
      <c r="I663" s="18">
        <v>404092</v>
      </c>
      <c r="J663" s="18">
        <v>657958</v>
      </c>
      <c r="K663" s="18">
        <v>106368</v>
      </c>
      <c r="L663" s="19">
        <v>3.79899969915764</v>
      </c>
      <c r="M663" s="19">
        <v>0.61416078229917404</v>
      </c>
      <c r="N663" s="10"/>
    </row>
    <row r="664" spans="1:14" ht="11.25" customHeight="1">
      <c r="A664" s="12" t="s">
        <v>661</v>
      </c>
      <c r="B664" s="13" t="s">
        <v>668</v>
      </c>
      <c r="C664" s="14" t="s">
        <v>669</v>
      </c>
      <c r="D664" s="15" t="s">
        <v>39</v>
      </c>
      <c r="E664" s="16" t="s">
        <v>18</v>
      </c>
      <c r="F664" s="16" t="s">
        <v>25</v>
      </c>
      <c r="G664" s="16" t="s">
        <v>28</v>
      </c>
      <c r="H664" s="17">
        <v>39</v>
      </c>
      <c r="I664" s="18">
        <v>244892</v>
      </c>
      <c r="J664" s="18">
        <v>4402072</v>
      </c>
      <c r="K664" s="18">
        <v>162439</v>
      </c>
      <c r="L664" s="19">
        <v>1.5075936197588</v>
      </c>
      <c r="M664" s="19">
        <v>5.5631075548060002E-2</v>
      </c>
      <c r="N664" s="10"/>
    </row>
    <row r="665" spans="1:14" ht="11.25" customHeight="1">
      <c r="A665" s="12" t="s">
        <v>661</v>
      </c>
      <c r="B665" s="13" t="s">
        <v>668</v>
      </c>
      <c r="C665" s="14" t="s">
        <v>669</v>
      </c>
      <c r="D665" s="15" t="s">
        <v>39</v>
      </c>
      <c r="E665" s="16" t="s">
        <v>18</v>
      </c>
      <c r="F665" s="16" t="s">
        <v>26</v>
      </c>
      <c r="G665" s="16" t="s">
        <v>20</v>
      </c>
      <c r="H665" s="17">
        <v>58</v>
      </c>
      <c r="I665" s="18">
        <v>2561654</v>
      </c>
      <c r="J665" s="18">
        <v>17836119</v>
      </c>
      <c r="K665" s="18">
        <v>5058807</v>
      </c>
      <c r="L665" s="19">
        <v>0.50637511966754201</v>
      </c>
      <c r="M665" s="19">
        <v>0.143621715015469</v>
      </c>
      <c r="N665" s="10"/>
    </row>
    <row r="666" spans="1:14" ht="11.25" customHeight="1">
      <c r="A666" s="12" t="s">
        <v>661</v>
      </c>
      <c r="B666" s="13" t="s">
        <v>670</v>
      </c>
      <c r="C666" s="14" t="s">
        <v>671</v>
      </c>
      <c r="D666" s="15" t="s">
        <v>23</v>
      </c>
      <c r="E666" s="16" t="s">
        <v>24</v>
      </c>
      <c r="F666" s="16" t="s">
        <v>25</v>
      </c>
      <c r="G666" s="16" t="s">
        <v>28</v>
      </c>
      <c r="H666" s="17">
        <v>3</v>
      </c>
      <c r="I666" s="18">
        <v>0</v>
      </c>
      <c r="J666" s="18">
        <v>90000</v>
      </c>
      <c r="K666" s="18">
        <v>19560</v>
      </c>
      <c r="L666" s="19">
        <v>0</v>
      </c>
      <c r="M666" s="19">
        <v>0</v>
      </c>
      <c r="N666" s="10"/>
    </row>
    <row r="667" spans="1:14" ht="11.25" customHeight="1">
      <c r="A667" s="12" t="s">
        <v>661</v>
      </c>
      <c r="B667" s="13" t="s">
        <v>670</v>
      </c>
      <c r="C667" s="14" t="s">
        <v>671</v>
      </c>
      <c r="D667" s="15" t="s">
        <v>23</v>
      </c>
      <c r="E667" s="16" t="s">
        <v>24</v>
      </c>
      <c r="F667" s="16" t="s">
        <v>26</v>
      </c>
      <c r="G667" s="16" t="s">
        <v>20</v>
      </c>
      <c r="H667" s="17">
        <v>6</v>
      </c>
      <c r="I667" s="18">
        <v>118324</v>
      </c>
      <c r="J667" s="18">
        <v>1151052</v>
      </c>
      <c r="K667" s="18">
        <v>339447</v>
      </c>
      <c r="L667" s="19">
        <v>0.348578717737967</v>
      </c>
      <c r="M667" s="19">
        <v>0.102796398425092</v>
      </c>
      <c r="N667" s="10"/>
    </row>
    <row r="668" spans="1:14" ht="11.25" customHeight="1">
      <c r="A668" s="12" t="s">
        <v>661</v>
      </c>
      <c r="B668" s="13" t="s">
        <v>672</v>
      </c>
      <c r="C668" s="14" t="s">
        <v>673</v>
      </c>
      <c r="D668" s="15" t="s">
        <v>23</v>
      </c>
      <c r="E668" s="16" t="s">
        <v>24</v>
      </c>
      <c r="F668" s="16" t="s">
        <v>25</v>
      </c>
      <c r="G668" s="16" t="s">
        <v>20</v>
      </c>
      <c r="H668" s="17">
        <v>8</v>
      </c>
      <c r="I668" s="18">
        <v>22522</v>
      </c>
      <c r="J668" s="18">
        <v>420124</v>
      </c>
      <c r="K668" s="18">
        <v>14335</v>
      </c>
      <c r="L668" s="19">
        <v>1.57111963725148</v>
      </c>
      <c r="M668" s="19">
        <v>5.3607982405194599E-2</v>
      </c>
      <c r="N668" s="10"/>
    </row>
    <row r="669" spans="1:14" ht="11.25" customHeight="1">
      <c r="A669" s="12" t="s">
        <v>661</v>
      </c>
      <c r="B669" s="13" t="s">
        <v>672</v>
      </c>
      <c r="C669" s="14" t="s">
        <v>673</v>
      </c>
      <c r="D669" s="15" t="s">
        <v>23</v>
      </c>
      <c r="E669" s="16" t="s">
        <v>24</v>
      </c>
      <c r="F669" s="16" t="s">
        <v>26</v>
      </c>
      <c r="G669" s="16" t="s">
        <v>20</v>
      </c>
      <c r="H669" s="17">
        <v>6</v>
      </c>
      <c r="I669" s="18">
        <v>61025</v>
      </c>
      <c r="J669" s="18">
        <v>935114</v>
      </c>
      <c r="K669" s="18">
        <v>109372</v>
      </c>
      <c r="L669" s="19">
        <v>0.55795816113813401</v>
      </c>
      <c r="M669" s="19">
        <v>6.5259422915280904E-2</v>
      </c>
      <c r="N669" s="10"/>
    </row>
    <row r="670" spans="1:14" ht="11.25" customHeight="1">
      <c r="A670" s="12" t="s">
        <v>661</v>
      </c>
      <c r="B670" s="13" t="s">
        <v>674</v>
      </c>
      <c r="C670" s="14" t="s">
        <v>675</v>
      </c>
      <c r="D670" s="15" t="s">
        <v>39</v>
      </c>
      <c r="E670" s="16" t="s">
        <v>18</v>
      </c>
      <c r="F670" s="16" t="s">
        <v>25</v>
      </c>
      <c r="G670" s="16" t="s">
        <v>20</v>
      </c>
      <c r="H670" s="17">
        <v>22</v>
      </c>
      <c r="I670" s="18">
        <v>185000</v>
      </c>
      <c r="J670" s="18">
        <v>3052242</v>
      </c>
      <c r="K670" s="18">
        <v>99107</v>
      </c>
      <c r="L670" s="19">
        <v>1.8666693573612301</v>
      </c>
      <c r="M670" s="19">
        <v>6.0611183516903297E-2</v>
      </c>
      <c r="N670" s="10"/>
    </row>
    <row r="671" spans="1:14" ht="11.25" customHeight="1">
      <c r="A671" s="12" t="s">
        <v>661</v>
      </c>
      <c r="B671" s="13" t="s">
        <v>674</v>
      </c>
      <c r="C671" s="14" t="s">
        <v>675</v>
      </c>
      <c r="D671" s="15" t="s">
        <v>39</v>
      </c>
      <c r="E671" s="16" t="s">
        <v>18</v>
      </c>
      <c r="F671" s="16" t="s">
        <v>26</v>
      </c>
      <c r="G671" s="16" t="s">
        <v>20</v>
      </c>
      <c r="H671" s="17">
        <v>82</v>
      </c>
      <c r="I671" s="18">
        <v>4034995</v>
      </c>
      <c r="J671" s="18">
        <v>17301984</v>
      </c>
      <c r="K671" s="18">
        <v>3536847</v>
      </c>
      <c r="L671" s="19">
        <v>1.14084522174694</v>
      </c>
      <c r="M671" s="19">
        <v>0.23320996019878401</v>
      </c>
      <c r="N671" s="10"/>
    </row>
    <row r="672" spans="1:14" ht="11.25" customHeight="1">
      <c r="A672" s="12" t="s">
        <v>661</v>
      </c>
      <c r="B672" s="13" t="s">
        <v>676</v>
      </c>
      <c r="C672" s="14" t="s">
        <v>677</v>
      </c>
      <c r="D672" s="15" t="s">
        <v>39</v>
      </c>
      <c r="E672" s="16" t="s">
        <v>18</v>
      </c>
      <c r="F672" s="16" t="s">
        <v>25</v>
      </c>
      <c r="G672" s="16" t="s">
        <v>20</v>
      </c>
      <c r="H672" s="17">
        <v>4</v>
      </c>
      <c r="I672" s="18">
        <v>25355</v>
      </c>
      <c r="J672" s="18">
        <v>465610</v>
      </c>
      <c r="K672" s="18">
        <v>10396</v>
      </c>
      <c r="L672" s="19">
        <v>2.4389188149288099</v>
      </c>
      <c r="M672" s="19">
        <v>5.44554455445544E-2</v>
      </c>
      <c r="N672" s="10"/>
    </row>
    <row r="673" spans="1:14" ht="11.25" customHeight="1">
      <c r="A673" s="12" t="s">
        <v>661</v>
      </c>
      <c r="B673" s="13" t="s">
        <v>676</v>
      </c>
      <c r="C673" s="14" t="s">
        <v>677</v>
      </c>
      <c r="D673" s="15" t="s">
        <v>39</v>
      </c>
      <c r="E673" s="16" t="s">
        <v>18</v>
      </c>
      <c r="F673" s="16" t="s">
        <v>25</v>
      </c>
      <c r="G673" s="16" t="s">
        <v>28</v>
      </c>
      <c r="H673" s="17">
        <v>74</v>
      </c>
      <c r="I673" s="18">
        <v>783396</v>
      </c>
      <c r="J673" s="18">
        <v>10445855</v>
      </c>
      <c r="K673" s="18">
        <v>383745</v>
      </c>
      <c r="L673" s="19">
        <v>2.0414493999921799</v>
      </c>
      <c r="M673" s="19">
        <v>7.4995871568196107E-2</v>
      </c>
      <c r="N673" s="10"/>
    </row>
    <row r="674" spans="1:14" ht="11.25" customHeight="1">
      <c r="A674" s="12" t="s">
        <v>661</v>
      </c>
      <c r="B674" s="13" t="s">
        <v>676</v>
      </c>
      <c r="C674" s="14" t="s">
        <v>677</v>
      </c>
      <c r="D674" s="15" t="s">
        <v>39</v>
      </c>
      <c r="E674" s="16" t="s">
        <v>18</v>
      </c>
      <c r="F674" s="16" t="s">
        <v>65</v>
      </c>
      <c r="G674" s="16" t="s">
        <v>28</v>
      </c>
      <c r="H674" s="17">
        <v>65</v>
      </c>
      <c r="I674" s="18">
        <v>152192</v>
      </c>
      <c r="J674" s="18">
        <v>1642759</v>
      </c>
      <c r="K674" s="18">
        <v>73908</v>
      </c>
      <c r="L674" s="19">
        <v>2.05920874600855</v>
      </c>
      <c r="M674" s="19">
        <v>9.2644143176205299E-2</v>
      </c>
      <c r="N674" s="10"/>
    </row>
    <row r="675" spans="1:14" ht="11.25" customHeight="1">
      <c r="A675" s="12" t="s">
        <v>661</v>
      </c>
      <c r="B675" s="13" t="s">
        <v>676</v>
      </c>
      <c r="C675" s="14" t="s">
        <v>677</v>
      </c>
      <c r="D675" s="15" t="s">
        <v>39</v>
      </c>
      <c r="E675" s="16" t="s">
        <v>18</v>
      </c>
      <c r="F675" s="16" t="s">
        <v>26</v>
      </c>
      <c r="G675" s="16" t="s">
        <v>20</v>
      </c>
      <c r="H675" s="17">
        <v>179</v>
      </c>
      <c r="I675" s="18">
        <v>10157387</v>
      </c>
      <c r="J675" s="18">
        <v>57221621</v>
      </c>
      <c r="K675" s="18">
        <v>16708924</v>
      </c>
      <c r="L675" s="19">
        <v>0.60790192115303099</v>
      </c>
      <c r="M675" s="19">
        <v>0.17750959903774799</v>
      </c>
      <c r="N675" s="10"/>
    </row>
    <row r="676" spans="1:14" ht="11.25" customHeight="1">
      <c r="A676" s="12" t="s">
        <v>661</v>
      </c>
      <c r="B676" s="13" t="s">
        <v>676</v>
      </c>
      <c r="C676" s="14" t="s">
        <v>677</v>
      </c>
      <c r="D676" s="15" t="s">
        <v>39</v>
      </c>
      <c r="E676" s="16" t="s">
        <v>18</v>
      </c>
      <c r="F676" s="16" t="s">
        <v>26</v>
      </c>
      <c r="G676" s="16" t="s">
        <v>28</v>
      </c>
      <c r="H676" s="17">
        <v>2</v>
      </c>
      <c r="I676" s="18">
        <v>2780</v>
      </c>
      <c r="J676" s="18">
        <v>149909</v>
      </c>
      <c r="K676" s="18">
        <v>9203</v>
      </c>
      <c r="L676" s="19">
        <v>0.30207541019232798</v>
      </c>
      <c r="M676" s="19">
        <v>1.8544583714119801E-2</v>
      </c>
      <c r="N676" s="10"/>
    </row>
    <row r="677" spans="1:14" ht="11.25" customHeight="1">
      <c r="A677" s="12" t="s">
        <v>678</v>
      </c>
      <c r="B677" s="13" t="s">
        <v>679</v>
      </c>
      <c r="C677" s="14" t="s">
        <v>680</v>
      </c>
      <c r="D677" s="15" t="s">
        <v>39</v>
      </c>
      <c r="E677" s="16" t="s">
        <v>18</v>
      </c>
      <c r="F677" s="16" t="s">
        <v>25</v>
      </c>
      <c r="G677" s="16" t="s">
        <v>28</v>
      </c>
      <c r="H677" s="17">
        <v>18</v>
      </c>
      <c r="I677" s="18">
        <v>108980</v>
      </c>
      <c r="J677" s="18">
        <v>1930738</v>
      </c>
      <c r="K677" s="18">
        <v>70279</v>
      </c>
      <c r="L677" s="19">
        <v>1.5506765890237399</v>
      </c>
      <c r="M677" s="19">
        <v>5.6444737711693602E-2</v>
      </c>
      <c r="N677" s="10"/>
    </row>
    <row r="678" spans="1:14" ht="11.25" customHeight="1">
      <c r="A678" s="12" t="s">
        <v>678</v>
      </c>
      <c r="B678" s="13" t="s">
        <v>679</v>
      </c>
      <c r="C678" s="14" t="s">
        <v>680</v>
      </c>
      <c r="D678" s="15" t="s">
        <v>39</v>
      </c>
      <c r="E678" s="16" t="s">
        <v>18</v>
      </c>
      <c r="F678" s="16" t="s">
        <v>26</v>
      </c>
      <c r="G678" s="16" t="s">
        <v>20</v>
      </c>
      <c r="H678" s="17">
        <v>43</v>
      </c>
      <c r="I678" s="18">
        <v>1781193</v>
      </c>
      <c r="J678" s="18">
        <v>12045980</v>
      </c>
      <c r="K678" s="18">
        <v>3611582</v>
      </c>
      <c r="L678" s="19">
        <v>0.49318913429073402</v>
      </c>
      <c r="M678" s="19">
        <v>0.147866176101902</v>
      </c>
      <c r="N678" s="10"/>
    </row>
    <row r="679" spans="1:14" ht="11.25" customHeight="1">
      <c r="A679" s="12" t="s">
        <v>678</v>
      </c>
      <c r="B679" s="13" t="s">
        <v>681</v>
      </c>
      <c r="C679" s="14" t="s">
        <v>682</v>
      </c>
      <c r="D679" s="15" t="s">
        <v>23</v>
      </c>
      <c r="E679" s="16" t="s">
        <v>24</v>
      </c>
      <c r="F679" s="16" t="s">
        <v>25</v>
      </c>
      <c r="G679" s="16" t="s">
        <v>20</v>
      </c>
      <c r="H679" s="17">
        <v>3</v>
      </c>
      <c r="I679" s="18">
        <v>9126</v>
      </c>
      <c r="J679" s="18">
        <v>373471</v>
      </c>
      <c r="K679" s="18">
        <v>16708</v>
      </c>
      <c r="L679" s="19">
        <v>0.54620541058175698</v>
      </c>
      <c r="M679" s="19">
        <v>2.4435632217762501E-2</v>
      </c>
      <c r="N679" s="10"/>
    </row>
    <row r="680" spans="1:14" ht="11.25" customHeight="1">
      <c r="A680" s="12" t="s">
        <v>678</v>
      </c>
      <c r="B680" s="13" t="s">
        <v>681</v>
      </c>
      <c r="C680" s="14" t="s">
        <v>682</v>
      </c>
      <c r="D680" s="15" t="s">
        <v>23</v>
      </c>
      <c r="E680" s="16" t="s">
        <v>24</v>
      </c>
      <c r="F680" s="16" t="s">
        <v>26</v>
      </c>
      <c r="G680" s="16" t="s">
        <v>20</v>
      </c>
      <c r="H680" s="17">
        <v>8</v>
      </c>
      <c r="I680" s="18">
        <v>441783</v>
      </c>
      <c r="J680" s="18">
        <v>2356774</v>
      </c>
      <c r="K680" s="18">
        <v>757805</v>
      </c>
      <c r="L680" s="19">
        <v>0.582977151114072</v>
      </c>
      <c r="M680" s="19">
        <v>0.18745242437331699</v>
      </c>
      <c r="N680" s="10"/>
    </row>
    <row r="681" spans="1:14" ht="11.25" customHeight="1">
      <c r="A681" s="12" t="s">
        <v>678</v>
      </c>
      <c r="B681" s="13" t="s">
        <v>683</v>
      </c>
      <c r="C681" s="14" t="s">
        <v>684</v>
      </c>
      <c r="D681" s="15" t="s">
        <v>23</v>
      </c>
      <c r="E681" s="16" t="s">
        <v>24</v>
      </c>
      <c r="F681" s="16" t="s">
        <v>25</v>
      </c>
      <c r="G681" s="16" t="s">
        <v>20</v>
      </c>
      <c r="H681" s="17">
        <v>2</v>
      </c>
      <c r="I681" s="18">
        <v>13943</v>
      </c>
      <c r="J681" s="18">
        <v>285727</v>
      </c>
      <c r="K681" s="18">
        <v>9265</v>
      </c>
      <c r="L681" s="19">
        <v>1.50491095520777</v>
      </c>
      <c r="M681" s="19">
        <v>4.8798328474382799E-2</v>
      </c>
      <c r="N681" s="10"/>
    </row>
    <row r="682" spans="1:14" ht="11.25" customHeight="1">
      <c r="A682" s="12" t="s">
        <v>678</v>
      </c>
      <c r="B682" s="13" t="s">
        <v>683</v>
      </c>
      <c r="C682" s="14" t="s">
        <v>684</v>
      </c>
      <c r="D682" s="15" t="s">
        <v>23</v>
      </c>
      <c r="E682" s="16" t="s">
        <v>24</v>
      </c>
      <c r="F682" s="16" t="s">
        <v>26</v>
      </c>
      <c r="G682" s="16" t="s">
        <v>20</v>
      </c>
      <c r="H682" s="17">
        <v>15</v>
      </c>
      <c r="I682" s="18">
        <v>573586</v>
      </c>
      <c r="J682" s="18">
        <v>4006806</v>
      </c>
      <c r="K682" s="18">
        <v>1237729</v>
      </c>
      <c r="L682" s="19">
        <v>0.46341808263359702</v>
      </c>
      <c r="M682" s="19">
        <v>0.14315292529760601</v>
      </c>
      <c r="N682" s="10"/>
    </row>
    <row r="683" spans="1:14" ht="11.25" customHeight="1">
      <c r="A683" s="12" t="s">
        <v>678</v>
      </c>
      <c r="B683" s="13" t="s">
        <v>685</v>
      </c>
      <c r="C683" s="14" t="s">
        <v>686</v>
      </c>
      <c r="D683" s="15" t="s">
        <v>17</v>
      </c>
      <c r="E683" s="16" t="s">
        <v>18</v>
      </c>
      <c r="F683" s="16" t="s">
        <v>203</v>
      </c>
      <c r="G683" s="16" t="s">
        <v>20</v>
      </c>
      <c r="H683" s="17">
        <v>3</v>
      </c>
      <c r="I683" s="18">
        <v>0</v>
      </c>
      <c r="J683" s="18">
        <v>8779620</v>
      </c>
      <c r="K683" s="18">
        <v>2352167</v>
      </c>
      <c r="L683" s="19">
        <v>0</v>
      </c>
      <c r="M683" s="19">
        <v>0</v>
      </c>
      <c r="N683" s="10"/>
    </row>
    <row r="684" spans="1:14" ht="11.25" customHeight="1">
      <c r="A684" s="12" t="s">
        <v>678</v>
      </c>
      <c r="B684" s="13" t="s">
        <v>687</v>
      </c>
      <c r="C684" s="14" t="s">
        <v>688</v>
      </c>
      <c r="D684" s="15" t="s">
        <v>23</v>
      </c>
      <c r="E684" s="16" t="s">
        <v>18</v>
      </c>
      <c r="F684" s="16" t="s">
        <v>25</v>
      </c>
      <c r="G684" s="16" t="s">
        <v>28</v>
      </c>
      <c r="H684" s="17">
        <v>14</v>
      </c>
      <c r="I684" s="18">
        <v>200805</v>
      </c>
      <c r="J684" s="18">
        <v>2930404</v>
      </c>
      <c r="K684" s="18">
        <v>71506</v>
      </c>
      <c r="L684" s="19">
        <v>2.8082258831426699</v>
      </c>
      <c r="M684" s="19">
        <v>6.85246812384913E-2</v>
      </c>
      <c r="N684" s="10"/>
    </row>
    <row r="685" spans="1:14" ht="11.25" customHeight="1">
      <c r="A685" s="12" t="s">
        <v>678</v>
      </c>
      <c r="B685" s="13" t="s">
        <v>687</v>
      </c>
      <c r="C685" s="14" t="s">
        <v>688</v>
      </c>
      <c r="D685" s="15" t="s">
        <v>23</v>
      </c>
      <c r="E685" s="16" t="s">
        <v>18</v>
      </c>
      <c r="F685" s="16" t="s">
        <v>26</v>
      </c>
      <c r="G685" s="16" t="s">
        <v>28</v>
      </c>
      <c r="H685" s="17">
        <v>29</v>
      </c>
      <c r="I685" s="18">
        <v>3077984</v>
      </c>
      <c r="J685" s="18">
        <v>10467585</v>
      </c>
      <c r="K685" s="18">
        <v>2043774</v>
      </c>
      <c r="L685" s="19">
        <v>1.50602953164097</v>
      </c>
      <c r="M685" s="19">
        <v>0.294049104927258</v>
      </c>
      <c r="N685" s="10"/>
    </row>
    <row r="686" spans="1:14" ht="11.25" customHeight="1">
      <c r="A686" s="12" t="s">
        <v>678</v>
      </c>
      <c r="B686" s="13" t="s">
        <v>689</v>
      </c>
      <c r="C686" s="14" t="s">
        <v>690</v>
      </c>
      <c r="D686" s="15" t="s">
        <v>23</v>
      </c>
      <c r="E686" s="16" t="s">
        <v>18</v>
      </c>
      <c r="F686" s="16" t="s">
        <v>25</v>
      </c>
      <c r="G686" s="16" t="s">
        <v>28</v>
      </c>
      <c r="H686" s="17">
        <v>5</v>
      </c>
      <c r="I686" s="18">
        <v>26729</v>
      </c>
      <c r="J686" s="18">
        <v>591784</v>
      </c>
      <c r="K686" s="18">
        <v>28301</v>
      </c>
      <c r="L686" s="19">
        <v>0.94445425956679896</v>
      </c>
      <c r="M686" s="19">
        <v>4.5166817622646099E-2</v>
      </c>
      <c r="N686" s="10"/>
    </row>
    <row r="687" spans="1:14" ht="11.25" customHeight="1">
      <c r="A687" s="12" t="s">
        <v>678</v>
      </c>
      <c r="B687" s="13" t="s">
        <v>689</v>
      </c>
      <c r="C687" s="14" t="s">
        <v>690</v>
      </c>
      <c r="D687" s="15" t="s">
        <v>23</v>
      </c>
      <c r="E687" s="16" t="s">
        <v>18</v>
      </c>
      <c r="F687" s="16" t="s">
        <v>26</v>
      </c>
      <c r="G687" s="16" t="s">
        <v>20</v>
      </c>
      <c r="H687" s="17">
        <v>13</v>
      </c>
      <c r="I687" s="18">
        <v>486797</v>
      </c>
      <c r="J687" s="18">
        <v>4054255</v>
      </c>
      <c r="K687" s="18">
        <v>1437188</v>
      </c>
      <c r="L687" s="19">
        <v>0.338714907165937</v>
      </c>
      <c r="M687" s="19">
        <v>0.12007064183185299</v>
      </c>
      <c r="N687" s="10"/>
    </row>
    <row r="688" spans="1:14" ht="11.25" customHeight="1">
      <c r="A688" s="12" t="s">
        <v>678</v>
      </c>
      <c r="B688" s="13" t="s">
        <v>689</v>
      </c>
      <c r="C688" s="14" t="s">
        <v>690</v>
      </c>
      <c r="D688" s="15" t="s">
        <v>23</v>
      </c>
      <c r="E688" s="16" t="s">
        <v>18</v>
      </c>
      <c r="F688" s="16" t="s">
        <v>26</v>
      </c>
      <c r="G688" s="16" t="s">
        <v>28</v>
      </c>
      <c r="H688" s="17">
        <v>4</v>
      </c>
      <c r="I688" s="18">
        <v>35655</v>
      </c>
      <c r="J688" s="18">
        <v>283571</v>
      </c>
      <c r="K688" s="18">
        <v>29297</v>
      </c>
      <c r="L688" s="19">
        <v>1.2170188073864201</v>
      </c>
      <c r="M688" s="19">
        <v>0.125735706401571</v>
      </c>
      <c r="N688" s="10"/>
    </row>
    <row r="689" spans="1:14" ht="11.25" customHeight="1">
      <c r="A689" s="12" t="s">
        <v>678</v>
      </c>
      <c r="B689" s="13" t="s">
        <v>691</v>
      </c>
      <c r="C689" s="14" t="s">
        <v>692</v>
      </c>
      <c r="D689" s="15" t="s">
        <v>23</v>
      </c>
      <c r="E689" s="16" t="s">
        <v>24</v>
      </c>
      <c r="F689" s="16" t="s">
        <v>25</v>
      </c>
      <c r="G689" s="16" t="s">
        <v>20</v>
      </c>
      <c r="H689" s="17">
        <v>2</v>
      </c>
      <c r="I689" s="18">
        <v>5885</v>
      </c>
      <c r="J689" s="18">
        <v>578999</v>
      </c>
      <c r="K689" s="18">
        <v>5885</v>
      </c>
      <c r="L689" s="19">
        <v>1</v>
      </c>
      <c r="M689" s="19">
        <v>1.01640935476572E-2</v>
      </c>
      <c r="N689" s="10"/>
    </row>
    <row r="690" spans="1:14" ht="11.25" customHeight="1">
      <c r="A690" s="12" t="s">
        <v>678</v>
      </c>
      <c r="B690" s="13" t="s">
        <v>691</v>
      </c>
      <c r="C690" s="14" t="s">
        <v>692</v>
      </c>
      <c r="D690" s="15" t="s">
        <v>23</v>
      </c>
      <c r="E690" s="16" t="s">
        <v>24</v>
      </c>
      <c r="F690" s="16" t="s">
        <v>26</v>
      </c>
      <c r="G690" s="16" t="s">
        <v>20</v>
      </c>
      <c r="H690" s="17">
        <v>5</v>
      </c>
      <c r="I690" s="18">
        <v>94787</v>
      </c>
      <c r="J690" s="18">
        <v>1488857</v>
      </c>
      <c r="K690" s="18">
        <v>222802</v>
      </c>
      <c r="L690" s="19">
        <v>0.42543154908842801</v>
      </c>
      <c r="M690" s="19">
        <v>6.36642740034805E-2</v>
      </c>
      <c r="N690" s="10"/>
    </row>
    <row r="691" spans="1:14" ht="11.25" customHeight="1">
      <c r="A691" s="12" t="s">
        <v>678</v>
      </c>
      <c r="B691" s="13" t="s">
        <v>693</v>
      </c>
      <c r="C691" s="14" t="s">
        <v>694</v>
      </c>
      <c r="D691" s="15" t="s">
        <v>39</v>
      </c>
      <c r="E691" s="16" t="s">
        <v>18</v>
      </c>
      <c r="F691" s="16" t="s">
        <v>25</v>
      </c>
      <c r="G691" s="16" t="s">
        <v>28</v>
      </c>
      <c r="H691" s="17">
        <v>32</v>
      </c>
      <c r="I691" s="18">
        <v>336497</v>
      </c>
      <c r="J691" s="18">
        <v>13581741</v>
      </c>
      <c r="K691" s="18">
        <v>195698</v>
      </c>
      <c r="L691" s="19">
        <v>1.71947081727968</v>
      </c>
      <c r="M691" s="19">
        <v>2.4775689655692799E-2</v>
      </c>
      <c r="N691" s="10"/>
    </row>
    <row r="692" spans="1:14" ht="11.25" customHeight="1">
      <c r="A692" s="12" t="s">
        <v>678</v>
      </c>
      <c r="B692" s="13" t="s">
        <v>693</v>
      </c>
      <c r="C692" s="14" t="s">
        <v>694</v>
      </c>
      <c r="D692" s="15" t="s">
        <v>39</v>
      </c>
      <c r="E692" s="16" t="s">
        <v>18</v>
      </c>
      <c r="F692" s="16" t="s">
        <v>26</v>
      </c>
      <c r="G692" s="16" t="s">
        <v>28</v>
      </c>
      <c r="H692" s="17">
        <v>79</v>
      </c>
      <c r="I692" s="18">
        <v>10028466</v>
      </c>
      <c r="J692" s="18">
        <v>52833348</v>
      </c>
      <c r="K692" s="18">
        <v>16388042</v>
      </c>
      <c r="L692" s="19">
        <v>0.61193802163797195</v>
      </c>
      <c r="M692" s="19">
        <v>0.189813183900441</v>
      </c>
      <c r="N692" s="10"/>
    </row>
    <row r="693" spans="1:14" ht="11.25" customHeight="1">
      <c r="A693" s="12" t="s">
        <v>678</v>
      </c>
      <c r="B693" s="13" t="s">
        <v>693</v>
      </c>
      <c r="C693" s="14" t="s">
        <v>694</v>
      </c>
      <c r="D693" s="15" t="s">
        <v>39</v>
      </c>
      <c r="E693" s="16" t="s">
        <v>18</v>
      </c>
      <c r="F693" s="16" t="s">
        <v>68</v>
      </c>
      <c r="G693" s="16" t="s">
        <v>28</v>
      </c>
      <c r="H693" s="17">
        <v>21</v>
      </c>
      <c r="I693" s="18">
        <v>5841686</v>
      </c>
      <c r="J693" s="18">
        <v>24194618</v>
      </c>
      <c r="K693" s="18">
        <v>7228998</v>
      </c>
      <c r="L693" s="19">
        <v>0.80809069251367804</v>
      </c>
      <c r="M693" s="19">
        <v>0.24144568019218099</v>
      </c>
      <c r="N693" s="10"/>
    </row>
    <row r="694" spans="1:14" ht="11.25" customHeight="1">
      <c r="A694" s="12" t="s">
        <v>678</v>
      </c>
      <c r="B694" s="13" t="s">
        <v>695</v>
      </c>
      <c r="C694" s="14" t="s">
        <v>696</v>
      </c>
      <c r="D694" s="15" t="s">
        <v>23</v>
      </c>
      <c r="E694" s="16" t="s">
        <v>18</v>
      </c>
      <c r="F694" s="16" t="s">
        <v>203</v>
      </c>
      <c r="G694" s="16" t="s">
        <v>20</v>
      </c>
      <c r="H694" s="17">
        <v>2</v>
      </c>
      <c r="I694" s="18">
        <v>144433</v>
      </c>
      <c r="J694" s="18">
        <v>5001802</v>
      </c>
      <c r="K694" s="18">
        <v>981739</v>
      </c>
      <c r="L694" s="19">
        <v>0.14711955010445699</v>
      </c>
      <c r="M694" s="19">
        <v>2.8876193020035499E-2</v>
      </c>
      <c r="N694" s="10"/>
    </row>
    <row r="695" spans="1:14" ht="11.25" customHeight="1">
      <c r="A695" s="12" t="s">
        <v>678</v>
      </c>
      <c r="B695" s="13" t="s">
        <v>697</v>
      </c>
      <c r="C695" s="14" t="s">
        <v>698</v>
      </c>
      <c r="D695" s="15" t="s">
        <v>39</v>
      </c>
      <c r="E695" s="16" t="s">
        <v>24</v>
      </c>
      <c r="F695" s="16" t="s">
        <v>25</v>
      </c>
      <c r="G695" s="16" t="s">
        <v>28</v>
      </c>
      <c r="H695" s="17">
        <v>5</v>
      </c>
      <c r="I695" s="18">
        <v>34799</v>
      </c>
      <c r="J695" s="18">
        <v>1052620</v>
      </c>
      <c r="K695" s="18">
        <v>17563</v>
      </c>
      <c r="L695" s="19">
        <v>1.98138131298753</v>
      </c>
      <c r="M695" s="19">
        <v>3.3059413653550099E-2</v>
      </c>
      <c r="N695" s="10"/>
    </row>
    <row r="696" spans="1:14" ht="11.25" customHeight="1">
      <c r="A696" s="12" t="s">
        <v>678</v>
      </c>
      <c r="B696" s="13" t="s">
        <v>699</v>
      </c>
      <c r="C696" s="14" t="s">
        <v>700</v>
      </c>
      <c r="D696" s="15" t="s">
        <v>23</v>
      </c>
      <c r="E696" s="16" t="s">
        <v>18</v>
      </c>
      <c r="F696" s="16" t="s">
        <v>25</v>
      </c>
      <c r="G696" s="16" t="s">
        <v>20</v>
      </c>
      <c r="H696" s="17">
        <v>11</v>
      </c>
      <c r="I696" s="18">
        <v>83066</v>
      </c>
      <c r="J696" s="18">
        <v>844483</v>
      </c>
      <c r="K696" s="18">
        <v>33305</v>
      </c>
      <c r="L696" s="19">
        <v>2.4940999849872298</v>
      </c>
      <c r="M696" s="19">
        <v>9.8363140525031201E-2</v>
      </c>
      <c r="N696" s="10"/>
    </row>
    <row r="697" spans="1:14" ht="11.25" customHeight="1">
      <c r="A697" s="12" t="s">
        <v>678</v>
      </c>
      <c r="B697" s="13" t="s">
        <v>699</v>
      </c>
      <c r="C697" s="14" t="s">
        <v>700</v>
      </c>
      <c r="D697" s="15" t="s">
        <v>23</v>
      </c>
      <c r="E697" s="16" t="s">
        <v>18</v>
      </c>
      <c r="F697" s="16" t="s">
        <v>25</v>
      </c>
      <c r="G697" s="16" t="s">
        <v>28</v>
      </c>
      <c r="H697" s="17">
        <v>9</v>
      </c>
      <c r="I697" s="18">
        <v>23616</v>
      </c>
      <c r="J697" s="18">
        <v>278003</v>
      </c>
      <c r="K697" s="18">
        <v>10081</v>
      </c>
      <c r="L697" s="19">
        <v>2.34262473960916</v>
      </c>
      <c r="M697" s="19">
        <v>8.4948723574925403E-2</v>
      </c>
      <c r="N697" s="10"/>
    </row>
    <row r="698" spans="1:14" ht="11.25" customHeight="1">
      <c r="A698" s="12" t="s">
        <v>678</v>
      </c>
      <c r="B698" s="13" t="s">
        <v>699</v>
      </c>
      <c r="C698" s="14" t="s">
        <v>700</v>
      </c>
      <c r="D698" s="15" t="s">
        <v>23</v>
      </c>
      <c r="E698" s="16" t="s">
        <v>18</v>
      </c>
      <c r="F698" s="16" t="s">
        <v>26</v>
      </c>
      <c r="G698" s="16" t="s">
        <v>20</v>
      </c>
      <c r="H698" s="17">
        <v>37</v>
      </c>
      <c r="I698" s="18">
        <v>2589759</v>
      </c>
      <c r="J698" s="18">
        <v>12503539</v>
      </c>
      <c r="K698" s="18">
        <v>3373884</v>
      </c>
      <c r="L698" s="19">
        <v>0.76758981636594503</v>
      </c>
      <c r="M698" s="19">
        <v>0.20712207959682399</v>
      </c>
      <c r="N698" s="10"/>
    </row>
    <row r="699" spans="1:14" ht="11.25" customHeight="1">
      <c r="A699" s="12" t="s">
        <v>678</v>
      </c>
      <c r="B699" s="13" t="s">
        <v>701</v>
      </c>
      <c r="C699" s="14" t="s">
        <v>702</v>
      </c>
      <c r="D699" s="15" t="s">
        <v>23</v>
      </c>
      <c r="E699" s="16" t="s">
        <v>24</v>
      </c>
      <c r="F699" s="16" t="s">
        <v>26</v>
      </c>
      <c r="G699" s="16" t="s">
        <v>20</v>
      </c>
      <c r="H699" s="17">
        <v>4</v>
      </c>
      <c r="I699" s="18">
        <v>25012</v>
      </c>
      <c r="J699" s="18">
        <v>699790</v>
      </c>
      <c r="K699" s="18">
        <v>32621</v>
      </c>
      <c r="L699" s="19">
        <v>0.76674534808865402</v>
      </c>
      <c r="M699" s="19">
        <v>3.5742151216793597E-2</v>
      </c>
      <c r="N699" s="10"/>
    </row>
    <row r="700" spans="1:14" ht="11.25" customHeight="1">
      <c r="A700" s="12" t="s">
        <v>678</v>
      </c>
      <c r="B700" s="13" t="s">
        <v>703</v>
      </c>
      <c r="C700" s="14" t="s">
        <v>704</v>
      </c>
      <c r="D700" s="15" t="s">
        <v>131</v>
      </c>
      <c r="E700" s="16" t="s">
        <v>24</v>
      </c>
      <c r="F700" s="16" t="s">
        <v>25</v>
      </c>
      <c r="G700" s="16" t="s">
        <v>20</v>
      </c>
      <c r="H700" s="17">
        <v>10</v>
      </c>
      <c r="I700" s="18">
        <v>32000</v>
      </c>
      <c r="J700" s="18">
        <v>605272</v>
      </c>
      <c r="K700" s="18">
        <v>24369</v>
      </c>
      <c r="L700" s="19">
        <v>1.3131437482046799</v>
      </c>
      <c r="M700" s="19">
        <v>5.2868792873286698E-2</v>
      </c>
      <c r="N700" s="10"/>
    </row>
    <row r="701" spans="1:14" ht="11.25" customHeight="1">
      <c r="A701" s="12" t="s">
        <v>678</v>
      </c>
      <c r="B701" s="13" t="s">
        <v>705</v>
      </c>
      <c r="C701" s="14" t="s">
        <v>706</v>
      </c>
      <c r="D701" s="15" t="s">
        <v>23</v>
      </c>
      <c r="E701" s="16" t="s">
        <v>24</v>
      </c>
      <c r="F701" s="16" t="s">
        <v>25</v>
      </c>
      <c r="G701" s="16" t="s">
        <v>28</v>
      </c>
      <c r="H701" s="17">
        <v>10</v>
      </c>
      <c r="I701" s="18">
        <v>160821</v>
      </c>
      <c r="J701" s="18">
        <v>3330587</v>
      </c>
      <c r="K701" s="18">
        <v>56331</v>
      </c>
      <c r="L701" s="19">
        <v>2.85492890238057</v>
      </c>
      <c r="M701" s="19">
        <v>4.82860829037043E-2</v>
      </c>
      <c r="N701" s="10"/>
    </row>
    <row r="702" spans="1:14" ht="11.25" customHeight="1">
      <c r="A702" s="12" t="s">
        <v>678</v>
      </c>
      <c r="B702" s="13" t="s">
        <v>707</v>
      </c>
      <c r="C702" s="14" t="s">
        <v>708</v>
      </c>
      <c r="D702" s="15" t="s">
        <v>23</v>
      </c>
      <c r="E702" s="16" t="s">
        <v>24</v>
      </c>
      <c r="F702" s="16" t="s">
        <v>25</v>
      </c>
      <c r="G702" s="16" t="s">
        <v>20</v>
      </c>
      <c r="H702" s="17">
        <v>2</v>
      </c>
      <c r="I702" s="18">
        <v>3096</v>
      </c>
      <c r="J702" s="18">
        <v>77370</v>
      </c>
      <c r="K702" s="18">
        <v>3436</v>
      </c>
      <c r="L702" s="19">
        <v>0.90104772991850901</v>
      </c>
      <c r="M702" s="19">
        <v>4.0015509887553299E-2</v>
      </c>
      <c r="N702" s="10"/>
    </row>
    <row r="703" spans="1:14" ht="11.25" customHeight="1">
      <c r="A703" s="12" t="s">
        <v>678</v>
      </c>
      <c r="B703" s="13" t="s">
        <v>707</v>
      </c>
      <c r="C703" s="14" t="s">
        <v>708</v>
      </c>
      <c r="D703" s="15" t="s">
        <v>23</v>
      </c>
      <c r="E703" s="16" t="s">
        <v>24</v>
      </c>
      <c r="F703" s="16" t="s">
        <v>26</v>
      </c>
      <c r="G703" s="16" t="s">
        <v>20</v>
      </c>
      <c r="H703" s="17">
        <v>8</v>
      </c>
      <c r="I703" s="18">
        <v>147949</v>
      </c>
      <c r="J703" s="18">
        <v>1814326</v>
      </c>
      <c r="K703" s="18">
        <v>187414</v>
      </c>
      <c r="L703" s="19">
        <v>0.78942341553992701</v>
      </c>
      <c r="M703" s="19">
        <v>8.15448822317488E-2</v>
      </c>
      <c r="N703" s="10"/>
    </row>
    <row r="704" spans="1:14" ht="11.25" customHeight="1">
      <c r="A704" s="12" t="s">
        <v>709</v>
      </c>
      <c r="B704" s="13" t="s">
        <v>710</v>
      </c>
      <c r="C704" s="14" t="s">
        <v>711</v>
      </c>
      <c r="D704" s="15" t="s">
        <v>228</v>
      </c>
      <c r="E704" s="16" t="s">
        <v>24</v>
      </c>
      <c r="F704" s="16" t="s">
        <v>25</v>
      </c>
      <c r="G704" s="16" t="s">
        <v>28</v>
      </c>
      <c r="H704" s="17">
        <v>13</v>
      </c>
      <c r="I704" s="18">
        <v>185271</v>
      </c>
      <c r="J704" s="18">
        <v>575567</v>
      </c>
      <c r="K704" s="18">
        <v>53317</v>
      </c>
      <c r="L704" s="19">
        <v>3.4748954367274898</v>
      </c>
      <c r="M704" s="19">
        <v>0.32189302027392103</v>
      </c>
      <c r="N704" s="10"/>
    </row>
    <row r="705" spans="1:14" ht="11.25" customHeight="1">
      <c r="A705" s="12" t="s">
        <v>709</v>
      </c>
      <c r="B705" s="13" t="s">
        <v>712</v>
      </c>
      <c r="C705" s="14" t="s">
        <v>713</v>
      </c>
      <c r="D705" s="15" t="s">
        <v>370</v>
      </c>
      <c r="E705" s="16" t="s">
        <v>18</v>
      </c>
      <c r="F705" s="16" t="s">
        <v>25</v>
      </c>
      <c r="G705" s="16" t="s">
        <v>28</v>
      </c>
      <c r="H705" s="17">
        <v>10</v>
      </c>
      <c r="I705" s="18">
        <v>136853</v>
      </c>
      <c r="J705" s="18">
        <v>851060</v>
      </c>
      <c r="K705" s="18">
        <v>23319</v>
      </c>
      <c r="L705" s="19">
        <v>5.8687336506711203</v>
      </c>
      <c r="M705" s="19">
        <v>0.16080299861349301</v>
      </c>
      <c r="N705" s="10"/>
    </row>
    <row r="706" spans="1:14" ht="11.25" customHeight="1">
      <c r="A706" s="12" t="s">
        <v>709</v>
      </c>
      <c r="B706" s="13" t="s">
        <v>712</v>
      </c>
      <c r="C706" s="14" t="s">
        <v>713</v>
      </c>
      <c r="D706" s="15" t="s">
        <v>370</v>
      </c>
      <c r="E706" s="16" t="s">
        <v>18</v>
      </c>
      <c r="F706" s="16" t="s">
        <v>65</v>
      </c>
      <c r="G706" s="16" t="s">
        <v>28</v>
      </c>
      <c r="H706" s="17">
        <v>3</v>
      </c>
      <c r="I706" s="18">
        <v>9910</v>
      </c>
      <c r="J706" s="18">
        <v>16018</v>
      </c>
      <c r="K706" s="18">
        <v>1832</v>
      </c>
      <c r="L706" s="19">
        <v>5.4093886462881997</v>
      </c>
      <c r="M706" s="19">
        <v>0.61867898614059103</v>
      </c>
      <c r="N706" s="10"/>
    </row>
    <row r="707" spans="1:14" ht="11.25" customHeight="1">
      <c r="A707" s="12" t="s">
        <v>709</v>
      </c>
      <c r="B707" s="13" t="s">
        <v>712</v>
      </c>
      <c r="C707" s="14" t="s">
        <v>713</v>
      </c>
      <c r="D707" s="15" t="s">
        <v>370</v>
      </c>
      <c r="E707" s="16" t="s">
        <v>18</v>
      </c>
      <c r="F707" s="16" t="s">
        <v>26</v>
      </c>
      <c r="G707" s="16" t="s">
        <v>28</v>
      </c>
      <c r="H707" s="17">
        <v>15</v>
      </c>
      <c r="I707" s="18">
        <v>775523</v>
      </c>
      <c r="J707" s="18">
        <v>4176426</v>
      </c>
      <c r="K707" s="18">
        <v>559520</v>
      </c>
      <c r="L707" s="19">
        <v>1.3860505433228401</v>
      </c>
      <c r="M707" s="19">
        <v>0.18569058807698199</v>
      </c>
      <c r="N707" s="10"/>
    </row>
    <row r="708" spans="1:14" ht="11.25" customHeight="1">
      <c r="A708" s="12" t="s">
        <v>709</v>
      </c>
      <c r="B708" s="13" t="s">
        <v>714</v>
      </c>
      <c r="C708" s="14" t="s">
        <v>715</v>
      </c>
      <c r="D708" s="15" t="s">
        <v>39</v>
      </c>
      <c r="E708" s="16" t="s">
        <v>18</v>
      </c>
      <c r="F708" s="16" t="s">
        <v>25</v>
      </c>
      <c r="G708" s="16" t="s">
        <v>28</v>
      </c>
      <c r="H708" s="17">
        <v>46</v>
      </c>
      <c r="I708" s="18">
        <v>1135569</v>
      </c>
      <c r="J708" s="18">
        <v>3888279</v>
      </c>
      <c r="K708" s="18">
        <v>196837</v>
      </c>
      <c r="L708" s="19">
        <v>5.7690830484106099</v>
      </c>
      <c r="M708" s="19">
        <v>0.29204925881090299</v>
      </c>
      <c r="N708" s="10"/>
    </row>
    <row r="709" spans="1:14" ht="11.25" customHeight="1">
      <c r="A709" s="12" t="s">
        <v>709</v>
      </c>
      <c r="B709" s="13" t="s">
        <v>714</v>
      </c>
      <c r="C709" s="14" t="s">
        <v>715</v>
      </c>
      <c r="D709" s="15" t="s">
        <v>39</v>
      </c>
      <c r="E709" s="16" t="s">
        <v>18</v>
      </c>
      <c r="F709" s="16" t="s">
        <v>26</v>
      </c>
      <c r="G709" s="16" t="s">
        <v>28</v>
      </c>
      <c r="H709" s="17">
        <v>49</v>
      </c>
      <c r="I709" s="18">
        <v>2715210</v>
      </c>
      <c r="J709" s="18">
        <v>9753412</v>
      </c>
      <c r="K709" s="18">
        <v>2917267</v>
      </c>
      <c r="L709" s="19">
        <v>0.93073757047263705</v>
      </c>
      <c r="M709" s="19">
        <v>0.278385656219587</v>
      </c>
      <c r="N709" s="10"/>
    </row>
    <row r="710" spans="1:14" ht="11.25" customHeight="1">
      <c r="A710" s="12" t="s">
        <v>709</v>
      </c>
      <c r="B710" s="13" t="s">
        <v>716</v>
      </c>
      <c r="C710" s="14" t="s">
        <v>717</v>
      </c>
      <c r="D710" s="15" t="s">
        <v>39</v>
      </c>
      <c r="E710" s="16" t="s">
        <v>18</v>
      </c>
      <c r="F710" s="16" t="s">
        <v>25</v>
      </c>
      <c r="G710" s="16" t="s">
        <v>28</v>
      </c>
      <c r="H710" s="17">
        <v>8</v>
      </c>
      <c r="I710" s="18">
        <v>29565</v>
      </c>
      <c r="J710" s="18">
        <v>859123</v>
      </c>
      <c r="K710" s="18">
        <v>36238</v>
      </c>
      <c r="L710" s="19">
        <v>0.81585628345935202</v>
      </c>
      <c r="M710" s="19">
        <v>3.4413000233959497E-2</v>
      </c>
      <c r="N710" s="10"/>
    </row>
    <row r="711" spans="1:14" ht="11.25" customHeight="1">
      <c r="A711" s="12" t="s">
        <v>709</v>
      </c>
      <c r="B711" s="13" t="s">
        <v>716</v>
      </c>
      <c r="C711" s="14" t="s">
        <v>717</v>
      </c>
      <c r="D711" s="15" t="s">
        <v>39</v>
      </c>
      <c r="E711" s="16" t="s">
        <v>18</v>
      </c>
      <c r="F711" s="16" t="s">
        <v>26</v>
      </c>
      <c r="G711" s="16" t="s">
        <v>28</v>
      </c>
      <c r="H711" s="17">
        <v>14</v>
      </c>
      <c r="I711" s="18">
        <v>162308</v>
      </c>
      <c r="J711" s="18">
        <v>1781437</v>
      </c>
      <c r="K711" s="18">
        <v>207741</v>
      </c>
      <c r="L711" s="19">
        <v>0.78129979156738405</v>
      </c>
      <c r="M711" s="19">
        <v>9.11107156750421E-2</v>
      </c>
      <c r="N711" s="10"/>
    </row>
    <row r="712" spans="1:14" ht="11.25" customHeight="1">
      <c r="A712" s="12" t="s">
        <v>709</v>
      </c>
      <c r="B712" s="13" t="s">
        <v>718</v>
      </c>
      <c r="C712" s="14" t="s">
        <v>719</v>
      </c>
      <c r="D712" s="15" t="s">
        <v>39</v>
      </c>
      <c r="E712" s="16" t="s">
        <v>18</v>
      </c>
      <c r="F712" s="16" t="s">
        <v>134</v>
      </c>
      <c r="G712" s="16" t="s">
        <v>28</v>
      </c>
      <c r="H712" s="17">
        <v>2</v>
      </c>
      <c r="I712" s="18">
        <v>387612</v>
      </c>
      <c r="J712" s="18">
        <v>496434</v>
      </c>
      <c r="K712" s="18">
        <v>67642</v>
      </c>
      <c r="L712" s="19">
        <v>5.7303450518908301</v>
      </c>
      <c r="M712" s="19">
        <v>0.78079261291531199</v>
      </c>
      <c r="N712" s="10"/>
    </row>
    <row r="713" spans="1:14" ht="11.25" customHeight="1">
      <c r="A713" s="12" t="s">
        <v>709</v>
      </c>
      <c r="B713" s="13" t="s">
        <v>718</v>
      </c>
      <c r="C713" s="14" t="s">
        <v>719</v>
      </c>
      <c r="D713" s="15" t="s">
        <v>39</v>
      </c>
      <c r="E713" s="16" t="s">
        <v>18</v>
      </c>
      <c r="F713" s="16" t="s">
        <v>25</v>
      </c>
      <c r="G713" s="16" t="s">
        <v>28</v>
      </c>
      <c r="H713" s="17">
        <v>60</v>
      </c>
      <c r="I713" s="18">
        <v>3977568</v>
      </c>
      <c r="J713" s="18">
        <v>9448888</v>
      </c>
      <c r="K713" s="18">
        <v>396080</v>
      </c>
      <c r="L713" s="19">
        <v>10.042334881842001</v>
      </c>
      <c r="M713" s="19">
        <v>0.42095620140697998</v>
      </c>
      <c r="N713" s="10"/>
    </row>
    <row r="714" spans="1:14" ht="11.25" customHeight="1">
      <c r="A714" s="12" t="s">
        <v>709</v>
      </c>
      <c r="B714" s="13" t="s">
        <v>718</v>
      </c>
      <c r="C714" s="14" t="s">
        <v>719</v>
      </c>
      <c r="D714" s="15" t="s">
        <v>39</v>
      </c>
      <c r="E714" s="16" t="s">
        <v>18</v>
      </c>
      <c r="F714" s="16" t="s">
        <v>65</v>
      </c>
      <c r="G714" s="16" t="s">
        <v>28</v>
      </c>
      <c r="H714" s="17">
        <v>70</v>
      </c>
      <c r="I714" s="18">
        <v>2549413</v>
      </c>
      <c r="J714" s="18">
        <v>2692621</v>
      </c>
      <c r="K714" s="18">
        <v>55884</v>
      </c>
      <c r="L714" s="19">
        <v>45.619730155321697</v>
      </c>
      <c r="M714" s="19">
        <v>0.94681464639843405</v>
      </c>
      <c r="N714" s="10"/>
    </row>
    <row r="715" spans="1:14" ht="11.25" customHeight="1">
      <c r="A715" s="12" t="s">
        <v>709</v>
      </c>
      <c r="B715" s="13" t="s">
        <v>718</v>
      </c>
      <c r="C715" s="14" t="s">
        <v>719</v>
      </c>
      <c r="D715" s="15" t="s">
        <v>39</v>
      </c>
      <c r="E715" s="16" t="s">
        <v>18</v>
      </c>
      <c r="F715" s="16" t="s">
        <v>26</v>
      </c>
      <c r="G715" s="16" t="s">
        <v>28</v>
      </c>
      <c r="H715" s="17">
        <v>25</v>
      </c>
      <c r="I715" s="18">
        <v>919483</v>
      </c>
      <c r="J715" s="18">
        <v>4747886</v>
      </c>
      <c r="K715" s="18">
        <v>480405</v>
      </c>
      <c r="L715" s="19">
        <v>1.9139746672078699</v>
      </c>
      <c r="M715" s="19">
        <v>0.19366155800707899</v>
      </c>
      <c r="N715" s="10"/>
    </row>
    <row r="716" spans="1:14" ht="11.25" customHeight="1">
      <c r="A716" s="12" t="s">
        <v>709</v>
      </c>
      <c r="B716" s="13" t="s">
        <v>720</v>
      </c>
      <c r="C716" s="14" t="s">
        <v>721</v>
      </c>
      <c r="D716" s="15" t="s">
        <v>39</v>
      </c>
      <c r="E716" s="16" t="s">
        <v>18</v>
      </c>
      <c r="F716" s="16" t="s">
        <v>134</v>
      </c>
      <c r="G716" s="16" t="s">
        <v>28</v>
      </c>
      <c r="H716" s="17">
        <v>5</v>
      </c>
      <c r="I716" s="18">
        <v>748510</v>
      </c>
      <c r="J716" s="18">
        <v>751510</v>
      </c>
      <c r="K716" s="18">
        <v>97450</v>
      </c>
      <c r="L716" s="19">
        <v>7.6809645972293401</v>
      </c>
      <c r="M716" s="19">
        <v>0.99600803715186703</v>
      </c>
      <c r="N716" s="10"/>
    </row>
    <row r="717" spans="1:14" ht="11.25" customHeight="1">
      <c r="A717" s="12" t="s">
        <v>709</v>
      </c>
      <c r="B717" s="13" t="s">
        <v>720</v>
      </c>
      <c r="C717" s="14" t="s">
        <v>721</v>
      </c>
      <c r="D717" s="15" t="s">
        <v>39</v>
      </c>
      <c r="E717" s="16" t="s">
        <v>18</v>
      </c>
      <c r="F717" s="16" t="s">
        <v>25</v>
      </c>
      <c r="G717" s="16" t="s">
        <v>28</v>
      </c>
      <c r="H717" s="17">
        <v>60</v>
      </c>
      <c r="I717" s="18">
        <v>245409</v>
      </c>
      <c r="J717" s="18">
        <v>5153947</v>
      </c>
      <c r="K717" s="18">
        <v>232573</v>
      </c>
      <c r="L717" s="19">
        <v>1.0551912732776301</v>
      </c>
      <c r="M717" s="19">
        <v>4.7615739936790101E-2</v>
      </c>
      <c r="N717" s="10"/>
    </row>
    <row r="718" spans="1:14" ht="11.25" customHeight="1">
      <c r="A718" s="12" t="s">
        <v>709</v>
      </c>
      <c r="B718" s="13" t="s">
        <v>720</v>
      </c>
      <c r="C718" s="14" t="s">
        <v>721</v>
      </c>
      <c r="D718" s="15" t="s">
        <v>39</v>
      </c>
      <c r="E718" s="16" t="s">
        <v>18</v>
      </c>
      <c r="F718" s="16" t="s">
        <v>26</v>
      </c>
      <c r="G718" s="16" t="s">
        <v>28</v>
      </c>
      <c r="H718" s="17">
        <v>34</v>
      </c>
      <c r="I718" s="18">
        <v>649485</v>
      </c>
      <c r="J718" s="18">
        <v>6489574</v>
      </c>
      <c r="K718" s="18">
        <v>811458</v>
      </c>
      <c r="L718" s="19">
        <v>0.80039262660544297</v>
      </c>
      <c r="M718" s="19">
        <v>0.10008129963538399</v>
      </c>
      <c r="N718" s="10"/>
    </row>
    <row r="719" spans="1:14" ht="11.25" customHeight="1">
      <c r="A719" s="12" t="s">
        <v>709</v>
      </c>
      <c r="B719" s="13" t="s">
        <v>722</v>
      </c>
      <c r="C719" s="14" t="s">
        <v>723</v>
      </c>
      <c r="D719" s="15" t="s">
        <v>39</v>
      </c>
      <c r="E719" s="16" t="s">
        <v>18</v>
      </c>
      <c r="F719" s="16" t="s">
        <v>25</v>
      </c>
      <c r="G719" s="16" t="s">
        <v>20</v>
      </c>
      <c r="H719" s="17">
        <v>12</v>
      </c>
      <c r="I719" s="18">
        <v>47610</v>
      </c>
      <c r="J719" s="18">
        <v>514854</v>
      </c>
      <c r="K719" s="18">
        <v>42775</v>
      </c>
      <c r="L719" s="19">
        <v>1.11303331385154</v>
      </c>
      <c r="M719" s="19">
        <v>9.2472817536621996E-2</v>
      </c>
      <c r="N719" s="10"/>
    </row>
    <row r="720" spans="1:14" ht="11.25" customHeight="1">
      <c r="A720" s="12" t="s">
        <v>709</v>
      </c>
      <c r="B720" s="13" t="s">
        <v>722</v>
      </c>
      <c r="C720" s="14" t="s">
        <v>723</v>
      </c>
      <c r="D720" s="15" t="s">
        <v>39</v>
      </c>
      <c r="E720" s="16" t="s">
        <v>18</v>
      </c>
      <c r="F720" s="16" t="s">
        <v>25</v>
      </c>
      <c r="G720" s="16" t="s">
        <v>28</v>
      </c>
      <c r="H720" s="17">
        <v>15</v>
      </c>
      <c r="I720" s="18">
        <v>70031</v>
      </c>
      <c r="J720" s="18">
        <v>1158974</v>
      </c>
      <c r="K720" s="18">
        <v>56503</v>
      </c>
      <c r="L720" s="19">
        <v>1.23942091570359</v>
      </c>
      <c r="M720" s="19">
        <v>6.04249965918131E-2</v>
      </c>
      <c r="N720" s="10"/>
    </row>
    <row r="721" spans="1:14" ht="11.25" customHeight="1">
      <c r="A721" s="12" t="s">
        <v>709</v>
      </c>
      <c r="B721" s="13" t="s">
        <v>722</v>
      </c>
      <c r="C721" s="14" t="s">
        <v>723</v>
      </c>
      <c r="D721" s="15" t="s">
        <v>39</v>
      </c>
      <c r="E721" s="16" t="s">
        <v>18</v>
      </c>
      <c r="F721" s="16" t="s">
        <v>26</v>
      </c>
      <c r="G721" s="16" t="s">
        <v>28</v>
      </c>
      <c r="H721" s="17">
        <v>42</v>
      </c>
      <c r="I721" s="18">
        <v>1114914</v>
      </c>
      <c r="J721" s="18">
        <v>7495494</v>
      </c>
      <c r="K721" s="18">
        <v>1398381</v>
      </c>
      <c r="L721" s="19">
        <v>0.79728915081082996</v>
      </c>
      <c r="M721" s="19">
        <v>0.14874456573509301</v>
      </c>
      <c r="N721" s="10"/>
    </row>
    <row r="722" spans="1:14" ht="11.25" customHeight="1">
      <c r="A722" s="12" t="s">
        <v>709</v>
      </c>
      <c r="B722" s="13" t="s">
        <v>724</v>
      </c>
      <c r="C722" s="14" t="s">
        <v>725</v>
      </c>
      <c r="D722" s="15" t="s">
        <v>39</v>
      </c>
      <c r="E722" s="16" t="s">
        <v>18</v>
      </c>
      <c r="F722" s="16" t="s">
        <v>128</v>
      </c>
      <c r="G722" s="16" t="s">
        <v>28</v>
      </c>
      <c r="H722" s="17">
        <v>416</v>
      </c>
      <c r="I722" s="18">
        <v>137796392</v>
      </c>
      <c r="J722" s="18">
        <v>322088557</v>
      </c>
      <c r="K722" s="18">
        <v>36083946</v>
      </c>
      <c r="L722" s="19">
        <v>3.8187728138158699</v>
      </c>
      <c r="M722" s="19">
        <v>0.42782144539211298</v>
      </c>
      <c r="N722" s="10"/>
    </row>
    <row r="723" spans="1:14" ht="11.25" customHeight="1">
      <c r="A723" s="12" t="s">
        <v>709</v>
      </c>
      <c r="B723" s="13" t="s">
        <v>724</v>
      </c>
      <c r="C723" s="14" t="s">
        <v>725</v>
      </c>
      <c r="D723" s="15" t="s">
        <v>39</v>
      </c>
      <c r="E723" s="16" t="s">
        <v>18</v>
      </c>
      <c r="F723" s="16" t="s">
        <v>25</v>
      </c>
      <c r="G723" s="16" t="s">
        <v>28</v>
      </c>
      <c r="H723" s="17">
        <v>641</v>
      </c>
      <c r="I723" s="18">
        <v>4621537</v>
      </c>
      <c r="J723" s="18">
        <v>113434852</v>
      </c>
      <c r="K723" s="18">
        <v>2609447</v>
      </c>
      <c r="L723" s="19">
        <v>1.7710790830394301</v>
      </c>
      <c r="M723" s="19">
        <v>4.0741773083989997E-2</v>
      </c>
      <c r="N723" s="10"/>
    </row>
    <row r="724" spans="1:14" ht="11.25" customHeight="1">
      <c r="A724" s="12" t="s">
        <v>709</v>
      </c>
      <c r="B724" s="13" t="s">
        <v>724</v>
      </c>
      <c r="C724" s="14" t="s">
        <v>725</v>
      </c>
      <c r="D724" s="15" t="s">
        <v>39</v>
      </c>
      <c r="E724" s="16" t="s">
        <v>18</v>
      </c>
      <c r="F724" s="16" t="s">
        <v>203</v>
      </c>
      <c r="G724" s="16" t="s">
        <v>28</v>
      </c>
      <c r="H724" s="17">
        <v>9</v>
      </c>
      <c r="I724" s="18">
        <v>5989206</v>
      </c>
      <c r="J724" s="18">
        <v>10943732</v>
      </c>
      <c r="K724" s="18">
        <v>1399652</v>
      </c>
      <c r="L724" s="19">
        <v>4.27906793974502</v>
      </c>
      <c r="M724" s="19">
        <v>0.54727272195627497</v>
      </c>
      <c r="N724" s="10"/>
    </row>
    <row r="725" spans="1:14" ht="11.25" customHeight="1">
      <c r="A725" s="12" t="s">
        <v>709</v>
      </c>
      <c r="B725" s="13" t="s">
        <v>724</v>
      </c>
      <c r="C725" s="14" t="s">
        <v>725</v>
      </c>
      <c r="D725" s="15" t="s">
        <v>39</v>
      </c>
      <c r="E725" s="16" t="s">
        <v>18</v>
      </c>
      <c r="F725" s="16" t="s">
        <v>237</v>
      </c>
      <c r="G725" s="16" t="s">
        <v>20</v>
      </c>
      <c r="H725" s="17">
        <v>336</v>
      </c>
      <c r="I725" s="18">
        <v>162016921</v>
      </c>
      <c r="J725" s="18">
        <v>309471439</v>
      </c>
      <c r="K725" s="18">
        <v>166961143</v>
      </c>
      <c r="L725" s="19">
        <v>0.97038698998365103</v>
      </c>
      <c r="M725" s="19">
        <v>0.52352786261481099</v>
      </c>
      <c r="N725" s="10"/>
    </row>
    <row r="726" spans="1:14" ht="11.25" customHeight="1">
      <c r="A726" s="12" t="s">
        <v>709</v>
      </c>
      <c r="B726" s="13" t="s">
        <v>724</v>
      </c>
      <c r="C726" s="14" t="s">
        <v>725</v>
      </c>
      <c r="D726" s="15" t="s">
        <v>39</v>
      </c>
      <c r="E726" s="16" t="s">
        <v>18</v>
      </c>
      <c r="F726" s="16" t="s">
        <v>97</v>
      </c>
      <c r="G726" s="16" t="s">
        <v>20</v>
      </c>
      <c r="H726" s="17">
        <v>144</v>
      </c>
      <c r="I726" s="18">
        <v>76335010</v>
      </c>
      <c r="J726" s="18">
        <v>152094258</v>
      </c>
      <c r="K726" s="18">
        <v>74815969</v>
      </c>
      <c r="L726" s="19">
        <v>1.02030370013653</v>
      </c>
      <c r="M726" s="19">
        <v>0.50189278019949901</v>
      </c>
      <c r="N726" s="10"/>
    </row>
    <row r="727" spans="1:14" ht="11.25" customHeight="1">
      <c r="A727" s="12" t="s">
        <v>709</v>
      </c>
      <c r="B727" s="13" t="s">
        <v>724</v>
      </c>
      <c r="C727" s="14" t="s">
        <v>725</v>
      </c>
      <c r="D727" s="15" t="s">
        <v>39</v>
      </c>
      <c r="E727" s="16" t="s">
        <v>18</v>
      </c>
      <c r="F727" s="16" t="s">
        <v>26</v>
      </c>
      <c r="G727" s="16" t="s">
        <v>20</v>
      </c>
      <c r="H727" s="17">
        <v>767</v>
      </c>
      <c r="I727" s="18">
        <v>81636526</v>
      </c>
      <c r="J727" s="18">
        <v>369323989</v>
      </c>
      <c r="K727" s="18">
        <v>115340048</v>
      </c>
      <c r="L727" s="19">
        <v>0.70778994300401099</v>
      </c>
      <c r="M727" s="19">
        <v>0.22104311778133601</v>
      </c>
      <c r="N727" s="10"/>
    </row>
    <row r="728" spans="1:14" ht="11.25" customHeight="1">
      <c r="A728" s="12" t="s">
        <v>709</v>
      </c>
      <c r="B728" s="13" t="s">
        <v>724</v>
      </c>
      <c r="C728" s="14" t="s">
        <v>725</v>
      </c>
      <c r="D728" s="15" t="s">
        <v>39</v>
      </c>
      <c r="E728" s="16" t="s">
        <v>18</v>
      </c>
      <c r="F728" s="16" t="s">
        <v>26</v>
      </c>
      <c r="G728" s="16" t="s">
        <v>28</v>
      </c>
      <c r="H728" s="17">
        <v>17</v>
      </c>
      <c r="I728" s="18">
        <v>722645</v>
      </c>
      <c r="J728" s="18">
        <v>2963113</v>
      </c>
      <c r="K728" s="18">
        <v>1128407</v>
      </c>
      <c r="L728" s="19">
        <v>0.64041165997729499</v>
      </c>
      <c r="M728" s="19">
        <v>0.243880338009384</v>
      </c>
      <c r="N728" s="10"/>
    </row>
    <row r="729" spans="1:14" ht="11.25" customHeight="1">
      <c r="A729" s="12" t="s">
        <v>709</v>
      </c>
      <c r="B729" s="13" t="s">
        <v>724</v>
      </c>
      <c r="C729" s="14" t="s">
        <v>725</v>
      </c>
      <c r="D729" s="15" t="s">
        <v>39</v>
      </c>
      <c r="E729" s="16" t="s">
        <v>18</v>
      </c>
      <c r="F729" s="16" t="s">
        <v>289</v>
      </c>
      <c r="G729" s="16" t="s">
        <v>20</v>
      </c>
      <c r="H729" s="17">
        <v>22</v>
      </c>
      <c r="I729" s="18">
        <v>3067088</v>
      </c>
      <c r="J729" s="18">
        <v>15570488</v>
      </c>
      <c r="K729" s="18">
        <v>3278237</v>
      </c>
      <c r="L729" s="19">
        <v>0.93559068487116703</v>
      </c>
      <c r="M729" s="19">
        <v>0.19698085249479599</v>
      </c>
      <c r="N729" s="10"/>
    </row>
    <row r="730" spans="1:14" ht="11.25" customHeight="1">
      <c r="A730" s="12" t="s">
        <v>709</v>
      </c>
      <c r="B730" s="13" t="s">
        <v>726</v>
      </c>
      <c r="C730" s="14" t="s">
        <v>727</v>
      </c>
      <c r="D730" s="15" t="s">
        <v>39</v>
      </c>
      <c r="E730" s="16" t="s">
        <v>18</v>
      </c>
      <c r="F730" s="16" t="s">
        <v>134</v>
      </c>
      <c r="G730" s="16" t="s">
        <v>28</v>
      </c>
      <c r="H730" s="17">
        <v>4</v>
      </c>
      <c r="I730" s="18">
        <v>180158</v>
      </c>
      <c r="J730" s="18">
        <v>468449</v>
      </c>
      <c r="K730" s="18">
        <v>53295</v>
      </c>
      <c r="L730" s="19">
        <v>3.3803921568627402</v>
      </c>
      <c r="M730" s="19">
        <v>0.38458402088594401</v>
      </c>
      <c r="N730" s="10"/>
    </row>
    <row r="731" spans="1:14" ht="11.25" customHeight="1">
      <c r="A731" s="12" t="s">
        <v>709</v>
      </c>
      <c r="B731" s="13" t="s">
        <v>726</v>
      </c>
      <c r="C731" s="14" t="s">
        <v>727</v>
      </c>
      <c r="D731" s="15" t="s">
        <v>39</v>
      </c>
      <c r="E731" s="16" t="s">
        <v>18</v>
      </c>
      <c r="F731" s="16" t="s">
        <v>25</v>
      </c>
      <c r="G731" s="16" t="s">
        <v>28</v>
      </c>
      <c r="H731" s="17">
        <v>19</v>
      </c>
      <c r="I731" s="18">
        <v>157628</v>
      </c>
      <c r="J731" s="18">
        <v>1986367</v>
      </c>
      <c r="K731" s="18">
        <v>74816</v>
      </c>
      <c r="L731" s="19">
        <v>2.1068755346449901</v>
      </c>
      <c r="M731" s="19">
        <v>7.9354922831480698E-2</v>
      </c>
      <c r="N731" s="10"/>
    </row>
    <row r="732" spans="1:14" ht="11.25" customHeight="1">
      <c r="A732" s="12" t="s">
        <v>709</v>
      </c>
      <c r="B732" s="13" t="s">
        <v>726</v>
      </c>
      <c r="C732" s="14" t="s">
        <v>727</v>
      </c>
      <c r="D732" s="15" t="s">
        <v>39</v>
      </c>
      <c r="E732" s="16" t="s">
        <v>18</v>
      </c>
      <c r="F732" s="16" t="s">
        <v>26</v>
      </c>
      <c r="G732" s="16" t="s">
        <v>28</v>
      </c>
      <c r="H732" s="17">
        <v>39</v>
      </c>
      <c r="I732" s="18">
        <v>1267752</v>
      </c>
      <c r="J732" s="18">
        <v>10679765</v>
      </c>
      <c r="K732" s="18">
        <v>2148140</v>
      </c>
      <c r="L732" s="19">
        <v>0.590162652341095</v>
      </c>
      <c r="M732" s="19">
        <v>0.11870598276272901</v>
      </c>
      <c r="N732" s="10"/>
    </row>
    <row r="733" spans="1:14" ht="11.25" customHeight="1">
      <c r="A733" s="12" t="s">
        <v>709</v>
      </c>
      <c r="B733" s="13" t="s">
        <v>728</v>
      </c>
      <c r="C733" s="14" t="s">
        <v>729</v>
      </c>
      <c r="D733" s="15" t="s">
        <v>39</v>
      </c>
      <c r="E733" s="16" t="s">
        <v>18</v>
      </c>
      <c r="F733" s="16" t="s">
        <v>25</v>
      </c>
      <c r="G733" s="16" t="s">
        <v>28</v>
      </c>
      <c r="H733" s="17">
        <v>31</v>
      </c>
      <c r="I733" s="18">
        <v>215138</v>
      </c>
      <c r="J733" s="18">
        <v>3680046</v>
      </c>
      <c r="K733" s="18">
        <v>111226</v>
      </c>
      <c r="L733" s="19">
        <v>1.9342419937784301</v>
      </c>
      <c r="M733" s="19">
        <v>5.8460682284949599E-2</v>
      </c>
      <c r="N733" s="10"/>
    </row>
    <row r="734" spans="1:14" ht="11.25" customHeight="1">
      <c r="A734" s="12" t="s">
        <v>709</v>
      </c>
      <c r="B734" s="13" t="s">
        <v>728</v>
      </c>
      <c r="C734" s="14" t="s">
        <v>729</v>
      </c>
      <c r="D734" s="15" t="s">
        <v>39</v>
      </c>
      <c r="E734" s="16" t="s">
        <v>18</v>
      </c>
      <c r="F734" s="16" t="s">
        <v>26</v>
      </c>
      <c r="G734" s="16" t="s">
        <v>28</v>
      </c>
      <c r="H734" s="17">
        <v>26</v>
      </c>
      <c r="I734" s="18">
        <v>386135</v>
      </c>
      <c r="J734" s="18">
        <v>2812465</v>
      </c>
      <c r="K734" s="18">
        <v>402928</v>
      </c>
      <c r="L734" s="19">
        <v>0.95832257872374205</v>
      </c>
      <c r="M734" s="19">
        <v>0.13729415299390299</v>
      </c>
      <c r="N734" s="10"/>
    </row>
    <row r="735" spans="1:14" ht="11.25" customHeight="1">
      <c r="A735" s="12" t="s">
        <v>709</v>
      </c>
      <c r="B735" s="13" t="s">
        <v>730</v>
      </c>
      <c r="C735" s="14" t="s">
        <v>731</v>
      </c>
      <c r="D735" s="15" t="s">
        <v>39</v>
      </c>
      <c r="E735" s="16" t="s">
        <v>18</v>
      </c>
      <c r="F735" s="16" t="s">
        <v>25</v>
      </c>
      <c r="G735" s="16" t="s">
        <v>28</v>
      </c>
      <c r="H735" s="17">
        <v>129</v>
      </c>
      <c r="I735" s="18">
        <v>1972402</v>
      </c>
      <c r="J735" s="18">
        <v>7347795</v>
      </c>
      <c r="K735" s="18">
        <v>401265</v>
      </c>
      <c r="L735" s="19">
        <v>4.9154598581984397</v>
      </c>
      <c r="M735" s="19">
        <v>0.26843454396863198</v>
      </c>
      <c r="N735" s="10"/>
    </row>
    <row r="736" spans="1:14" ht="11.25" customHeight="1">
      <c r="A736" s="12" t="s">
        <v>709</v>
      </c>
      <c r="B736" s="13" t="s">
        <v>730</v>
      </c>
      <c r="C736" s="14" t="s">
        <v>731</v>
      </c>
      <c r="D736" s="15" t="s">
        <v>39</v>
      </c>
      <c r="E736" s="16" t="s">
        <v>18</v>
      </c>
      <c r="F736" s="16" t="s">
        <v>65</v>
      </c>
      <c r="G736" s="16" t="s">
        <v>28</v>
      </c>
      <c r="H736" s="17">
        <v>8</v>
      </c>
      <c r="I736" s="18">
        <v>7284</v>
      </c>
      <c r="J736" s="18">
        <v>55886</v>
      </c>
      <c r="K736" s="18">
        <v>5849</v>
      </c>
      <c r="L736" s="19">
        <v>1.24534108394597</v>
      </c>
      <c r="M736" s="19">
        <v>0.130336756969545</v>
      </c>
      <c r="N736" s="10"/>
    </row>
    <row r="737" spans="1:14" ht="11.25" customHeight="1">
      <c r="A737" s="12" t="s">
        <v>709</v>
      </c>
      <c r="B737" s="13" t="s">
        <v>730</v>
      </c>
      <c r="C737" s="14" t="s">
        <v>731</v>
      </c>
      <c r="D737" s="15" t="s">
        <v>39</v>
      </c>
      <c r="E737" s="16" t="s">
        <v>18</v>
      </c>
      <c r="F737" s="16" t="s">
        <v>26</v>
      </c>
      <c r="G737" s="16" t="s">
        <v>28</v>
      </c>
      <c r="H737" s="17">
        <v>19</v>
      </c>
      <c r="I737" s="18">
        <v>590393</v>
      </c>
      <c r="J737" s="18">
        <v>4373735</v>
      </c>
      <c r="K737" s="18">
        <v>671364</v>
      </c>
      <c r="L737" s="19">
        <v>0.879393294844525</v>
      </c>
      <c r="M737" s="19">
        <v>0.134986001666767</v>
      </c>
      <c r="N737" s="10"/>
    </row>
    <row r="738" spans="1:14" ht="11.25" customHeight="1">
      <c r="A738" s="12" t="s">
        <v>709</v>
      </c>
      <c r="B738" s="13" t="s">
        <v>732</v>
      </c>
      <c r="C738" s="14" t="s">
        <v>733</v>
      </c>
      <c r="D738" s="15" t="s">
        <v>39</v>
      </c>
      <c r="E738" s="16" t="s">
        <v>18</v>
      </c>
      <c r="F738" s="16" t="s">
        <v>25</v>
      </c>
      <c r="G738" s="16" t="s">
        <v>28</v>
      </c>
      <c r="H738" s="17">
        <v>107</v>
      </c>
      <c r="I738" s="18">
        <v>670666</v>
      </c>
      <c r="J738" s="18">
        <v>8739407</v>
      </c>
      <c r="K738" s="18">
        <v>316208</v>
      </c>
      <c r="L738" s="19">
        <v>2.1209646814754799</v>
      </c>
      <c r="M738" s="19">
        <v>7.6740447034907497E-2</v>
      </c>
      <c r="N738" s="10"/>
    </row>
    <row r="739" spans="1:14" ht="11.25" customHeight="1">
      <c r="A739" s="12" t="s">
        <v>709</v>
      </c>
      <c r="B739" s="13" t="s">
        <v>732</v>
      </c>
      <c r="C739" s="14" t="s">
        <v>733</v>
      </c>
      <c r="D739" s="15" t="s">
        <v>39</v>
      </c>
      <c r="E739" s="16" t="s">
        <v>18</v>
      </c>
      <c r="F739" s="16" t="s">
        <v>26</v>
      </c>
      <c r="G739" s="16" t="s">
        <v>28</v>
      </c>
      <c r="H739" s="17">
        <v>133</v>
      </c>
      <c r="I739" s="18">
        <v>6684087</v>
      </c>
      <c r="J739" s="18">
        <v>28382700</v>
      </c>
      <c r="K739" s="18">
        <v>11171748</v>
      </c>
      <c r="L739" s="19">
        <v>0.59830270070538605</v>
      </c>
      <c r="M739" s="19">
        <v>0.235498631208447</v>
      </c>
      <c r="N739" s="10"/>
    </row>
    <row r="740" spans="1:14" ht="11.25" customHeight="1">
      <c r="A740" s="12" t="s">
        <v>709</v>
      </c>
      <c r="B740" s="13" t="s">
        <v>734</v>
      </c>
      <c r="C740" s="14" t="s">
        <v>735</v>
      </c>
      <c r="D740" s="15" t="s">
        <v>499</v>
      </c>
      <c r="E740" s="16" t="s">
        <v>18</v>
      </c>
      <c r="F740" s="16" t="s">
        <v>134</v>
      </c>
      <c r="G740" s="16" t="s">
        <v>20</v>
      </c>
      <c r="H740" s="17">
        <v>23</v>
      </c>
      <c r="I740" s="18">
        <v>6190696</v>
      </c>
      <c r="J740" s="18">
        <v>4919134</v>
      </c>
      <c r="K740" s="18">
        <v>472432</v>
      </c>
      <c r="L740" s="19">
        <v>13.1038879669455</v>
      </c>
      <c r="M740" s="19">
        <v>1.2584930599573001</v>
      </c>
      <c r="N740" s="10"/>
    </row>
    <row r="741" spans="1:14" ht="11.25" customHeight="1">
      <c r="A741" s="12" t="s">
        <v>709</v>
      </c>
      <c r="B741" s="13" t="s">
        <v>736</v>
      </c>
      <c r="C741" s="14" t="s">
        <v>737</v>
      </c>
      <c r="D741" s="15" t="s">
        <v>39</v>
      </c>
      <c r="E741" s="16" t="s">
        <v>18</v>
      </c>
      <c r="F741" s="16" t="s">
        <v>25</v>
      </c>
      <c r="G741" s="16" t="s">
        <v>28</v>
      </c>
      <c r="H741" s="17">
        <v>22</v>
      </c>
      <c r="I741" s="18">
        <v>74724</v>
      </c>
      <c r="J741" s="18">
        <v>1294334</v>
      </c>
      <c r="K741" s="18">
        <v>43914</v>
      </c>
      <c r="L741" s="19">
        <v>1.7015985790408501</v>
      </c>
      <c r="M741" s="19">
        <v>5.7731621049898998E-2</v>
      </c>
      <c r="N741" s="10"/>
    </row>
    <row r="742" spans="1:14" ht="11.25" customHeight="1">
      <c r="A742" s="12" t="s">
        <v>709</v>
      </c>
      <c r="B742" s="13" t="s">
        <v>736</v>
      </c>
      <c r="C742" s="14" t="s">
        <v>737</v>
      </c>
      <c r="D742" s="15" t="s">
        <v>39</v>
      </c>
      <c r="E742" s="16" t="s">
        <v>18</v>
      </c>
      <c r="F742" s="16" t="s">
        <v>26</v>
      </c>
      <c r="G742" s="16" t="s">
        <v>28</v>
      </c>
      <c r="H742" s="17">
        <v>47</v>
      </c>
      <c r="I742" s="18">
        <v>2065446</v>
      </c>
      <c r="J742" s="18">
        <v>11649013</v>
      </c>
      <c r="K742" s="18">
        <v>1900848</v>
      </c>
      <c r="L742" s="19">
        <v>1.0865918789929501</v>
      </c>
      <c r="M742" s="19">
        <v>0.17730652373724701</v>
      </c>
      <c r="N742" s="10"/>
    </row>
    <row r="743" spans="1:14" ht="11.25" customHeight="1">
      <c r="A743" s="12" t="s">
        <v>709</v>
      </c>
      <c r="B743" s="13" t="s">
        <v>738</v>
      </c>
      <c r="C743" s="14" t="s">
        <v>739</v>
      </c>
      <c r="D743" s="15" t="s">
        <v>228</v>
      </c>
      <c r="E743" s="16" t="s">
        <v>18</v>
      </c>
      <c r="F743" s="16" t="s">
        <v>25</v>
      </c>
      <c r="G743" s="16" t="s">
        <v>28</v>
      </c>
      <c r="H743" s="17">
        <v>15</v>
      </c>
      <c r="I743" s="18">
        <v>56359</v>
      </c>
      <c r="J743" s="18">
        <v>693344</v>
      </c>
      <c r="K743" s="18">
        <v>41421</v>
      </c>
      <c r="L743" s="19">
        <v>1.36063832355568</v>
      </c>
      <c r="M743" s="19">
        <v>8.1285768680481804E-2</v>
      </c>
      <c r="N743" s="10"/>
    </row>
    <row r="744" spans="1:14" ht="11.25" customHeight="1">
      <c r="A744" s="12" t="s">
        <v>709</v>
      </c>
      <c r="B744" s="13" t="s">
        <v>740</v>
      </c>
      <c r="C744" s="14" t="s">
        <v>741</v>
      </c>
      <c r="D744" s="15" t="s">
        <v>39</v>
      </c>
      <c r="E744" s="16" t="s">
        <v>18</v>
      </c>
      <c r="F744" s="16" t="s">
        <v>25</v>
      </c>
      <c r="G744" s="16" t="s">
        <v>20</v>
      </c>
      <c r="H744" s="17">
        <v>9</v>
      </c>
      <c r="I744" s="18">
        <v>79394</v>
      </c>
      <c r="J744" s="18">
        <v>1930472</v>
      </c>
      <c r="K744" s="18">
        <v>40609</v>
      </c>
      <c r="L744" s="19">
        <v>1.95508384840798</v>
      </c>
      <c r="M744" s="19">
        <v>4.1126729628816097E-2</v>
      </c>
      <c r="N744" s="10"/>
    </row>
    <row r="745" spans="1:14" ht="11.25" customHeight="1">
      <c r="A745" s="12" t="s">
        <v>709</v>
      </c>
      <c r="B745" s="13" t="s">
        <v>740</v>
      </c>
      <c r="C745" s="14" t="s">
        <v>741</v>
      </c>
      <c r="D745" s="15" t="s">
        <v>39</v>
      </c>
      <c r="E745" s="16" t="s">
        <v>18</v>
      </c>
      <c r="F745" s="16" t="s">
        <v>25</v>
      </c>
      <c r="G745" s="16" t="s">
        <v>28</v>
      </c>
      <c r="H745" s="17">
        <v>26</v>
      </c>
      <c r="I745" s="18">
        <v>140286</v>
      </c>
      <c r="J745" s="18">
        <v>1203055</v>
      </c>
      <c r="K745" s="18">
        <v>57293</v>
      </c>
      <c r="L745" s="19">
        <v>2.4485713787024501</v>
      </c>
      <c r="M745" s="19">
        <v>0.116608135122666</v>
      </c>
      <c r="N745" s="10"/>
    </row>
    <row r="746" spans="1:14" ht="11.25" customHeight="1">
      <c r="A746" s="12" t="s">
        <v>709</v>
      </c>
      <c r="B746" s="13" t="s">
        <v>740</v>
      </c>
      <c r="C746" s="14" t="s">
        <v>741</v>
      </c>
      <c r="D746" s="15" t="s">
        <v>39</v>
      </c>
      <c r="E746" s="16" t="s">
        <v>18</v>
      </c>
      <c r="F746" s="16" t="s">
        <v>65</v>
      </c>
      <c r="G746" s="16" t="s">
        <v>28</v>
      </c>
      <c r="H746" s="17">
        <v>10</v>
      </c>
      <c r="I746" s="18">
        <v>103991</v>
      </c>
      <c r="J746" s="18">
        <v>947850</v>
      </c>
      <c r="K746" s="18">
        <v>49480</v>
      </c>
      <c r="L746" s="19">
        <v>2.10167744543249</v>
      </c>
      <c r="M746" s="19">
        <v>0.109712507253257</v>
      </c>
      <c r="N746" s="10"/>
    </row>
    <row r="747" spans="1:14" ht="11.25" customHeight="1">
      <c r="A747" s="12" t="s">
        <v>709</v>
      </c>
      <c r="B747" s="13" t="s">
        <v>740</v>
      </c>
      <c r="C747" s="14" t="s">
        <v>741</v>
      </c>
      <c r="D747" s="15" t="s">
        <v>39</v>
      </c>
      <c r="E747" s="16" t="s">
        <v>18</v>
      </c>
      <c r="F747" s="16" t="s">
        <v>26</v>
      </c>
      <c r="G747" s="16" t="s">
        <v>20</v>
      </c>
      <c r="H747" s="17">
        <v>35</v>
      </c>
      <c r="I747" s="18">
        <v>3228296</v>
      </c>
      <c r="J747" s="18">
        <v>14955998</v>
      </c>
      <c r="K747" s="18">
        <v>3791475</v>
      </c>
      <c r="L747" s="19">
        <v>0.85146176619917002</v>
      </c>
      <c r="M747" s="19">
        <v>0.21585293071047401</v>
      </c>
      <c r="N747" s="10"/>
    </row>
    <row r="748" spans="1:14" ht="11.25" customHeight="1">
      <c r="A748" s="12" t="s">
        <v>742</v>
      </c>
      <c r="B748" s="13" t="s">
        <v>743</v>
      </c>
      <c r="C748" s="14" t="s">
        <v>744</v>
      </c>
      <c r="D748" s="15" t="s">
        <v>23</v>
      </c>
      <c r="E748" s="16" t="s">
        <v>24</v>
      </c>
      <c r="F748" s="16" t="s">
        <v>25</v>
      </c>
      <c r="G748" s="16" t="s">
        <v>20</v>
      </c>
      <c r="H748" s="17">
        <v>9</v>
      </c>
      <c r="I748" s="18">
        <v>38979</v>
      </c>
      <c r="J748" s="18">
        <v>945828</v>
      </c>
      <c r="K748" s="18">
        <v>27167</v>
      </c>
      <c r="L748" s="19">
        <v>1.4347922111385101</v>
      </c>
      <c r="M748" s="19">
        <v>4.1211509915121902E-2</v>
      </c>
      <c r="N748" s="10"/>
    </row>
    <row r="749" spans="1:14" ht="11.25" customHeight="1">
      <c r="A749" s="12" t="s">
        <v>742</v>
      </c>
      <c r="B749" s="13" t="s">
        <v>743</v>
      </c>
      <c r="C749" s="14" t="s">
        <v>744</v>
      </c>
      <c r="D749" s="15" t="s">
        <v>23</v>
      </c>
      <c r="E749" s="16" t="s">
        <v>24</v>
      </c>
      <c r="F749" s="16" t="s">
        <v>26</v>
      </c>
      <c r="G749" s="16" t="s">
        <v>20</v>
      </c>
      <c r="H749" s="17">
        <v>12</v>
      </c>
      <c r="I749" s="18">
        <v>255130</v>
      </c>
      <c r="J749" s="18">
        <v>1058167</v>
      </c>
      <c r="K749" s="18">
        <v>192828</v>
      </c>
      <c r="L749" s="19">
        <v>1.32309623083784</v>
      </c>
      <c r="M749" s="19">
        <v>0.241105609984057</v>
      </c>
      <c r="N749" s="10"/>
    </row>
    <row r="750" spans="1:14" ht="11.25" customHeight="1">
      <c r="A750" s="12" t="s">
        <v>742</v>
      </c>
      <c r="B750" s="13" t="s">
        <v>745</v>
      </c>
      <c r="C750" s="14" t="s">
        <v>746</v>
      </c>
      <c r="D750" s="15" t="s">
        <v>23</v>
      </c>
      <c r="E750" s="16" t="s">
        <v>24</v>
      </c>
      <c r="F750" s="16" t="s">
        <v>25</v>
      </c>
      <c r="G750" s="16" t="s">
        <v>20</v>
      </c>
      <c r="H750" s="17">
        <v>1</v>
      </c>
      <c r="I750" s="18">
        <v>56213</v>
      </c>
      <c r="J750" s="18">
        <v>317564</v>
      </c>
      <c r="K750" s="18">
        <v>45525</v>
      </c>
      <c r="L750" s="19">
        <v>1.2347721032399701</v>
      </c>
      <c r="M750" s="19">
        <v>0.17701313750928899</v>
      </c>
      <c r="N750" s="10"/>
    </row>
    <row r="751" spans="1:14" ht="11.25" customHeight="1">
      <c r="A751" s="12" t="s">
        <v>742</v>
      </c>
      <c r="B751" s="13" t="s">
        <v>745</v>
      </c>
      <c r="C751" s="14" t="s">
        <v>746</v>
      </c>
      <c r="D751" s="15" t="s">
        <v>23</v>
      </c>
      <c r="E751" s="16" t="s">
        <v>24</v>
      </c>
      <c r="F751" s="16" t="s">
        <v>26</v>
      </c>
      <c r="G751" s="16" t="s">
        <v>20</v>
      </c>
      <c r="H751" s="17">
        <v>16</v>
      </c>
      <c r="I751" s="18">
        <v>746829</v>
      </c>
      <c r="J751" s="18">
        <v>4219063</v>
      </c>
      <c r="K751" s="18">
        <v>604827</v>
      </c>
      <c r="L751" s="19">
        <v>1.23478118536374</v>
      </c>
      <c r="M751" s="19">
        <v>0.17701300027991901</v>
      </c>
      <c r="N751" s="10"/>
    </row>
    <row r="752" spans="1:14" ht="11.25" customHeight="1">
      <c r="A752" s="12" t="s">
        <v>742</v>
      </c>
      <c r="B752" s="13" t="s">
        <v>747</v>
      </c>
      <c r="C752" s="14" t="s">
        <v>748</v>
      </c>
      <c r="D752" s="15" t="s">
        <v>23</v>
      </c>
      <c r="E752" s="16" t="s">
        <v>24</v>
      </c>
      <c r="F752" s="16" t="s">
        <v>25</v>
      </c>
      <c r="G752" s="16" t="s">
        <v>28</v>
      </c>
      <c r="H752" s="17">
        <v>20</v>
      </c>
      <c r="I752" s="18">
        <v>226388</v>
      </c>
      <c r="J752" s="18">
        <v>1847772</v>
      </c>
      <c r="K752" s="18">
        <v>91560</v>
      </c>
      <c r="L752" s="19">
        <v>2.4725644386194801</v>
      </c>
      <c r="M752" s="19">
        <v>0.122519445039755</v>
      </c>
      <c r="N752" s="10"/>
    </row>
    <row r="753" spans="1:14" ht="11.25" customHeight="1">
      <c r="A753" s="12" t="s">
        <v>742</v>
      </c>
      <c r="B753" s="13" t="s">
        <v>747</v>
      </c>
      <c r="C753" s="14" t="s">
        <v>748</v>
      </c>
      <c r="D753" s="15" t="s">
        <v>23</v>
      </c>
      <c r="E753" s="16" t="s">
        <v>24</v>
      </c>
      <c r="F753" s="16" t="s">
        <v>26</v>
      </c>
      <c r="G753" s="16" t="s">
        <v>28</v>
      </c>
      <c r="H753" s="17">
        <v>4</v>
      </c>
      <c r="I753" s="18">
        <v>21961</v>
      </c>
      <c r="J753" s="18">
        <v>191157</v>
      </c>
      <c r="K753" s="18">
        <v>15395</v>
      </c>
      <c r="L753" s="19">
        <v>1.42650211107502</v>
      </c>
      <c r="M753" s="19">
        <v>0.114884623633976</v>
      </c>
      <c r="N753" s="10"/>
    </row>
    <row r="754" spans="1:14" ht="11.25" customHeight="1">
      <c r="A754" s="12" t="s">
        <v>742</v>
      </c>
      <c r="B754" s="13" t="s">
        <v>749</v>
      </c>
      <c r="C754" s="14" t="s">
        <v>750</v>
      </c>
      <c r="D754" s="15" t="s">
        <v>23</v>
      </c>
      <c r="E754" s="16" t="s">
        <v>24</v>
      </c>
      <c r="F754" s="16" t="s">
        <v>25</v>
      </c>
      <c r="G754" s="16" t="s">
        <v>20</v>
      </c>
      <c r="H754" s="17">
        <v>12</v>
      </c>
      <c r="I754" s="18">
        <v>101236</v>
      </c>
      <c r="J754" s="18">
        <v>329576</v>
      </c>
      <c r="K754" s="18">
        <v>19462</v>
      </c>
      <c r="L754" s="19">
        <v>5.2017264412701598</v>
      </c>
      <c r="M754" s="19">
        <v>0.30717042503094799</v>
      </c>
      <c r="N754" s="10"/>
    </row>
    <row r="755" spans="1:14" ht="11.25" customHeight="1">
      <c r="A755" s="12" t="s">
        <v>742</v>
      </c>
      <c r="B755" s="13" t="s">
        <v>749</v>
      </c>
      <c r="C755" s="14" t="s">
        <v>750</v>
      </c>
      <c r="D755" s="15" t="s">
        <v>23</v>
      </c>
      <c r="E755" s="16" t="s">
        <v>24</v>
      </c>
      <c r="F755" s="16" t="s">
        <v>26</v>
      </c>
      <c r="G755" s="16" t="s">
        <v>20</v>
      </c>
      <c r="H755" s="17">
        <v>12</v>
      </c>
      <c r="I755" s="18">
        <v>0</v>
      </c>
      <c r="J755" s="18">
        <v>375658</v>
      </c>
      <c r="K755" s="18">
        <v>29345</v>
      </c>
      <c r="L755" s="19">
        <v>0</v>
      </c>
      <c r="M755" s="19">
        <v>0</v>
      </c>
      <c r="N755" s="10"/>
    </row>
    <row r="756" spans="1:14" ht="11.25" customHeight="1">
      <c r="A756" s="12" t="s">
        <v>742</v>
      </c>
      <c r="B756" s="13" t="s">
        <v>751</v>
      </c>
      <c r="C756" s="14" t="s">
        <v>752</v>
      </c>
      <c r="D756" s="15" t="s">
        <v>23</v>
      </c>
      <c r="E756" s="16" t="s">
        <v>18</v>
      </c>
      <c r="F756" s="16" t="s">
        <v>25</v>
      </c>
      <c r="G756" s="16" t="s">
        <v>28</v>
      </c>
      <c r="H756" s="17">
        <v>10</v>
      </c>
      <c r="I756" s="18">
        <v>12831</v>
      </c>
      <c r="J756" s="18">
        <v>1849822</v>
      </c>
      <c r="K756" s="18">
        <v>29413</v>
      </c>
      <c r="L756" s="19">
        <v>0.43623567810151898</v>
      </c>
      <c r="M756" s="19">
        <v>6.9363430643597001E-3</v>
      </c>
      <c r="N756" s="10"/>
    </row>
    <row r="757" spans="1:14" ht="11.25" customHeight="1">
      <c r="A757" s="12" t="s">
        <v>742</v>
      </c>
      <c r="B757" s="13" t="s">
        <v>751</v>
      </c>
      <c r="C757" s="14" t="s">
        <v>752</v>
      </c>
      <c r="D757" s="15" t="s">
        <v>23</v>
      </c>
      <c r="E757" s="16" t="s">
        <v>18</v>
      </c>
      <c r="F757" s="16" t="s">
        <v>26</v>
      </c>
      <c r="G757" s="16" t="s">
        <v>28</v>
      </c>
      <c r="H757" s="17">
        <v>15</v>
      </c>
      <c r="I757" s="18">
        <v>341291</v>
      </c>
      <c r="J757" s="18">
        <v>4547507</v>
      </c>
      <c r="K757" s="18">
        <v>744516</v>
      </c>
      <c r="L757" s="19">
        <v>0.45840653525243202</v>
      </c>
      <c r="M757" s="19">
        <v>7.5050131863458297E-2</v>
      </c>
      <c r="N757" s="10"/>
    </row>
    <row r="758" spans="1:14" ht="11.25" customHeight="1">
      <c r="A758" s="12" t="s">
        <v>742</v>
      </c>
      <c r="B758" s="13" t="s">
        <v>753</v>
      </c>
      <c r="C758" s="14" t="s">
        <v>754</v>
      </c>
      <c r="D758" s="15" t="s">
        <v>23</v>
      </c>
      <c r="E758" s="16" t="s">
        <v>18</v>
      </c>
      <c r="F758" s="16" t="s">
        <v>25</v>
      </c>
      <c r="G758" s="16" t="s">
        <v>20</v>
      </c>
      <c r="H758" s="17">
        <v>14</v>
      </c>
      <c r="I758" s="18">
        <v>67304</v>
      </c>
      <c r="J758" s="18">
        <v>1388491</v>
      </c>
      <c r="K758" s="18">
        <v>49732</v>
      </c>
      <c r="L758" s="19">
        <v>1.35333386954073</v>
      </c>
      <c r="M758" s="19">
        <v>4.8472766478140597E-2</v>
      </c>
      <c r="N758" s="10"/>
    </row>
    <row r="759" spans="1:14" ht="11.25" customHeight="1">
      <c r="A759" s="12" t="s">
        <v>742</v>
      </c>
      <c r="B759" s="13" t="s">
        <v>753</v>
      </c>
      <c r="C759" s="14" t="s">
        <v>754</v>
      </c>
      <c r="D759" s="15" t="s">
        <v>23</v>
      </c>
      <c r="E759" s="16" t="s">
        <v>18</v>
      </c>
      <c r="F759" s="16" t="s">
        <v>26</v>
      </c>
      <c r="G759" s="16" t="s">
        <v>20</v>
      </c>
      <c r="H759" s="17">
        <v>13</v>
      </c>
      <c r="I759" s="18">
        <v>225977</v>
      </c>
      <c r="J759" s="18">
        <v>1877449</v>
      </c>
      <c r="K759" s="18">
        <v>314323</v>
      </c>
      <c r="L759" s="19">
        <v>0.71893243574285004</v>
      </c>
      <c r="M759" s="19">
        <v>0.12036385542297</v>
      </c>
      <c r="N759" s="10"/>
    </row>
    <row r="760" spans="1:14" ht="11.25" customHeight="1">
      <c r="A760" s="12" t="s">
        <v>742</v>
      </c>
      <c r="B760" s="13" t="s">
        <v>755</v>
      </c>
      <c r="C760" s="14" t="s">
        <v>756</v>
      </c>
      <c r="D760" s="15" t="s">
        <v>33</v>
      </c>
      <c r="E760" s="16" t="s">
        <v>18</v>
      </c>
      <c r="F760" s="16" t="s">
        <v>25</v>
      </c>
      <c r="G760" s="16" t="s">
        <v>28</v>
      </c>
      <c r="H760" s="17">
        <v>19</v>
      </c>
      <c r="I760" s="18">
        <v>218459</v>
      </c>
      <c r="J760" s="18">
        <v>4257304</v>
      </c>
      <c r="K760" s="18">
        <v>82041</v>
      </c>
      <c r="L760" s="19">
        <v>2.6628027449689702</v>
      </c>
      <c r="M760" s="19">
        <v>5.1313930130429897E-2</v>
      </c>
      <c r="N760" s="10"/>
    </row>
    <row r="761" spans="1:14" ht="11.25" customHeight="1">
      <c r="A761" s="12" t="s">
        <v>742</v>
      </c>
      <c r="B761" s="13" t="s">
        <v>755</v>
      </c>
      <c r="C761" s="14" t="s">
        <v>756</v>
      </c>
      <c r="D761" s="15" t="s">
        <v>33</v>
      </c>
      <c r="E761" s="16" t="s">
        <v>18</v>
      </c>
      <c r="F761" s="16" t="s">
        <v>26</v>
      </c>
      <c r="G761" s="16" t="s">
        <v>28</v>
      </c>
      <c r="H761" s="17">
        <v>17</v>
      </c>
      <c r="I761" s="18">
        <v>807441</v>
      </c>
      <c r="J761" s="18">
        <v>6079198</v>
      </c>
      <c r="K761" s="18">
        <v>977668</v>
      </c>
      <c r="L761" s="19">
        <v>0.82588465614093898</v>
      </c>
      <c r="M761" s="19">
        <v>0.132820316100906</v>
      </c>
      <c r="N761" s="10"/>
    </row>
    <row r="762" spans="1:14" ht="11.25" customHeight="1">
      <c r="A762" s="12" t="s">
        <v>742</v>
      </c>
      <c r="B762" s="13" t="s">
        <v>757</v>
      </c>
      <c r="C762" s="14" t="s">
        <v>758</v>
      </c>
      <c r="D762" s="15" t="s">
        <v>17</v>
      </c>
      <c r="E762" s="16" t="s">
        <v>18</v>
      </c>
      <c r="F762" s="16" t="s">
        <v>134</v>
      </c>
      <c r="G762" s="16" t="s">
        <v>28</v>
      </c>
      <c r="H762" s="17">
        <v>192</v>
      </c>
      <c r="I762" s="18">
        <v>14875829</v>
      </c>
      <c r="J762" s="18">
        <v>33903309</v>
      </c>
      <c r="K762" s="18">
        <v>4290486</v>
      </c>
      <c r="L762" s="19">
        <v>3.4671664235706601</v>
      </c>
      <c r="M762" s="19">
        <v>0.43877218592438799</v>
      </c>
      <c r="N762" s="10"/>
    </row>
    <row r="763" spans="1:14" ht="11.25" customHeight="1">
      <c r="A763" s="12" t="s">
        <v>742</v>
      </c>
      <c r="B763" s="13" t="s">
        <v>757</v>
      </c>
      <c r="C763" s="14" t="s">
        <v>758</v>
      </c>
      <c r="D763" s="15" t="s">
        <v>17</v>
      </c>
      <c r="E763" s="16" t="s">
        <v>18</v>
      </c>
      <c r="F763" s="16" t="s">
        <v>128</v>
      </c>
      <c r="G763" s="16" t="s">
        <v>28</v>
      </c>
      <c r="H763" s="17">
        <v>132</v>
      </c>
      <c r="I763" s="18">
        <v>40814295</v>
      </c>
      <c r="J763" s="18">
        <v>97050916</v>
      </c>
      <c r="K763" s="18">
        <v>8532214</v>
      </c>
      <c r="L763" s="19">
        <v>4.7835526628844498</v>
      </c>
      <c r="M763" s="19">
        <v>0.42054518063487401</v>
      </c>
      <c r="N763" s="10"/>
    </row>
    <row r="764" spans="1:14" ht="11.25" customHeight="1">
      <c r="A764" s="12" t="s">
        <v>742</v>
      </c>
      <c r="B764" s="13" t="s">
        <v>757</v>
      </c>
      <c r="C764" s="14" t="s">
        <v>758</v>
      </c>
      <c r="D764" s="15" t="s">
        <v>17</v>
      </c>
      <c r="E764" s="16" t="s">
        <v>18</v>
      </c>
      <c r="F764" s="16" t="s">
        <v>25</v>
      </c>
      <c r="G764" s="16" t="s">
        <v>20</v>
      </c>
      <c r="H764" s="17">
        <v>41</v>
      </c>
      <c r="I764" s="18">
        <v>134637</v>
      </c>
      <c r="J764" s="18">
        <v>16103002</v>
      </c>
      <c r="K764" s="18">
        <v>118594</v>
      </c>
      <c r="L764" s="19">
        <v>1.13527665817832</v>
      </c>
      <c r="M764" s="19">
        <v>8.3609875972194495E-3</v>
      </c>
      <c r="N764" s="10"/>
    </row>
    <row r="765" spans="1:14" ht="11.25" customHeight="1">
      <c r="A765" s="12" t="s">
        <v>742</v>
      </c>
      <c r="B765" s="13" t="s">
        <v>757</v>
      </c>
      <c r="C765" s="14" t="s">
        <v>758</v>
      </c>
      <c r="D765" s="15" t="s">
        <v>17</v>
      </c>
      <c r="E765" s="16" t="s">
        <v>18</v>
      </c>
      <c r="F765" s="16" t="s">
        <v>25</v>
      </c>
      <c r="G765" s="16" t="s">
        <v>28</v>
      </c>
      <c r="H765" s="17">
        <v>281</v>
      </c>
      <c r="I765" s="18">
        <v>2209992</v>
      </c>
      <c r="J765" s="18">
        <v>48964777</v>
      </c>
      <c r="K765" s="18">
        <v>1419561</v>
      </c>
      <c r="L765" s="19">
        <v>1.5568136909932</v>
      </c>
      <c r="M765" s="19">
        <v>4.5134321759496603E-2</v>
      </c>
      <c r="N765" s="10"/>
    </row>
    <row r="766" spans="1:14" ht="11.25" customHeight="1">
      <c r="A766" s="12" t="s">
        <v>742</v>
      </c>
      <c r="B766" s="13" t="s">
        <v>757</v>
      </c>
      <c r="C766" s="14" t="s">
        <v>758</v>
      </c>
      <c r="D766" s="15" t="s">
        <v>17</v>
      </c>
      <c r="E766" s="16" t="s">
        <v>18</v>
      </c>
      <c r="F766" s="16" t="s">
        <v>65</v>
      </c>
      <c r="G766" s="16" t="s">
        <v>28</v>
      </c>
      <c r="H766" s="17">
        <v>32</v>
      </c>
      <c r="I766" s="18">
        <v>203501</v>
      </c>
      <c r="J766" s="18">
        <v>7309328</v>
      </c>
      <c r="K766" s="18">
        <v>345763</v>
      </c>
      <c r="L766" s="19">
        <v>0.588556323261887</v>
      </c>
      <c r="M766" s="19">
        <v>2.7841273506948899E-2</v>
      </c>
      <c r="N766" s="10"/>
    </row>
    <row r="767" spans="1:14" ht="11.25" customHeight="1">
      <c r="A767" s="12" t="s">
        <v>742</v>
      </c>
      <c r="B767" s="13" t="s">
        <v>757</v>
      </c>
      <c r="C767" s="14" t="s">
        <v>758</v>
      </c>
      <c r="D767" s="15" t="s">
        <v>17</v>
      </c>
      <c r="E767" s="16" t="s">
        <v>18</v>
      </c>
      <c r="F767" s="16" t="s">
        <v>237</v>
      </c>
      <c r="G767" s="16" t="s">
        <v>20</v>
      </c>
      <c r="H767" s="17">
        <v>54</v>
      </c>
      <c r="I767" s="18">
        <v>12507728</v>
      </c>
      <c r="J767" s="18">
        <v>53571599</v>
      </c>
      <c r="K767" s="18">
        <v>15199117</v>
      </c>
      <c r="L767" s="19">
        <v>0.82292464753051098</v>
      </c>
      <c r="M767" s="19">
        <v>0.23347684656565801</v>
      </c>
      <c r="N767" s="10"/>
    </row>
    <row r="768" spans="1:14" ht="11.25" customHeight="1">
      <c r="A768" s="12" t="s">
        <v>742</v>
      </c>
      <c r="B768" s="13" t="s">
        <v>757</v>
      </c>
      <c r="C768" s="14" t="s">
        <v>758</v>
      </c>
      <c r="D768" s="15" t="s">
        <v>17</v>
      </c>
      <c r="E768" s="16" t="s">
        <v>18</v>
      </c>
      <c r="F768" s="16" t="s">
        <v>97</v>
      </c>
      <c r="G768" s="16" t="s">
        <v>20</v>
      </c>
      <c r="H768" s="17">
        <v>38</v>
      </c>
      <c r="I768" s="18">
        <v>6952278</v>
      </c>
      <c r="J768" s="18">
        <v>43345659</v>
      </c>
      <c r="K768" s="18">
        <v>8796346</v>
      </c>
      <c r="L768" s="19">
        <v>0.79035976984079503</v>
      </c>
      <c r="M768" s="19">
        <v>0.160391563085936</v>
      </c>
      <c r="N768" s="10"/>
    </row>
    <row r="769" spans="1:14" ht="11.25" customHeight="1">
      <c r="A769" s="12" t="s">
        <v>742</v>
      </c>
      <c r="B769" s="13" t="s">
        <v>757</v>
      </c>
      <c r="C769" s="14" t="s">
        <v>758</v>
      </c>
      <c r="D769" s="15" t="s">
        <v>17</v>
      </c>
      <c r="E769" s="16" t="s">
        <v>18</v>
      </c>
      <c r="F769" s="16" t="s">
        <v>26</v>
      </c>
      <c r="G769" s="16" t="s">
        <v>20</v>
      </c>
      <c r="H769" s="17">
        <v>599</v>
      </c>
      <c r="I769" s="18">
        <v>60207260</v>
      </c>
      <c r="J769" s="18">
        <v>297374548</v>
      </c>
      <c r="K769" s="18">
        <v>73574828</v>
      </c>
      <c r="L769" s="19">
        <v>0.81831329595496904</v>
      </c>
      <c r="M769" s="19">
        <v>0.202462720515005</v>
      </c>
      <c r="N769" s="10"/>
    </row>
    <row r="770" spans="1:14" ht="11.25" customHeight="1">
      <c r="A770" s="12" t="s">
        <v>742</v>
      </c>
      <c r="B770" s="13" t="s">
        <v>759</v>
      </c>
      <c r="C770" s="14" t="s">
        <v>760</v>
      </c>
      <c r="D770" s="15" t="s">
        <v>23</v>
      </c>
      <c r="E770" s="16" t="s">
        <v>18</v>
      </c>
      <c r="F770" s="16" t="s">
        <v>25</v>
      </c>
      <c r="G770" s="16" t="s">
        <v>20</v>
      </c>
      <c r="H770" s="17">
        <v>40</v>
      </c>
      <c r="I770" s="18">
        <v>14649</v>
      </c>
      <c r="J770" s="18">
        <v>2928007</v>
      </c>
      <c r="K770" s="18">
        <v>141839</v>
      </c>
      <c r="L770" s="19">
        <v>0.103279069931401</v>
      </c>
      <c r="M770" s="19">
        <v>5.0030618096199896E-3</v>
      </c>
      <c r="N770" s="10"/>
    </row>
    <row r="771" spans="1:14" ht="11.25" customHeight="1">
      <c r="A771" s="12" t="s">
        <v>742</v>
      </c>
      <c r="B771" s="13" t="s">
        <v>759</v>
      </c>
      <c r="C771" s="14" t="s">
        <v>760</v>
      </c>
      <c r="D771" s="15" t="s">
        <v>23</v>
      </c>
      <c r="E771" s="16" t="s">
        <v>18</v>
      </c>
      <c r="F771" s="16" t="s">
        <v>26</v>
      </c>
      <c r="G771" s="16" t="s">
        <v>28</v>
      </c>
      <c r="H771" s="17">
        <v>71</v>
      </c>
      <c r="I771" s="18">
        <v>1786462</v>
      </c>
      <c r="J771" s="18">
        <v>21140309</v>
      </c>
      <c r="K771" s="18">
        <v>4104057</v>
      </c>
      <c r="L771" s="19">
        <v>0.43529171256637</v>
      </c>
      <c r="M771" s="19">
        <v>8.4505008890834996E-2</v>
      </c>
      <c r="N771" s="10"/>
    </row>
    <row r="772" spans="1:14" ht="11.25" customHeight="1">
      <c r="A772" s="12" t="s">
        <v>742</v>
      </c>
      <c r="B772" s="13" t="s">
        <v>761</v>
      </c>
      <c r="C772" s="14" t="s">
        <v>762</v>
      </c>
      <c r="D772" s="15" t="s">
        <v>23</v>
      </c>
      <c r="E772" s="16" t="s">
        <v>18</v>
      </c>
      <c r="F772" s="16" t="s">
        <v>25</v>
      </c>
      <c r="G772" s="16" t="s">
        <v>28</v>
      </c>
      <c r="H772" s="17">
        <v>31</v>
      </c>
      <c r="I772" s="18">
        <v>0</v>
      </c>
      <c r="J772" s="18">
        <v>1208284</v>
      </c>
      <c r="K772" s="18">
        <v>18750</v>
      </c>
      <c r="L772" s="19">
        <v>0</v>
      </c>
      <c r="M772" s="19">
        <v>0</v>
      </c>
      <c r="N772" s="10"/>
    </row>
    <row r="773" spans="1:14" ht="11.25" customHeight="1">
      <c r="A773" s="12" t="s">
        <v>742</v>
      </c>
      <c r="B773" s="13" t="s">
        <v>761</v>
      </c>
      <c r="C773" s="14" t="s">
        <v>762</v>
      </c>
      <c r="D773" s="15" t="s">
        <v>23</v>
      </c>
      <c r="E773" s="16" t="s">
        <v>18</v>
      </c>
      <c r="F773" s="16" t="s">
        <v>65</v>
      </c>
      <c r="G773" s="16" t="s">
        <v>28</v>
      </c>
      <c r="H773" s="17">
        <v>82</v>
      </c>
      <c r="I773" s="18">
        <v>545821</v>
      </c>
      <c r="J773" s="18">
        <v>5449046</v>
      </c>
      <c r="K773" s="18">
        <v>215644</v>
      </c>
      <c r="L773" s="19">
        <v>2.5311207360278898</v>
      </c>
      <c r="M773" s="19">
        <v>0.10016817622754499</v>
      </c>
      <c r="N773" s="10"/>
    </row>
    <row r="774" spans="1:14" ht="11.25" customHeight="1">
      <c r="A774" s="12" t="s">
        <v>742</v>
      </c>
      <c r="B774" s="13" t="s">
        <v>761</v>
      </c>
      <c r="C774" s="14" t="s">
        <v>762</v>
      </c>
      <c r="D774" s="15" t="s">
        <v>23</v>
      </c>
      <c r="E774" s="16" t="s">
        <v>18</v>
      </c>
      <c r="F774" s="16" t="s">
        <v>26</v>
      </c>
      <c r="G774" s="16" t="s">
        <v>20</v>
      </c>
      <c r="H774" s="17">
        <v>278</v>
      </c>
      <c r="I774" s="18">
        <v>21294326</v>
      </c>
      <c r="J774" s="18">
        <v>99736739</v>
      </c>
      <c r="K774" s="18">
        <v>27240184</v>
      </c>
      <c r="L774" s="19">
        <v>0.78172474899582101</v>
      </c>
      <c r="M774" s="19">
        <v>0.213505336283352</v>
      </c>
      <c r="N774" s="10"/>
    </row>
    <row r="775" spans="1:14" ht="11.25" customHeight="1">
      <c r="A775" s="12" t="s">
        <v>742</v>
      </c>
      <c r="B775" s="13" t="s">
        <v>763</v>
      </c>
      <c r="C775" s="14" t="s">
        <v>764</v>
      </c>
      <c r="D775" s="15" t="s">
        <v>23</v>
      </c>
      <c r="E775" s="16" t="s">
        <v>24</v>
      </c>
      <c r="F775" s="16" t="s">
        <v>25</v>
      </c>
      <c r="G775" s="16" t="s">
        <v>20</v>
      </c>
      <c r="H775" s="17">
        <v>8</v>
      </c>
      <c r="I775" s="18">
        <v>53833</v>
      </c>
      <c r="J775" s="18">
        <v>514955</v>
      </c>
      <c r="K775" s="18">
        <v>15097</v>
      </c>
      <c r="L775" s="19">
        <v>3.56580777637941</v>
      </c>
      <c r="M775" s="19">
        <v>0.104539231583342</v>
      </c>
      <c r="N775" s="10"/>
    </row>
    <row r="776" spans="1:14" ht="11.25" customHeight="1">
      <c r="A776" s="12" t="s">
        <v>742</v>
      </c>
      <c r="B776" s="13" t="s">
        <v>763</v>
      </c>
      <c r="C776" s="14" t="s">
        <v>764</v>
      </c>
      <c r="D776" s="15" t="s">
        <v>23</v>
      </c>
      <c r="E776" s="16" t="s">
        <v>24</v>
      </c>
      <c r="F776" s="16" t="s">
        <v>26</v>
      </c>
      <c r="G776" s="16" t="s">
        <v>20</v>
      </c>
      <c r="H776" s="17">
        <v>9</v>
      </c>
      <c r="I776" s="18">
        <v>275012</v>
      </c>
      <c r="J776" s="18">
        <v>2022963</v>
      </c>
      <c r="K776" s="18">
        <v>418769</v>
      </c>
      <c r="L776" s="19">
        <v>0.65671527739636804</v>
      </c>
      <c r="M776" s="19">
        <v>0.1359451458084</v>
      </c>
      <c r="N776" s="10"/>
    </row>
    <row r="777" spans="1:14" ht="11.25" customHeight="1">
      <c r="A777" s="12" t="s">
        <v>742</v>
      </c>
      <c r="B777" s="13" t="s">
        <v>765</v>
      </c>
      <c r="C777" s="14" t="s">
        <v>766</v>
      </c>
      <c r="D777" s="15" t="s">
        <v>39</v>
      </c>
      <c r="E777" s="16" t="s">
        <v>18</v>
      </c>
      <c r="F777" s="16" t="s">
        <v>25</v>
      </c>
      <c r="G777" s="16" t="s">
        <v>20</v>
      </c>
      <c r="H777" s="17">
        <v>24</v>
      </c>
      <c r="I777" s="18">
        <v>180910</v>
      </c>
      <c r="J777" s="18">
        <v>2433560</v>
      </c>
      <c r="K777" s="18">
        <v>91076</v>
      </c>
      <c r="L777" s="19">
        <v>1.98636303746321</v>
      </c>
      <c r="M777" s="19">
        <v>7.4339650553099101E-2</v>
      </c>
      <c r="N777" s="10"/>
    </row>
    <row r="778" spans="1:14" ht="11.25" customHeight="1">
      <c r="A778" s="12" t="s">
        <v>742</v>
      </c>
      <c r="B778" s="13" t="s">
        <v>765</v>
      </c>
      <c r="C778" s="14" t="s">
        <v>766</v>
      </c>
      <c r="D778" s="15" t="s">
        <v>39</v>
      </c>
      <c r="E778" s="16" t="s">
        <v>18</v>
      </c>
      <c r="F778" s="16" t="s">
        <v>65</v>
      </c>
      <c r="G778" s="16" t="s">
        <v>28</v>
      </c>
      <c r="H778" s="17">
        <v>10</v>
      </c>
      <c r="I778" s="18">
        <v>0</v>
      </c>
      <c r="J778" s="18">
        <v>479724</v>
      </c>
      <c r="K778" s="18">
        <v>3705</v>
      </c>
      <c r="L778" s="19">
        <v>0</v>
      </c>
      <c r="M778" s="19">
        <v>0</v>
      </c>
      <c r="N778" s="10"/>
    </row>
    <row r="779" spans="1:14" ht="11.25" customHeight="1">
      <c r="A779" s="12" t="s">
        <v>742</v>
      </c>
      <c r="B779" s="13" t="s">
        <v>765</v>
      </c>
      <c r="C779" s="14" t="s">
        <v>766</v>
      </c>
      <c r="D779" s="15" t="s">
        <v>39</v>
      </c>
      <c r="E779" s="16" t="s">
        <v>18</v>
      </c>
      <c r="F779" s="16" t="s">
        <v>26</v>
      </c>
      <c r="G779" s="16" t="s">
        <v>20</v>
      </c>
      <c r="H779" s="17">
        <v>24</v>
      </c>
      <c r="I779" s="18">
        <v>783647</v>
      </c>
      <c r="J779" s="18">
        <v>3325177</v>
      </c>
      <c r="K779" s="18">
        <v>302176</v>
      </c>
      <c r="L779" s="19">
        <v>2.59334626178121</v>
      </c>
      <c r="M779" s="19">
        <v>0.235670762789469</v>
      </c>
      <c r="N779" s="10"/>
    </row>
    <row r="780" spans="1:14" ht="11.25" customHeight="1">
      <c r="A780" s="12" t="s">
        <v>742</v>
      </c>
      <c r="B780" s="13" t="s">
        <v>767</v>
      </c>
      <c r="C780" s="14" t="s">
        <v>768</v>
      </c>
      <c r="D780" s="15" t="s">
        <v>23</v>
      </c>
      <c r="E780" s="16" t="s">
        <v>18</v>
      </c>
      <c r="F780" s="16" t="s">
        <v>25</v>
      </c>
      <c r="G780" s="16" t="s">
        <v>20</v>
      </c>
      <c r="H780" s="17">
        <v>18</v>
      </c>
      <c r="I780" s="18">
        <v>431578</v>
      </c>
      <c r="J780" s="18">
        <v>1724668</v>
      </c>
      <c r="K780" s="18">
        <v>83559</v>
      </c>
      <c r="L780" s="19">
        <v>5.1649493172488903</v>
      </c>
      <c r="M780" s="19">
        <v>0.25023830673497699</v>
      </c>
      <c r="N780" s="10"/>
    </row>
    <row r="781" spans="1:14" ht="11.25" customHeight="1">
      <c r="A781" s="12" t="s">
        <v>742</v>
      </c>
      <c r="B781" s="13" t="s">
        <v>767</v>
      </c>
      <c r="C781" s="14" t="s">
        <v>768</v>
      </c>
      <c r="D781" s="15" t="s">
        <v>23</v>
      </c>
      <c r="E781" s="16" t="s">
        <v>18</v>
      </c>
      <c r="F781" s="16" t="s">
        <v>26</v>
      </c>
      <c r="G781" s="16" t="s">
        <v>20</v>
      </c>
      <c r="H781" s="17">
        <v>18</v>
      </c>
      <c r="I781" s="18">
        <v>591574</v>
      </c>
      <c r="J781" s="18">
        <v>3714972</v>
      </c>
      <c r="K781" s="18">
        <v>826245</v>
      </c>
      <c r="L781" s="19">
        <v>0.71597891666515301</v>
      </c>
      <c r="M781" s="19">
        <v>0.15924050033216899</v>
      </c>
      <c r="N781" s="10"/>
    </row>
    <row r="782" spans="1:14" ht="11.25" customHeight="1">
      <c r="A782" s="12" t="s">
        <v>742</v>
      </c>
      <c r="B782" s="13" t="s">
        <v>769</v>
      </c>
      <c r="C782" s="14" t="s">
        <v>770</v>
      </c>
      <c r="D782" s="15" t="s">
        <v>23</v>
      </c>
      <c r="E782" s="16" t="s">
        <v>24</v>
      </c>
      <c r="F782" s="16" t="s">
        <v>25</v>
      </c>
      <c r="G782" s="16" t="s">
        <v>20</v>
      </c>
      <c r="H782" s="17">
        <v>2</v>
      </c>
      <c r="I782" s="18">
        <v>17767</v>
      </c>
      <c r="J782" s="18">
        <v>223019</v>
      </c>
      <c r="K782" s="18">
        <v>12948</v>
      </c>
      <c r="L782" s="19">
        <v>1.37218103181958</v>
      </c>
      <c r="M782" s="19">
        <v>7.9665858065904593E-2</v>
      </c>
      <c r="N782" s="10"/>
    </row>
    <row r="783" spans="1:14" ht="11.25" customHeight="1">
      <c r="A783" s="12" t="s">
        <v>742</v>
      </c>
      <c r="B783" s="13" t="s">
        <v>769</v>
      </c>
      <c r="C783" s="14" t="s">
        <v>770</v>
      </c>
      <c r="D783" s="15" t="s">
        <v>23</v>
      </c>
      <c r="E783" s="16" t="s">
        <v>24</v>
      </c>
      <c r="F783" s="16" t="s">
        <v>26</v>
      </c>
      <c r="G783" s="16" t="s">
        <v>20</v>
      </c>
      <c r="H783" s="17">
        <v>8</v>
      </c>
      <c r="I783" s="18">
        <v>325861</v>
      </c>
      <c r="J783" s="18">
        <v>1657114</v>
      </c>
      <c r="K783" s="18">
        <v>420092</v>
      </c>
      <c r="L783" s="19">
        <v>0.77568961084714705</v>
      </c>
      <c r="M783" s="19">
        <v>0.196643682933099</v>
      </c>
      <c r="N783" s="10"/>
    </row>
    <row r="784" spans="1:14" ht="11.25" customHeight="1">
      <c r="A784" s="12" t="s">
        <v>771</v>
      </c>
      <c r="B784" s="13" t="s">
        <v>772</v>
      </c>
      <c r="C784" s="14" t="s">
        <v>773</v>
      </c>
      <c r="D784" s="15" t="s">
        <v>39</v>
      </c>
      <c r="E784" s="16" t="s">
        <v>24</v>
      </c>
      <c r="F784" s="16" t="s">
        <v>26</v>
      </c>
      <c r="G784" s="16" t="s">
        <v>20</v>
      </c>
      <c r="H784" s="17">
        <v>12</v>
      </c>
      <c r="I784" s="18">
        <v>336567</v>
      </c>
      <c r="J784" s="18">
        <v>1610535</v>
      </c>
      <c r="K784" s="18">
        <v>165467</v>
      </c>
      <c r="L784" s="19">
        <v>2.03404304181498</v>
      </c>
      <c r="M784" s="19">
        <v>0.20897838295969901</v>
      </c>
      <c r="N784" s="10"/>
    </row>
    <row r="785" spans="1:14" ht="11.25" customHeight="1">
      <c r="A785" s="12" t="s">
        <v>771</v>
      </c>
      <c r="B785" s="13" t="s">
        <v>774</v>
      </c>
      <c r="C785" s="14" t="s">
        <v>775</v>
      </c>
      <c r="D785" s="15" t="s">
        <v>39</v>
      </c>
      <c r="E785" s="16" t="s">
        <v>18</v>
      </c>
      <c r="F785" s="16" t="s">
        <v>203</v>
      </c>
      <c r="G785" s="16" t="s">
        <v>20</v>
      </c>
      <c r="H785" s="17">
        <v>4</v>
      </c>
      <c r="I785" s="18">
        <v>2295805</v>
      </c>
      <c r="J785" s="18">
        <v>4862658</v>
      </c>
      <c r="K785" s="18">
        <v>939674</v>
      </c>
      <c r="L785" s="19">
        <v>2.44319306482886</v>
      </c>
      <c r="M785" s="19">
        <v>0.47212964596728701</v>
      </c>
      <c r="N785" s="10"/>
    </row>
    <row r="786" spans="1:14" ht="11.25" customHeight="1">
      <c r="A786" s="12" t="s">
        <v>771</v>
      </c>
      <c r="B786" s="13" t="s">
        <v>776</v>
      </c>
      <c r="C786" s="14" t="s">
        <v>777</v>
      </c>
      <c r="D786" s="15" t="s">
        <v>23</v>
      </c>
      <c r="E786" s="16" t="s">
        <v>24</v>
      </c>
      <c r="F786" s="16" t="s">
        <v>25</v>
      </c>
      <c r="G786" s="16" t="s">
        <v>28</v>
      </c>
      <c r="H786" s="17">
        <v>3</v>
      </c>
      <c r="I786" s="18">
        <v>12355</v>
      </c>
      <c r="J786" s="18">
        <v>67612</v>
      </c>
      <c r="K786" s="18">
        <v>4942</v>
      </c>
      <c r="L786" s="19">
        <v>2.5</v>
      </c>
      <c r="M786" s="19">
        <v>0.18273383423060899</v>
      </c>
      <c r="N786" s="10"/>
    </row>
    <row r="787" spans="1:14" ht="11.25" customHeight="1">
      <c r="A787" s="12" t="s">
        <v>771</v>
      </c>
      <c r="B787" s="13" t="s">
        <v>776</v>
      </c>
      <c r="C787" s="14" t="s">
        <v>777</v>
      </c>
      <c r="D787" s="15" t="s">
        <v>23</v>
      </c>
      <c r="E787" s="16" t="s">
        <v>24</v>
      </c>
      <c r="F787" s="16" t="s">
        <v>65</v>
      </c>
      <c r="G787" s="16" t="s">
        <v>28</v>
      </c>
      <c r="H787" s="17">
        <v>5</v>
      </c>
      <c r="I787" s="18">
        <v>15786</v>
      </c>
      <c r="J787" s="18">
        <v>174200</v>
      </c>
      <c r="K787" s="18">
        <v>7824</v>
      </c>
      <c r="L787" s="19">
        <v>2.0176380368098101</v>
      </c>
      <c r="M787" s="19">
        <v>9.0619977037887406E-2</v>
      </c>
      <c r="N787" s="10"/>
    </row>
    <row r="788" spans="1:14" ht="11.25" customHeight="1">
      <c r="A788" s="12" t="s">
        <v>771</v>
      </c>
      <c r="B788" s="13" t="s">
        <v>776</v>
      </c>
      <c r="C788" s="14" t="s">
        <v>777</v>
      </c>
      <c r="D788" s="15" t="s">
        <v>23</v>
      </c>
      <c r="E788" s="16" t="s">
        <v>24</v>
      </c>
      <c r="F788" s="16" t="s">
        <v>26</v>
      </c>
      <c r="G788" s="16" t="s">
        <v>20</v>
      </c>
      <c r="H788" s="17">
        <v>15</v>
      </c>
      <c r="I788" s="18">
        <v>867126</v>
      </c>
      <c r="J788" s="18">
        <v>2260649</v>
      </c>
      <c r="K788" s="18">
        <v>1010319</v>
      </c>
      <c r="L788" s="19">
        <v>0.85826951685556696</v>
      </c>
      <c r="M788" s="19">
        <v>0.38357392058652101</v>
      </c>
      <c r="N788" s="10"/>
    </row>
    <row r="789" spans="1:14" ht="11.25" customHeight="1">
      <c r="A789" s="12" t="s">
        <v>771</v>
      </c>
      <c r="B789" s="13" t="s">
        <v>778</v>
      </c>
      <c r="C789" s="14" t="s">
        <v>779</v>
      </c>
      <c r="D789" s="15" t="s">
        <v>39</v>
      </c>
      <c r="E789" s="16" t="s">
        <v>18</v>
      </c>
      <c r="F789" s="16" t="s">
        <v>26</v>
      </c>
      <c r="G789" s="16" t="s">
        <v>20</v>
      </c>
      <c r="H789" s="17">
        <v>26</v>
      </c>
      <c r="I789" s="18">
        <v>1779927</v>
      </c>
      <c r="J789" s="18">
        <v>6395486</v>
      </c>
      <c r="K789" s="18">
        <v>1465891</v>
      </c>
      <c r="L789" s="19">
        <v>1.21422875234243</v>
      </c>
      <c r="M789" s="19">
        <v>0.27830988919372102</v>
      </c>
      <c r="N789" s="10"/>
    </row>
    <row r="790" spans="1:14" ht="11.25" customHeight="1">
      <c r="A790" s="12" t="s">
        <v>771</v>
      </c>
      <c r="B790" s="13" t="s">
        <v>780</v>
      </c>
      <c r="C790" s="14" t="s">
        <v>781</v>
      </c>
      <c r="D790" s="15" t="s">
        <v>23</v>
      </c>
      <c r="E790" s="16" t="s">
        <v>24</v>
      </c>
      <c r="F790" s="16" t="s">
        <v>25</v>
      </c>
      <c r="G790" s="16" t="s">
        <v>28</v>
      </c>
      <c r="H790" s="17">
        <v>2</v>
      </c>
      <c r="I790" s="18">
        <v>29418</v>
      </c>
      <c r="J790" s="18">
        <v>145279</v>
      </c>
      <c r="K790" s="18">
        <v>9814</v>
      </c>
      <c r="L790" s="19">
        <v>2.9975545139596398</v>
      </c>
      <c r="M790" s="19">
        <v>0.20249313390097601</v>
      </c>
      <c r="N790" s="10"/>
    </row>
    <row r="791" spans="1:14" ht="11.25" customHeight="1">
      <c r="A791" s="12" t="s">
        <v>771</v>
      </c>
      <c r="B791" s="13" t="s">
        <v>780</v>
      </c>
      <c r="C791" s="14" t="s">
        <v>781</v>
      </c>
      <c r="D791" s="15" t="s">
        <v>23</v>
      </c>
      <c r="E791" s="16" t="s">
        <v>24</v>
      </c>
      <c r="F791" s="16" t="s">
        <v>26</v>
      </c>
      <c r="G791" s="16" t="s">
        <v>28</v>
      </c>
      <c r="H791" s="17">
        <v>7</v>
      </c>
      <c r="I791" s="18">
        <v>182335</v>
      </c>
      <c r="J791" s="18">
        <v>1314646</v>
      </c>
      <c r="K791" s="18">
        <v>350604</v>
      </c>
      <c r="L791" s="19">
        <v>0.520059668457861</v>
      </c>
      <c r="M791" s="19">
        <v>0.13869513161718</v>
      </c>
      <c r="N791" s="10"/>
    </row>
    <row r="792" spans="1:14" ht="11.25" customHeight="1">
      <c r="A792" s="12" t="s">
        <v>771</v>
      </c>
      <c r="B792" s="13" t="s">
        <v>782</v>
      </c>
      <c r="C792" s="14" t="s">
        <v>783</v>
      </c>
      <c r="D792" s="15" t="s">
        <v>39</v>
      </c>
      <c r="E792" s="16" t="s">
        <v>18</v>
      </c>
      <c r="F792" s="16" t="s">
        <v>128</v>
      </c>
      <c r="G792" s="16" t="s">
        <v>28</v>
      </c>
      <c r="H792" s="17">
        <v>14</v>
      </c>
      <c r="I792" s="18">
        <v>7416871</v>
      </c>
      <c r="J792" s="18">
        <v>15086061</v>
      </c>
      <c r="K792" s="18">
        <v>528282</v>
      </c>
      <c r="L792" s="19">
        <v>14.039605740873199</v>
      </c>
      <c r="M792" s="19">
        <v>0.491637346554544</v>
      </c>
      <c r="N792" s="10"/>
    </row>
    <row r="793" spans="1:14" ht="11.25" customHeight="1">
      <c r="A793" s="12" t="s">
        <v>771</v>
      </c>
      <c r="B793" s="13" t="s">
        <v>784</v>
      </c>
      <c r="C793" s="14" t="s">
        <v>785</v>
      </c>
      <c r="D793" s="15" t="s">
        <v>131</v>
      </c>
      <c r="E793" s="16" t="s">
        <v>18</v>
      </c>
      <c r="F793" s="16" t="s">
        <v>25</v>
      </c>
      <c r="G793" s="16" t="s">
        <v>20</v>
      </c>
      <c r="H793" s="17">
        <v>40</v>
      </c>
      <c r="I793" s="18">
        <v>1663687</v>
      </c>
      <c r="J793" s="18">
        <v>2495619</v>
      </c>
      <c r="K793" s="18">
        <v>154126</v>
      </c>
      <c r="L793" s="19">
        <v>10.7943306126156</v>
      </c>
      <c r="M793" s="19">
        <v>0.66664302523742602</v>
      </c>
      <c r="N793" s="10"/>
    </row>
    <row r="794" spans="1:14" ht="11.25" customHeight="1">
      <c r="A794" s="12" t="s">
        <v>771</v>
      </c>
      <c r="B794" s="13" t="s">
        <v>786</v>
      </c>
      <c r="C794" s="14" t="s">
        <v>787</v>
      </c>
      <c r="D794" s="15" t="s">
        <v>23</v>
      </c>
      <c r="E794" s="16" t="s">
        <v>24</v>
      </c>
      <c r="F794" s="16" t="s">
        <v>26</v>
      </c>
      <c r="G794" s="16" t="s">
        <v>20</v>
      </c>
      <c r="H794" s="17">
        <v>4</v>
      </c>
      <c r="I794" s="18">
        <v>299479</v>
      </c>
      <c r="J794" s="18">
        <v>1193121</v>
      </c>
      <c r="K794" s="18">
        <v>247370</v>
      </c>
      <c r="L794" s="19">
        <v>1.2106520596677</v>
      </c>
      <c r="M794" s="19">
        <v>0.25100471787857198</v>
      </c>
      <c r="N794" s="10"/>
    </row>
    <row r="795" spans="1:14" ht="11.25" customHeight="1">
      <c r="A795" s="12" t="s">
        <v>771</v>
      </c>
      <c r="B795" s="13" t="s">
        <v>788</v>
      </c>
      <c r="C795" s="14" t="s">
        <v>789</v>
      </c>
      <c r="D795" s="15" t="s">
        <v>131</v>
      </c>
      <c r="E795" s="16" t="s">
        <v>24</v>
      </c>
      <c r="F795" s="16" t="s">
        <v>25</v>
      </c>
      <c r="G795" s="16" t="s">
        <v>20</v>
      </c>
      <c r="H795" s="17">
        <v>16</v>
      </c>
      <c r="I795" s="18">
        <v>54138</v>
      </c>
      <c r="J795" s="18">
        <v>1517642</v>
      </c>
      <c r="K795" s="18">
        <v>102033</v>
      </c>
      <c r="L795" s="19">
        <v>0.53059304342712599</v>
      </c>
      <c r="M795" s="19">
        <v>3.5672444489543598E-2</v>
      </c>
      <c r="N795" s="10"/>
    </row>
    <row r="796" spans="1:14" ht="11.25" customHeight="1">
      <c r="A796" s="12" t="s">
        <v>771</v>
      </c>
      <c r="B796" s="13" t="s">
        <v>788</v>
      </c>
      <c r="C796" s="14" t="s">
        <v>789</v>
      </c>
      <c r="D796" s="15" t="s">
        <v>131</v>
      </c>
      <c r="E796" s="16" t="s">
        <v>24</v>
      </c>
      <c r="F796" s="16" t="s">
        <v>26</v>
      </c>
      <c r="G796" s="16" t="s">
        <v>20</v>
      </c>
      <c r="H796" s="17">
        <v>10</v>
      </c>
      <c r="I796" s="18">
        <v>0</v>
      </c>
      <c r="J796" s="18">
        <v>621890</v>
      </c>
      <c r="K796" s="18">
        <v>161619</v>
      </c>
      <c r="L796" s="19">
        <v>0</v>
      </c>
      <c r="M796" s="19">
        <v>0</v>
      </c>
      <c r="N796" s="10"/>
    </row>
    <row r="797" spans="1:14" ht="11.25" customHeight="1">
      <c r="A797" s="12" t="s">
        <v>771</v>
      </c>
      <c r="B797" s="13" t="s">
        <v>790</v>
      </c>
      <c r="C797" s="14" t="s">
        <v>791</v>
      </c>
      <c r="D797" s="15" t="s">
        <v>131</v>
      </c>
      <c r="E797" s="16" t="s">
        <v>24</v>
      </c>
      <c r="F797" s="16" t="s">
        <v>25</v>
      </c>
      <c r="G797" s="16" t="s">
        <v>20</v>
      </c>
      <c r="H797" s="17">
        <v>24</v>
      </c>
      <c r="I797" s="18">
        <v>63303</v>
      </c>
      <c r="J797" s="18">
        <v>5894129</v>
      </c>
      <c r="K797" s="18">
        <v>440130</v>
      </c>
      <c r="L797" s="19">
        <v>0.143827959920932</v>
      </c>
      <c r="M797" s="19">
        <v>1.07400092532755E-2</v>
      </c>
      <c r="N797" s="10"/>
    </row>
    <row r="798" spans="1:14" ht="11.25" customHeight="1">
      <c r="A798" s="12" t="s">
        <v>792</v>
      </c>
      <c r="B798" s="13" t="s">
        <v>793</v>
      </c>
      <c r="C798" s="14" t="s">
        <v>794</v>
      </c>
      <c r="D798" s="15" t="s">
        <v>39</v>
      </c>
      <c r="E798" s="16" t="s">
        <v>18</v>
      </c>
      <c r="F798" s="16" t="s">
        <v>134</v>
      </c>
      <c r="G798" s="16" t="s">
        <v>20</v>
      </c>
      <c r="H798" s="17">
        <v>2</v>
      </c>
      <c r="I798" s="18">
        <v>117091</v>
      </c>
      <c r="J798" s="18">
        <v>337321</v>
      </c>
      <c r="K798" s="18">
        <v>37675</v>
      </c>
      <c r="L798" s="19">
        <v>3.1079230258792299</v>
      </c>
      <c r="M798" s="19">
        <v>0.34712039867070199</v>
      </c>
      <c r="N798" s="10"/>
    </row>
    <row r="799" spans="1:14" ht="11.25" customHeight="1">
      <c r="A799" s="12" t="s">
        <v>792</v>
      </c>
      <c r="B799" s="13" t="s">
        <v>793</v>
      </c>
      <c r="C799" s="14" t="s">
        <v>794</v>
      </c>
      <c r="D799" s="15" t="s">
        <v>39</v>
      </c>
      <c r="E799" s="16" t="s">
        <v>18</v>
      </c>
      <c r="F799" s="16" t="s">
        <v>134</v>
      </c>
      <c r="G799" s="16" t="s">
        <v>28</v>
      </c>
      <c r="H799" s="17">
        <v>2</v>
      </c>
      <c r="I799" s="18">
        <v>258631</v>
      </c>
      <c r="J799" s="18">
        <v>722090</v>
      </c>
      <c r="K799" s="18">
        <v>23307</v>
      </c>
      <c r="L799" s="19">
        <v>11.096709143175801</v>
      </c>
      <c r="M799" s="19">
        <v>0.35817003420626198</v>
      </c>
      <c r="N799" s="10"/>
    </row>
    <row r="800" spans="1:14" ht="11.25" customHeight="1">
      <c r="A800" s="12" t="s">
        <v>792</v>
      </c>
      <c r="B800" s="13" t="s">
        <v>793</v>
      </c>
      <c r="C800" s="14" t="s">
        <v>794</v>
      </c>
      <c r="D800" s="15" t="s">
        <v>39</v>
      </c>
      <c r="E800" s="16" t="s">
        <v>18</v>
      </c>
      <c r="F800" s="16" t="s">
        <v>25</v>
      </c>
      <c r="G800" s="16" t="s">
        <v>28</v>
      </c>
      <c r="H800" s="17">
        <v>14</v>
      </c>
      <c r="I800" s="18">
        <v>188804</v>
      </c>
      <c r="J800" s="18">
        <v>2444219</v>
      </c>
      <c r="K800" s="18">
        <v>87997</v>
      </c>
      <c r="L800" s="19">
        <v>2.1455731445390098</v>
      </c>
      <c r="M800" s="19">
        <v>7.7245124107127805E-2</v>
      </c>
      <c r="N800" s="10"/>
    </row>
    <row r="801" spans="1:14" ht="11.25" customHeight="1">
      <c r="A801" s="12" t="s">
        <v>792</v>
      </c>
      <c r="B801" s="13" t="s">
        <v>793</v>
      </c>
      <c r="C801" s="14" t="s">
        <v>794</v>
      </c>
      <c r="D801" s="15" t="s">
        <v>39</v>
      </c>
      <c r="E801" s="16" t="s">
        <v>18</v>
      </c>
      <c r="F801" s="16" t="s">
        <v>65</v>
      </c>
      <c r="G801" s="16" t="s">
        <v>28</v>
      </c>
      <c r="H801" s="17">
        <v>23</v>
      </c>
      <c r="I801" s="18">
        <v>466505</v>
      </c>
      <c r="J801" s="18">
        <v>2983261</v>
      </c>
      <c r="K801" s="18">
        <v>133308</v>
      </c>
      <c r="L801" s="19">
        <v>3.4994523959552302</v>
      </c>
      <c r="M801" s="19">
        <v>0.15637418248017801</v>
      </c>
      <c r="N801" s="10"/>
    </row>
    <row r="802" spans="1:14" ht="11.25" customHeight="1">
      <c r="A802" s="12" t="s">
        <v>792</v>
      </c>
      <c r="B802" s="13" t="s">
        <v>793</v>
      </c>
      <c r="C802" s="14" t="s">
        <v>794</v>
      </c>
      <c r="D802" s="15" t="s">
        <v>39</v>
      </c>
      <c r="E802" s="16" t="s">
        <v>18</v>
      </c>
      <c r="F802" s="16" t="s">
        <v>26</v>
      </c>
      <c r="G802" s="16" t="s">
        <v>20</v>
      </c>
      <c r="H802" s="17">
        <v>64</v>
      </c>
      <c r="I802" s="18">
        <v>4633580</v>
      </c>
      <c r="J802" s="18">
        <v>22267731</v>
      </c>
      <c r="K802" s="18">
        <v>6324551</v>
      </c>
      <c r="L802" s="19">
        <v>0.73263382649614095</v>
      </c>
      <c r="M802" s="19">
        <v>0.20808496384297001</v>
      </c>
      <c r="N802" s="10"/>
    </row>
    <row r="803" spans="1:14" ht="11.25" customHeight="1">
      <c r="A803" s="12" t="s">
        <v>792</v>
      </c>
      <c r="B803" s="13" t="s">
        <v>793</v>
      </c>
      <c r="C803" s="14" t="s">
        <v>794</v>
      </c>
      <c r="D803" s="15" t="s">
        <v>39</v>
      </c>
      <c r="E803" s="16" t="s">
        <v>18</v>
      </c>
      <c r="F803" s="16" t="s">
        <v>27</v>
      </c>
      <c r="G803" s="16" t="s">
        <v>28</v>
      </c>
      <c r="H803" s="17"/>
      <c r="I803" s="18">
        <v>29150</v>
      </c>
      <c r="J803" s="18">
        <v>34482</v>
      </c>
      <c r="K803" s="18"/>
      <c r="L803" s="19"/>
      <c r="M803" s="19">
        <v>0.84536859810915799</v>
      </c>
      <c r="N803" s="10"/>
    </row>
    <row r="804" spans="1:14" ht="11.25" customHeight="1">
      <c r="A804" s="12" t="s">
        <v>792</v>
      </c>
      <c r="B804" s="13" t="s">
        <v>795</v>
      </c>
      <c r="C804" s="14" t="s">
        <v>796</v>
      </c>
      <c r="D804" s="15" t="s">
        <v>23</v>
      </c>
      <c r="E804" s="16" t="s">
        <v>24</v>
      </c>
      <c r="F804" s="16" t="s">
        <v>25</v>
      </c>
      <c r="G804" s="16" t="s">
        <v>20</v>
      </c>
      <c r="H804" s="17">
        <v>7</v>
      </c>
      <c r="I804" s="18">
        <v>44424</v>
      </c>
      <c r="J804" s="18">
        <v>895787</v>
      </c>
      <c r="K804" s="18">
        <v>28156</v>
      </c>
      <c r="L804" s="19">
        <v>1.5777809347918701</v>
      </c>
      <c r="M804" s="19">
        <v>4.9592146347290103E-2</v>
      </c>
      <c r="N804" s="10"/>
    </row>
    <row r="805" spans="1:14" ht="11.25" customHeight="1">
      <c r="A805" s="12" t="s">
        <v>792</v>
      </c>
      <c r="B805" s="13" t="s">
        <v>795</v>
      </c>
      <c r="C805" s="14" t="s">
        <v>796</v>
      </c>
      <c r="D805" s="15" t="s">
        <v>23</v>
      </c>
      <c r="E805" s="16" t="s">
        <v>24</v>
      </c>
      <c r="F805" s="16" t="s">
        <v>26</v>
      </c>
      <c r="G805" s="16" t="s">
        <v>20</v>
      </c>
      <c r="H805" s="17">
        <v>14</v>
      </c>
      <c r="I805" s="18">
        <v>345258</v>
      </c>
      <c r="J805" s="18">
        <v>3025822</v>
      </c>
      <c r="K805" s="18">
        <v>550900</v>
      </c>
      <c r="L805" s="19">
        <v>0.62671628244690503</v>
      </c>
      <c r="M805" s="19">
        <v>0.114103869956659</v>
      </c>
      <c r="N805" s="10"/>
    </row>
    <row r="806" spans="1:14" ht="11.25" customHeight="1">
      <c r="A806" s="12" t="s">
        <v>792</v>
      </c>
      <c r="B806" s="13" t="s">
        <v>797</v>
      </c>
      <c r="C806" s="14" t="s">
        <v>798</v>
      </c>
      <c r="D806" s="15" t="s">
        <v>39</v>
      </c>
      <c r="E806" s="16" t="s">
        <v>18</v>
      </c>
      <c r="F806" s="16" t="s">
        <v>25</v>
      </c>
      <c r="G806" s="16" t="s">
        <v>20</v>
      </c>
      <c r="H806" s="17">
        <v>13</v>
      </c>
      <c r="I806" s="18">
        <v>79314</v>
      </c>
      <c r="J806" s="18">
        <v>2690538</v>
      </c>
      <c r="K806" s="18">
        <v>51831</v>
      </c>
      <c r="L806" s="19">
        <v>1.53024251895583</v>
      </c>
      <c r="M806" s="19">
        <v>2.94788625917939E-2</v>
      </c>
      <c r="N806" s="10"/>
    </row>
    <row r="807" spans="1:14" ht="11.25" customHeight="1">
      <c r="A807" s="12" t="s">
        <v>792</v>
      </c>
      <c r="B807" s="13" t="s">
        <v>797</v>
      </c>
      <c r="C807" s="14" t="s">
        <v>798</v>
      </c>
      <c r="D807" s="15" t="s">
        <v>39</v>
      </c>
      <c r="E807" s="16" t="s">
        <v>18</v>
      </c>
      <c r="F807" s="16" t="s">
        <v>26</v>
      </c>
      <c r="G807" s="16" t="s">
        <v>20</v>
      </c>
      <c r="H807" s="17">
        <v>46</v>
      </c>
      <c r="I807" s="18">
        <v>721946</v>
      </c>
      <c r="J807" s="18">
        <v>5315352</v>
      </c>
      <c r="K807" s="18">
        <v>568511</v>
      </c>
      <c r="L807" s="19">
        <v>1.2698892369716599</v>
      </c>
      <c r="M807" s="19">
        <v>0.13582280157551099</v>
      </c>
      <c r="N807" s="10"/>
    </row>
    <row r="808" spans="1:14" ht="11.25" customHeight="1">
      <c r="A808" s="12" t="s">
        <v>792</v>
      </c>
      <c r="B808" s="13" t="s">
        <v>799</v>
      </c>
      <c r="C808" s="14" t="s">
        <v>800</v>
      </c>
      <c r="D808" s="15" t="s">
        <v>39</v>
      </c>
      <c r="E808" s="16" t="s">
        <v>18</v>
      </c>
      <c r="F808" s="16" t="s">
        <v>134</v>
      </c>
      <c r="G808" s="16" t="s">
        <v>20</v>
      </c>
      <c r="H808" s="17">
        <v>3</v>
      </c>
      <c r="I808" s="18">
        <v>11442</v>
      </c>
      <c r="J808" s="18">
        <v>242765</v>
      </c>
      <c r="K808" s="18">
        <v>24858</v>
      </c>
      <c r="L808" s="19">
        <v>0.46029447260439199</v>
      </c>
      <c r="M808" s="19">
        <v>4.71320000823841E-2</v>
      </c>
      <c r="N808" s="10"/>
    </row>
    <row r="809" spans="1:14" ht="11.25" customHeight="1">
      <c r="A809" s="12" t="s">
        <v>792</v>
      </c>
      <c r="B809" s="13" t="s">
        <v>799</v>
      </c>
      <c r="C809" s="14" t="s">
        <v>800</v>
      </c>
      <c r="D809" s="15" t="s">
        <v>39</v>
      </c>
      <c r="E809" s="16" t="s">
        <v>18</v>
      </c>
      <c r="F809" s="16" t="s">
        <v>25</v>
      </c>
      <c r="G809" s="16" t="s">
        <v>20</v>
      </c>
      <c r="H809" s="17">
        <v>38</v>
      </c>
      <c r="I809" s="18">
        <v>1436651</v>
      </c>
      <c r="J809" s="18">
        <v>4741383</v>
      </c>
      <c r="K809" s="18">
        <v>358908</v>
      </c>
      <c r="L809" s="19">
        <v>4.0028391676975703</v>
      </c>
      <c r="M809" s="19">
        <v>0.30300252057258298</v>
      </c>
      <c r="N809" s="10"/>
    </row>
    <row r="810" spans="1:14" ht="11.25" customHeight="1">
      <c r="A810" s="12" t="s">
        <v>792</v>
      </c>
      <c r="B810" s="13" t="s">
        <v>799</v>
      </c>
      <c r="C810" s="14" t="s">
        <v>800</v>
      </c>
      <c r="D810" s="15" t="s">
        <v>39</v>
      </c>
      <c r="E810" s="16" t="s">
        <v>18</v>
      </c>
      <c r="F810" s="16" t="s">
        <v>25</v>
      </c>
      <c r="G810" s="16" t="s">
        <v>28</v>
      </c>
      <c r="H810" s="17">
        <v>153</v>
      </c>
      <c r="I810" s="18">
        <v>1803079</v>
      </c>
      <c r="J810" s="18">
        <v>2910167</v>
      </c>
      <c r="K810" s="18">
        <v>252779</v>
      </c>
      <c r="L810" s="19">
        <v>7.13302529086672</v>
      </c>
      <c r="M810" s="19">
        <v>0.61957922002414201</v>
      </c>
      <c r="N810" s="10"/>
    </row>
    <row r="811" spans="1:14" ht="11.25" customHeight="1">
      <c r="A811" s="12" t="s">
        <v>792</v>
      </c>
      <c r="B811" s="13" t="s">
        <v>799</v>
      </c>
      <c r="C811" s="14" t="s">
        <v>800</v>
      </c>
      <c r="D811" s="15" t="s">
        <v>39</v>
      </c>
      <c r="E811" s="16" t="s">
        <v>18</v>
      </c>
      <c r="F811" s="16" t="s">
        <v>26</v>
      </c>
      <c r="G811" s="16" t="s">
        <v>20</v>
      </c>
      <c r="H811" s="17">
        <v>10</v>
      </c>
      <c r="I811" s="18">
        <v>112066</v>
      </c>
      <c r="J811" s="18">
        <v>2269005</v>
      </c>
      <c r="K811" s="18">
        <v>893405</v>
      </c>
      <c r="L811" s="19">
        <v>0.12543695188632201</v>
      </c>
      <c r="M811" s="19">
        <v>4.9389930828711202E-2</v>
      </c>
      <c r="N811" s="10"/>
    </row>
    <row r="812" spans="1:14" ht="11.25" customHeight="1">
      <c r="A812" s="12" t="s">
        <v>792</v>
      </c>
      <c r="B812" s="13" t="s">
        <v>801</v>
      </c>
      <c r="C812" s="14" t="s">
        <v>802</v>
      </c>
      <c r="D812" s="15" t="s">
        <v>39</v>
      </c>
      <c r="E812" s="16" t="s">
        <v>18</v>
      </c>
      <c r="F812" s="16" t="s">
        <v>25</v>
      </c>
      <c r="G812" s="16" t="s">
        <v>20</v>
      </c>
      <c r="H812" s="17">
        <v>36</v>
      </c>
      <c r="I812" s="18">
        <v>502155</v>
      </c>
      <c r="J812" s="18">
        <v>4992241</v>
      </c>
      <c r="K812" s="18">
        <v>125201</v>
      </c>
      <c r="L812" s="19">
        <v>4.0107906486369904</v>
      </c>
      <c r="M812" s="19">
        <v>0.100587091047888</v>
      </c>
      <c r="N812" s="10"/>
    </row>
    <row r="813" spans="1:14" ht="11.25" customHeight="1">
      <c r="A813" s="12" t="s">
        <v>792</v>
      </c>
      <c r="B813" s="13" t="s">
        <v>801</v>
      </c>
      <c r="C813" s="14" t="s">
        <v>802</v>
      </c>
      <c r="D813" s="15" t="s">
        <v>39</v>
      </c>
      <c r="E813" s="16" t="s">
        <v>18</v>
      </c>
      <c r="F813" s="16" t="s">
        <v>25</v>
      </c>
      <c r="G813" s="16" t="s">
        <v>28</v>
      </c>
      <c r="H813" s="17">
        <v>60</v>
      </c>
      <c r="I813" s="18">
        <v>657607</v>
      </c>
      <c r="J813" s="18">
        <v>9081605</v>
      </c>
      <c r="K813" s="18">
        <v>384939</v>
      </c>
      <c r="L813" s="19">
        <v>1.70834080204915</v>
      </c>
      <c r="M813" s="19">
        <v>7.2410878914024507E-2</v>
      </c>
      <c r="N813" s="10"/>
    </row>
    <row r="814" spans="1:14" ht="11.25" customHeight="1">
      <c r="A814" s="12" t="s">
        <v>792</v>
      </c>
      <c r="B814" s="13" t="s">
        <v>801</v>
      </c>
      <c r="C814" s="14" t="s">
        <v>802</v>
      </c>
      <c r="D814" s="15" t="s">
        <v>39</v>
      </c>
      <c r="E814" s="16" t="s">
        <v>18</v>
      </c>
      <c r="F814" s="16" t="s">
        <v>26</v>
      </c>
      <c r="G814" s="16" t="s">
        <v>20</v>
      </c>
      <c r="H814" s="17">
        <v>79</v>
      </c>
      <c r="I814" s="18">
        <v>6917544</v>
      </c>
      <c r="J814" s="18">
        <v>27486519</v>
      </c>
      <c r="K814" s="18">
        <v>11351420</v>
      </c>
      <c r="L814" s="19">
        <v>0.60939900030128302</v>
      </c>
      <c r="M814" s="19">
        <v>0.251670427965068</v>
      </c>
      <c r="N814" s="10"/>
    </row>
    <row r="815" spans="1:14" ht="11.25" customHeight="1">
      <c r="A815" s="12" t="s">
        <v>792</v>
      </c>
      <c r="B815" s="13" t="s">
        <v>801</v>
      </c>
      <c r="C815" s="14" t="s">
        <v>802</v>
      </c>
      <c r="D815" s="15" t="s">
        <v>39</v>
      </c>
      <c r="E815" s="16" t="s">
        <v>18</v>
      </c>
      <c r="F815" s="16" t="s">
        <v>238</v>
      </c>
      <c r="G815" s="16" t="s">
        <v>20</v>
      </c>
      <c r="H815" s="17">
        <v>0</v>
      </c>
      <c r="I815" s="18"/>
      <c r="J815" s="18"/>
      <c r="K815" s="18"/>
      <c r="L815" s="19"/>
      <c r="M815" s="19"/>
      <c r="N815" s="10"/>
    </row>
    <row r="816" spans="1:14" ht="11.25" customHeight="1">
      <c r="A816" s="12" t="s">
        <v>792</v>
      </c>
      <c r="B816" s="13" t="s">
        <v>803</v>
      </c>
      <c r="C816" s="14" t="s">
        <v>804</v>
      </c>
      <c r="D816" s="15" t="s">
        <v>23</v>
      </c>
      <c r="E816" s="16" t="s">
        <v>18</v>
      </c>
      <c r="F816" s="16" t="s">
        <v>25</v>
      </c>
      <c r="G816" s="16" t="s">
        <v>28</v>
      </c>
      <c r="H816" s="17">
        <v>2</v>
      </c>
      <c r="I816" s="18">
        <v>14818</v>
      </c>
      <c r="J816" s="18">
        <v>126528</v>
      </c>
      <c r="K816" s="18">
        <v>6431</v>
      </c>
      <c r="L816" s="19">
        <v>2.3041517648888101</v>
      </c>
      <c r="M816" s="19">
        <v>0.117112417804754</v>
      </c>
      <c r="N816" s="10"/>
    </row>
    <row r="817" spans="1:14" ht="11.25" customHeight="1">
      <c r="A817" s="12" t="s">
        <v>792</v>
      </c>
      <c r="B817" s="13" t="s">
        <v>803</v>
      </c>
      <c r="C817" s="14" t="s">
        <v>804</v>
      </c>
      <c r="D817" s="15" t="s">
        <v>23</v>
      </c>
      <c r="E817" s="16" t="s">
        <v>18</v>
      </c>
      <c r="F817" s="16" t="s">
        <v>65</v>
      </c>
      <c r="G817" s="16" t="s">
        <v>28</v>
      </c>
      <c r="H817" s="17">
        <v>223</v>
      </c>
      <c r="I817" s="18">
        <v>584507</v>
      </c>
      <c r="J817" s="18">
        <v>5073842</v>
      </c>
      <c r="K817" s="18">
        <v>264473</v>
      </c>
      <c r="L817" s="19">
        <v>2.2100819365303801</v>
      </c>
      <c r="M817" s="19">
        <v>0.115200079151065</v>
      </c>
      <c r="N817" s="10"/>
    </row>
    <row r="818" spans="1:14" ht="11.25" customHeight="1">
      <c r="A818" s="12" t="s">
        <v>792</v>
      </c>
      <c r="B818" s="13" t="s">
        <v>803</v>
      </c>
      <c r="C818" s="14" t="s">
        <v>804</v>
      </c>
      <c r="D818" s="15" t="s">
        <v>23</v>
      </c>
      <c r="E818" s="16" t="s">
        <v>18</v>
      </c>
      <c r="F818" s="16" t="s">
        <v>26</v>
      </c>
      <c r="G818" s="16" t="s">
        <v>20</v>
      </c>
      <c r="H818" s="17">
        <v>350</v>
      </c>
      <c r="I818" s="18">
        <v>23253660</v>
      </c>
      <c r="J818" s="18">
        <v>146176651</v>
      </c>
      <c r="K818" s="18">
        <v>32750907</v>
      </c>
      <c r="L818" s="19">
        <v>0.71001575620485802</v>
      </c>
      <c r="M818" s="19">
        <v>0.15907916784876899</v>
      </c>
      <c r="N818" s="10"/>
    </row>
    <row r="819" spans="1:14" ht="11.25" customHeight="1">
      <c r="A819" s="12" t="s">
        <v>792</v>
      </c>
      <c r="B819" s="13" t="s">
        <v>805</v>
      </c>
      <c r="C819" s="14" t="s">
        <v>806</v>
      </c>
      <c r="D819" s="15" t="s">
        <v>39</v>
      </c>
      <c r="E819" s="16" t="s">
        <v>18</v>
      </c>
      <c r="F819" s="16" t="s">
        <v>25</v>
      </c>
      <c r="G819" s="16" t="s">
        <v>20</v>
      </c>
      <c r="H819" s="17">
        <v>13</v>
      </c>
      <c r="I819" s="18">
        <v>85887</v>
      </c>
      <c r="J819" s="18">
        <v>2241198</v>
      </c>
      <c r="K819" s="18">
        <v>46682</v>
      </c>
      <c r="L819" s="19">
        <v>1.83983119832055</v>
      </c>
      <c r="M819" s="19">
        <v>3.83219153327818E-2</v>
      </c>
      <c r="N819" s="10"/>
    </row>
    <row r="820" spans="1:14" ht="11.25" customHeight="1">
      <c r="A820" s="12" t="s">
        <v>792</v>
      </c>
      <c r="B820" s="13" t="s">
        <v>805</v>
      </c>
      <c r="C820" s="14" t="s">
        <v>806</v>
      </c>
      <c r="D820" s="15" t="s">
        <v>39</v>
      </c>
      <c r="E820" s="16" t="s">
        <v>18</v>
      </c>
      <c r="F820" s="16" t="s">
        <v>65</v>
      </c>
      <c r="G820" s="16" t="s">
        <v>28</v>
      </c>
      <c r="H820" s="17">
        <v>2</v>
      </c>
      <c r="I820" s="18">
        <v>6541</v>
      </c>
      <c r="J820" s="18">
        <v>55939</v>
      </c>
      <c r="K820" s="18">
        <v>1136</v>
      </c>
      <c r="L820" s="19">
        <v>5.75792253521126</v>
      </c>
      <c r="M820" s="19">
        <v>0.11693094263393999</v>
      </c>
      <c r="N820" s="10"/>
    </row>
    <row r="821" spans="1:14" ht="11.25" customHeight="1">
      <c r="A821" s="12" t="s">
        <v>792</v>
      </c>
      <c r="B821" s="13" t="s">
        <v>805</v>
      </c>
      <c r="C821" s="14" t="s">
        <v>806</v>
      </c>
      <c r="D821" s="15" t="s">
        <v>39</v>
      </c>
      <c r="E821" s="16" t="s">
        <v>18</v>
      </c>
      <c r="F821" s="16" t="s">
        <v>26</v>
      </c>
      <c r="G821" s="16" t="s">
        <v>20</v>
      </c>
      <c r="H821" s="17">
        <v>12</v>
      </c>
      <c r="I821" s="18">
        <v>374560</v>
      </c>
      <c r="J821" s="18">
        <v>2083714</v>
      </c>
      <c r="K821" s="18">
        <v>545384</v>
      </c>
      <c r="L821" s="19">
        <v>0.68678215715899205</v>
      </c>
      <c r="M821" s="19">
        <v>0.179755954991903</v>
      </c>
      <c r="N821" s="10"/>
    </row>
    <row r="822" spans="1:14" ht="11.25" customHeight="1">
      <c r="A822" s="12" t="s">
        <v>792</v>
      </c>
      <c r="B822" s="13" t="s">
        <v>807</v>
      </c>
      <c r="C822" s="14" t="s">
        <v>808</v>
      </c>
      <c r="D822" s="15" t="s">
        <v>39</v>
      </c>
      <c r="E822" s="16" t="s">
        <v>18</v>
      </c>
      <c r="F822" s="16" t="s">
        <v>441</v>
      </c>
      <c r="G822" s="16" t="s">
        <v>20</v>
      </c>
      <c r="H822" s="17">
        <v>10</v>
      </c>
      <c r="I822" s="18">
        <v>1160574</v>
      </c>
      <c r="J822" s="18">
        <v>10456643</v>
      </c>
      <c r="K822" s="18">
        <v>2388280</v>
      </c>
      <c r="L822" s="19">
        <v>0.48594553402448598</v>
      </c>
      <c r="M822" s="19">
        <v>0.110989157801409</v>
      </c>
      <c r="N822" s="10"/>
    </row>
    <row r="823" spans="1:14" ht="11.25" customHeight="1">
      <c r="A823" s="12" t="s">
        <v>792</v>
      </c>
      <c r="B823" s="13" t="s">
        <v>809</v>
      </c>
      <c r="C823" s="14" t="s">
        <v>810</v>
      </c>
      <c r="D823" s="15" t="s">
        <v>39</v>
      </c>
      <c r="E823" s="16" t="s">
        <v>24</v>
      </c>
      <c r="F823" s="16" t="s">
        <v>25</v>
      </c>
      <c r="G823" s="16" t="s">
        <v>20</v>
      </c>
      <c r="H823" s="17">
        <v>16</v>
      </c>
      <c r="I823" s="18">
        <v>131045</v>
      </c>
      <c r="J823" s="18">
        <v>1752548</v>
      </c>
      <c r="K823" s="18">
        <v>167126</v>
      </c>
      <c r="L823" s="19">
        <v>0.78410899560810399</v>
      </c>
      <c r="M823" s="19">
        <v>7.4773986218922298E-2</v>
      </c>
      <c r="N823" s="10"/>
    </row>
    <row r="824" spans="1:14" ht="11.25" customHeight="1">
      <c r="A824" s="12" t="s">
        <v>792</v>
      </c>
      <c r="B824" s="13" t="s">
        <v>811</v>
      </c>
      <c r="C824" s="14" t="s">
        <v>812</v>
      </c>
      <c r="D824" s="15" t="s">
        <v>39</v>
      </c>
      <c r="E824" s="16" t="s">
        <v>18</v>
      </c>
      <c r="F824" s="16" t="s">
        <v>25</v>
      </c>
      <c r="G824" s="16" t="s">
        <v>28</v>
      </c>
      <c r="H824" s="17">
        <v>114</v>
      </c>
      <c r="I824" s="18">
        <v>846827</v>
      </c>
      <c r="J824" s="18">
        <v>8922143</v>
      </c>
      <c r="K824" s="18">
        <v>456607</v>
      </c>
      <c r="L824" s="19">
        <v>1.8546080108276899</v>
      </c>
      <c r="M824" s="19">
        <v>9.4912959812457606E-2</v>
      </c>
      <c r="N824" s="10"/>
    </row>
    <row r="825" spans="1:14" ht="11.25" customHeight="1">
      <c r="A825" s="12" t="s">
        <v>792</v>
      </c>
      <c r="B825" s="13" t="s">
        <v>811</v>
      </c>
      <c r="C825" s="14" t="s">
        <v>812</v>
      </c>
      <c r="D825" s="15" t="s">
        <v>39</v>
      </c>
      <c r="E825" s="16" t="s">
        <v>18</v>
      </c>
      <c r="F825" s="16" t="s">
        <v>65</v>
      </c>
      <c r="G825" s="16" t="s">
        <v>28</v>
      </c>
      <c r="H825" s="17">
        <v>4</v>
      </c>
      <c r="I825" s="18">
        <v>9044</v>
      </c>
      <c r="J825" s="18">
        <v>164548</v>
      </c>
      <c r="K825" s="18">
        <v>4572</v>
      </c>
      <c r="L825" s="19">
        <v>1.9781277340332399</v>
      </c>
      <c r="M825" s="19">
        <v>5.4962685660111303E-2</v>
      </c>
      <c r="N825" s="10"/>
    </row>
    <row r="826" spans="1:14" ht="11.25" customHeight="1">
      <c r="A826" s="12" t="s">
        <v>792</v>
      </c>
      <c r="B826" s="13" t="s">
        <v>811</v>
      </c>
      <c r="C826" s="14" t="s">
        <v>812</v>
      </c>
      <c r="D826" s="15" t="s">
        <v>39</v>
      </c>
      <c r="E826" s="16" t="s">
        <v>18</v>
      </c>
      <c r="F826" s="16" t="s">
        <v>26</v>
      </c>
      <c r="G826" s="16" t="s">
        <v>20</v>
      </c>
      <c r="H826" s="17">
        <v>126</v>
      </c>
      <c r="I826" s="18">
        <v>5501676</v>
      </c>
      <c r="J826" s="18">
        <v>31527187</v>
      </c>
      <c r="K826" s="18">
        <v>11473737</v>
      </c>
      <c r="L826" s="19">
        <v>0.47950166541206202</v>
      </c>
      <c r="M826" s="19">
        <v>0.17450576862439299</v>
      </c>
      <c r="N826" s="10"/>
    </row>
    <row r="827" spans="1:14" ht="11.25" customHeight="1">
      <c r="A827" s="12" t="s">
        <v>792</v>
      </c>
      <c r="B827" s="13" t="s">
        <v>811</v>
      </c>
      <c r="C827" s="14" t="s">
        <v>812</v>
      </c>
      <c r="D827" s="15" t="s">
        <v>39</v>
      </c>
      <c r="E827" s="16" t="s">
        <v>18</v>
      </c>
      <c r="F827" s="16" t="s">
        <v>238</v>
      </c>
      <c r="G827" s="16" t="s">
        <v>20</v>
      </c>
      <c r="H827" s="17">
        <v>0</v>
      </c>
      <c r="I827" s="18"/>
      <c r="J827" s="18"/>
      <c r="K827" s="18"/>
      <c r="L827" s="19"/>
      <c r="M827" s="19"/>
      <c r="N827" s="10"/>
    </row>
    <row r="828" spans="1:14" ht="11.25" customHeight="1">
      <c r="A828" s="12" t="s">
        <v>792</v>
      </c>
      <c r="B828" s="13" t="s">
        <v>811</v>
      </c>
      <c r="C828" s="14" t="s">
        <v>812</v>
      </c>
      <c r="D828" s="15" t="s">
        <v>39</v>
      </c>
      <c r="E828" s="16" t="s">
        <v>18</v>
      </c>
      <c r="F828" s="16" t="s">
        <v>27</v>
      </c>
      <c r="G828" s="16" t="s">
        <v>20</v>
      </c>
      <c r="H828" s="17">
        <v>25</v>
      </c>
      <c r="I828" s="18">
        <v>138823</v>
      </c>
      <c r="J828" s="18">
        <v>339217</v>
      </c>
      <c r="K828" s="18">
        <v>45502</v>
      </c>
      <c r="L828" s="19">
        <v>3.05092083864445</v>
      </c>
      <c r="M828" s="19">
        <v>0.40924540928078401</v>
      </c>
      <c r="N828" s="10"/>
    </row>
    <row r="829" spans="1:14" ht="11.25" customHeight="1">
      <c r="A829" s="12" t="s">
        <v>792</v>
      </c>
      <c r="B829" s="13" t="s">
        <v>813</v>
      </c>
      <c r="C829" s="14" t="s">
        <v>814</v>
      </c>
      <c r="D829" s="15" t="s">
        <v>23</v>
      </c>
      <c r="E829" s="16" t="s">
        <v>18</v>
      </c>
      <c r="F829" s="16" t="s">
        <v>25</v>
      </c>
      <c r="G829" s="16" t="s">
        <v>28</v>
      </c>
      <c r="H829" s="17">
        <v>44</v>
      </c>
      <c r="I829" s="18">
        <v>587521</v>
      </c>
      <c r="J829" s="18">
        <v>3753349</v>
      </c>
      <c r="K829" s="18">
        <v>131888</v>
      </c>
      <c r="L829" s="19">
        <v>4.4546964090743604</v>
      </c>
      <c r="M829" s="19">
        <v>0.15653247273301699</v>
      </c>
      <c r="N829" s="10"/>
    </row>
    <row r="830" spans="1:14" ht="11.25" customHeight="1">
      <c r="A830" s="12" t="s">
        <v>792</v>
      </c>
      <c r="B830" s="13" t="s">
        <v>813</v>
      </c>
      <c r="C830" s="14" t="s">
        <v>814</v>
      </c>
      <c r="D830" s="15" t="s">
        <v>23</v>
      </c>
      <c r="E830" s="16" t="s">
        <v>18</v>
      </c>
      <c r="F830" s="16" t="s">
        <v>26</v>
      </c>
      <c r="G830" s="16" t="s">
        <v>20</v>
      </c>
      <c r="H830" s="17">
        <v>27</v>
      </c>
      <c r="I830" s="18">
        <v>2428587</v>
      </c>
      <c r="J830" s="18">
        <v>9726419</v>
      </c>
      <c r="K830" s="18">
        <v>2891508</v>
      </c>
      <c r="L830" s="19">
        <v>0.83990326155072004</v>
      </c>
      <c r="M830" s="19">
        <v>0.24968973678802001</v>
      </c>
      <c r="N830" s="10"/>
    </row>
    <row r="831" spans="1:14" ht="11.25" customHeight="1">
      <c r="A831" s="12" t="s">
        <v>792</v>
      </c>
      <c r="B831" s="13" t="s">
        <v>813</v>
      </c>
      <c r="C831" s="14" t="s">
        <v>814</v>
      </c>
      <c r="D831" s="15" t="s">
        <v>23</v>
      </c>
      <c r="E831" s="16" t="s">
        <v>18</v>
      </c>
      <c r="F831" s="16" t="s">
        <v>27</v>
      </c>
      <c r="G831" s="16" t="s">
        <v>20</v>
      </c>
      <c r="H831" s="17">
        <v>7</v>
      </c>
      <c r="I831" s="18"/>
      <c r="J831" s="18">
        <v>48989</v>
      </c>
      <c r="K831" s="18">
        <v>8963</v>
      </c>
      <c r="L831" s="19"/>
      <c r="M831" s="19"/>
      <c r="N831" s="10"/>
    </row>
    <row r="832" spans="1:14" ht="11.25" customHeight="1">
      <c r="A832" s="12" t="s">
        <v>792</v>
      </c>
      <c r="B832" s="13" t="s">
        <v>815</v>
      </c>
      <c r="C832" s="14" t="s">
        <v>816</v>
      </c>
      <c r="D832" s="15" t="s">
        <v>23</v>
      </c>
      <c r="E832" s="16" t="s">
        <v>24</v>
      </c>
      <c r="F832" s="16" t="s">
        <v>25</v>
      </c>
      <c r="G832" s="16" t="s">
        <v>20</v>
      </c>
      <c r="H832" s="17">
        <v>21</v>
      </c>
      <c r="I832" s="18">
        <v>328837</v>
      </c>
      <c r="J832" s="18">
        <v>2347956</v>
      </c>
      <c r="K832" s="18">
        <v>143480</v>
      </c>
      <c r="L832" s="19">
        <v>2.2918664622247</v>
      </c>
      <c r="M832" s="19">
        <v>0.14005245413457401</v>
      </c>
      <c r="N832" s="10"/>
    </row>
    <row r="833" spans="1:14" ht="11.25" customHeight="1">
      <c r="A833" s="12" t="s">
        <v>792</v>
      </c>
      <c r="B833" s="13" t="s">
        <v>817</v>
      </c>
      <c r="C833" s="14" t="s">
        <v>818</v>
      </c>
      <c r="D833" s="15" t="s">
        <v>39</v>
      </c>
      <c r="E833" s="16" t="s">
        <v>18</v>
      </c>
      <c r="F833" s="16" t="s">
        <v>25</v>
      </c>
      <c r="G833" s="16" t="s">
        <v>20</v>
      </c>
      <c r="H833" s="17">
        <v>13</v>
      </c>
      <c r="I833" s="18">
        <v>189523</v>
      </c>
      <c r="J833" s="18">
        <v>1716965</v>
      </c>
      <c r="K833" s="18">
        <v>98562</v>
      </c>
      <c r="L833" s="19">
        <v>1.9228810291998899</v>
      </c>
      <c r="M833" s="19">
        <v>0.110382564583436</v>
      </c>
      <c r="N833" s="10"/>
    </row>
    <row r="834" spans="1:14" ht="11.25" customHeight="1">
      <c r="A834" s="12" t="s">
        <v>792</v>
      </c>
      <c r="B834" s="13" t="s">
        <v>817</v>
      </c>
      <c r="C834" s="14" t="s">
        <v>818</v>
      </c>
      <c r="D834" s="15" t="s">
        <v>39</v>
      </c>
      <c r="E834" s="16" t="s">
        <v>18</v>
      </c>
      <c r="F834" s="16" t="s">
        <v>26</v>
      </c>
      <c r="G834" s="16" t="s">
        <v>20</v>
      </c>
      <c r="H834" s="17">
        <v>8</v>
      </c>
      <c r="I834" s="18">
        <v>110620</v>
      </c>
      <c r="J834" s="18">
        <v>1876514</v>
      </c>
      <c r="K834" s="18">
        <v>356828</v>
      </c>
      <c r="L834" s="19">
        <v>0.31000930420258399</v>
      </c>
      <c r="M834" s="19">
        <v>5.8949733388613097E-2</v>
      </c>
      <c r="N834" s="10"/>
    </row>
    <row r="835" spans="1:14" ht="11.25" customHeight="1">
      <c r="A835" s="12" t="s">
        <v>792</v>
      </c>
      <c r="B835" s="13" t="s">
        <v>819</v>
      </c>
      <c r="C835" s="14" t="s">
        <v>820</v>
      </c>
      <c r="D835" s="15" t="s">
        <v>39</v>
      </c>
      <c r="E835" s="16" t="s">
        <v>18</v>
      </c>
      <c r="F835" s="16" t="s">
        <v>25</v>
      </c>
      <c r="G835" s="16" t="s">
        <v>20</v>
      </c>
      <c r="H835" s="17">
        <v>81</v>
      </c>
      <c r="I835" s="18">
        <v>829863</v>
      </c>
      <c r="J835" s="18">
        <v>11495564</v>
      </c>
      <c r="K835" s="18">
        <v>470475</v>
      </c>
      <c r="L835" s="19">
        <v>1.76388330942132</v>
      </c>
      <c r="M835" s="19">
        <v>7.2189846448595302E-2</v>
      </c>
      <c r="N835" s="10"/>
    </row>
    <row r="836" spans="1:14" ht="11.25" customHeight="1">
      <c r="A836" s="12" t="s">
        <v>792</v>
      </c>
      <c r="B836" s="13" t="s">
        <v>819</v>
      </c>
      <c r="C836" s="14" t="s">
        <v>820</v>
      </c>
      <c r="D836" s="15" t="s">
        <v>39</v>
      </c>
      <c r="E836" s="16" t="s">
        <v>18</v>
      </c>
      <c r="F836" s="16" t="s">
        <v>25</v>
      </c>
      <c r="G836" s="16" t="s">
        <v>28</v>
      </c>
      <c r="H836" s="17">
        <v>2</v>
      </c>
      <c r="I836" s="18">
        <v>7121</v>
      </c>
      <c r="J836" s="18">
        <v>131309</v>
      </c>
      <c r="K836" s="18">
        <v>4816</v>
      </c>
      <c r="L836" s="19">
        <v>1.4786129568106301</v>
      </c>
      <c r="M836" s="19">
        <v>5.4230860032442499E-2</v>
      </c>
      <c r="N836" s="10"/>
    </row>
    <row r="837" spans="1:14" ht="11.25" customHeight="1">
      <c r="A837" s="12" t="s">
        <v>792</v>
      </c>
      <c r="B837" s="13" t="s">
        <v>819</v>
      </c>
      <c r="C837" s="14" t="s">
        <v>820</v>
      </c>
      <c r="D837" s="15" t="s">
        <v>39</v>
      </c>
      <c r="E837" s="16" t="s">
        <v>18</v>
      </c>
      <c r="F837" s="16" t="s">
        <v>26</v>
      </c>
      <c r="G837" s="16" t="s">
        <v>20</v>
      </c>
      <c r="H837" s="17">
        <v>98</v>
      </c>
      <c r="I837" s="18">
        <v>4810440</v>
      </c>
      <c r="J837" s="18">
        <v>16956963</v>
      </c>
      <c r="K837" s="18">
        <v>5697121</v>
      </c>
      <c r="L837" s="19">
        <v>0.84436331964864297</v>
      </c>
      <c r="M837" s="19">
        <v>0.28368523302197401</v>
      </c>
      <c r="N837" s="10"/>
    </row>
    <row r="838" spans="1:14" ht="11.25" customHeight="1">
      <c r="A838" s="12" t="s">
        <v>792</v>
      </c>
      <c r="B838" s="13" t="s">
        <v>821</v>
      </c>
      <c r="C838" s="14" t="s">
        <v>822</v>
      </c>
      <c r="D838" s="15" t="s">
        <v>131</v>
      </c>
      <c r="E838" s="16" t="s">
        <v>24</v>
      </c>
      <c r="F838" s="16" t="s">
        <v>25</v>
      </c>
      <c r="G838" s="16" t="s">
        <v>20</v>
      </c>
      <c r="H838" s="17">
        <v>19</v>
      </c>
      <c r="I838" s="18">
        <v>179981</v>
      </c>
      <c r="J838" s="18">
        <v>2313061</v>
      </c>
      <c r="K838" s="18">
        <v>71603</v>
      </c>
      <c r="L838" s="19">
        <v>2.5135957990586899</v>
      </c>
      <c r="M838" s="19">
        <v>7.7810745155445504E-2</v>
      </c>
      <c r="N838" s="10"/>
    </row>
    <row r="839" spans="1:14" ht="11.25" customHeight="1">
      <c r="A839" s="12" t="s">
        <v>792</v>
      </c>
      <c r="B839" s="13" t="s">
        <v>823</v>
      </c>
      <c r="C839" s="14" t="s">
        <v>824</v>
      </c>
      <c r="D839" s="15" t="s">
        <v>23</v>
      </c>
      <c r="E839" s="16" t="s">
        <v>24</v>
      </c>
      <c r="F839" s="16" t="s">
        <v>25</v>
      </c>
      <c r="G839" s="16" t="s">
        <v>20</v>
      </c>
      <c r="H839" s="17">
        <v>12</v>
      </c>
      <c r="I839" s="18">
        <v>101363</v>
      </c>
      <c r="J839" s="18">
        <v>1809861</v>
      </c>
      <c r="K839" s="18">
        <v>108123</v>
      </c>
      <c r="L839" s="19">
        <v>0.93747861232115204</v>
      </c>
      <c r="M839" s="19">
        <v>5.6005958468633703E-2</v>
      </c>
      <c r="N839" s="10"/>
    </row>
    <row r="840" spans="1:14" ht="11.25" customHeight="1">
      <c r="A840" s="12" t="s">
        <v>792</v>
      </c>
      <c r="B840" s="13" t="s">
        <v>825</v>
      </c>
      <c r="C840" s="14" t="s">
        <v>826</v>
      </c>
      <c r="D840" s="15" t="s">
        <v>23</v>
      </c>
      <c r="E840" s="16" t="s">
        <v>24</v>
      </c>
      <c r="F840" s="16" t="s">
        <v>25</v>
      </c>
      <c r="G840" s="16" t="s">
        <v>20</v>
      </c>
      <c r="H840" s="17">
        <v>6</v>
      </c>
      <c r="I840" s="18">
        <v>55501</v>
      </c>
      <c r="J840" s="18">
        <v>675238</v>
      </c>
      <c r="K840" s="18">
        <v>17773</v>
      </c>
      <c r="L840" s="19">
        <v>3.12277049457041</v>
      </c>
      <c r="M840" s="19">
        <v>8.2194722453416399E-2</v>
      </c>
      <c r="N840" s="10"/>
    </row>
    <row r="841" spans="1:14" ht="11.25" customHeight="1">
      <c r="A841" s="12" t="s">
        <v>792</v>
      </c>
      <c r="B841" s="13" t="s">
        <v>825</v>
      </c>
      <c r="C841" s="14" t="s">
        <v>826</v>
      </c>
      <c r="D841" s="15" t="s">
        <v>23</v>
      </c>
      <c r="E841" s="16" t="s">
        <v>24</v>
      </c>
      <c r="F841" s="16" t="s">
        <v>26</v>
      </c>
      <c r="G841" s="16" t="s">
        <v>20</v>
      </c>
      <c r="H841" s="17">
        <v>12</v>
      </c>
      <c r="I841" s="18">
        <v>528028</v>
      </c>
      <c r="J841" s="18">
        <v>2793888</v>
      </c>
      <c r="K841" s="18">
        <v>701090</v>
      </c>
      <c r="L841" s="19">
        <v>0.75315294755309503</v>
      </c>
      <c r="M841" s="19">
        <v>0.18899397542063201</v>
      </c>
      <c r="N841" s="10"/>
    </row>
    <row r="842" spans="1:14" ht="11.25" customHeight="1">
      <c r="A842" s="12" t="s">
        <v>792</v>
      </c>
      <c r="B842" s="13" t="s">
        <v>827</v>
      </c>
      <c r="C842" s="14" t="s">
        <v>828</v>
      </c>
      <c r="D842" s="15" t="s">
        <v>23</v>
      </c>
      <c r="E842" s="16" t="s">
        <v>24</v>
      </c>
      <c r="F842" s="16" t="s">
        <v>25</v>
      </c>
      <c r="G842" s="16" t="s">
        <v>20</v>
      </c>
      <c r="H842" s="17">
        <v>4</v>
      </c>
      <c r="I842" s="18">
        <v>60336</v>
      </c>
      <c r="J842" s="18">
        <v>462379</v>
      </c>
      <c r="K842" s="18">
        <v>31644</v>
      </c>
      <c r="L842" s="19">
        <v>1.9067121729237699</v>
      </c>
      <c r="M842" s="19">
        <v>0.130490355314579</v>
      </c>
      <c r="N842" s="10"/>
    </row>
    <row r="843" spans="1:14" ht="11.25" customHeight="1">
      <c r="A843" s="12" t="s">
        <v>792</v>
      </c>
      <c r="B843" s="13" t="s">
        <v>829</v>
      </c>
      <c r="C843" s="14" t="s">
        <v>830</v>
      </c>
      <c r="D843" s="15" t="s">
        <v>39</v>
      </c>
      <c r="E843" s="16" t="s">
        <v>18</v>
      </c>
      <c r="F843" s="16" t="s">
        <v>25</v>
      </c>
      <c r="G843" s="16" t="s">
        <v>20</v>
      </c>
      <c r="H843" s="17">
        <v>4</v>
      </c>
      <c r="I843" s="18">
        <v>81298</v>
      </c>
      <c r="J843" s="18">
        <v>917424</v>
      </c>
      <c r="K843" s="18">
        <v>21642</v>
      </c>
      <c r="L843" s="19">
        <v>3.7564920062840699</v>
      </c>
      <c r="M843" s="19">
        <v>8.8615514745635601E-2</v>
      </c>
      <c r="N843" s="10"/>
    </row>
    <row r="844" spans="1:14" ht="11.25" customHeight="1">
      <c r="A844" s="12" t="s">
        <v>792</v>
      </c>
      <c r="B844" s="13" t="s">
        <v>829</v>
      </c>
      <c r="C844" s="14" t="s">
        <v>830</v>
      </c>
      <c r="D844" s="15" t="s">
        <v>39</v>
      </c>
      <c r="E844" s="16" t="s">
        <v>18</v>
      </c>
      <c r="F844" s="16" t="s">
        <v>26</v>
      </c>
      <c r="G844" s="16" t="s">
        <v>20</v>
      </c>
      <c r="H844" s="17">
        <v>28</v>
      </c>
      <c r="I844" s="18">
        <v>780865</v>
      </c>
      <c r="J844" s="18">
        <v>5659727</v>
      </c>
      <c r="K844" s="18">
        <v>1010600</v>
      </c>
      <c r="L844" s="19">
        <v>0.77267464872352998</v>
      </c>
      <c r="M844" s="19">
        <v>0.13796866880681699</v>
      </c>
      <c r="N844" s="10"/>
    </row>
    <row r="845" spans="1:14" ht="11.25" customHeight="1">
      <c r="A845" s="12" t="s">
        <v>792</v>
      </c>
      <c r="B845" s="13" t="s">
        <v>831</v>
      </c>
      <c r="C845" s="14" t="s">
        <v>832</v>
      </c>
      <c r="D845" s="15" t="s">
        <v>39</v>
      </c>
      <c r="E845" s="16" t="s">
        <v>18</v>
      </c>
      <c r="F845" s="16" t="s">
        <v>25</v>
      </c>
      <c r="G845" s="16" t="s">
        <v>20</v>
      </c>
      <c r="H845" s="17">
        <v>79</v>
      </c>
      <c r="I845" s="18">
        <v>581274</v>
      </c>
      <c r="J845" s="18">
        <v>16399451</v>
      </c>
      <c r="K845" s="18">
        <v>394925</v>
      </c>
      <c r="L845" s="19">
        <v>1.4718592137747599</v>
      </c>
      <c r="M845" s="19">
        <v>3.5444723119084899E-2</v>
      </c>
      <c r="N845" s="10"/>
    </row>
    <row r="846" spans="1:14" ht="11.25" customHeight="1">
      <c r="A846" s="12" t="s">
        <v>792</v>
      </c>
      <c r="B846" s="13" t="s">
        <v>831</v>
      </c>
      <c r="C846" s="14" t="s">
        <v>832</v>
      </c>
      <c r="D846" s="15" t="s">
        <v>39</v>
      </c>
      <c r="E846" s="16" t="s">
        <v>18</v>
      </c>
      <c r="F846" s="16" t="s">
        <v>25</v>
      </c>
      <c r="G846" s="16" t="s">
        <v>28</v>
      </c>
      <c r="H846" s="17">
        <v>36</v>
      </c>
      <c r="I846" s="18">
        <v>448593</v>
      </c>
      <c r="J846" s="18">
        <v>4611950</v>
      </c>
      <c r="K846" s="18">
        <v>310473</v>
      </c>
      <c r="L846" s="19">
        <v>1.44486960218762</v>
      </c>
      <c r="M846" s="19">
        <v>9.7267533255998004E-2</v>
      </c>
      <c r="N846" s="10"/>
    </row>
    <row r="847" spans="1:14" ht="11.25" customHeight="1">
      <c r="A847" s="12" t="s">
        <v>792</v>
      </c>
      <c r="B847" s="13" t="s">
        <v>831</v>
      </c>
      <c r="C847" s="14" t="s">
        <v>832</v>
      </c>
      <c r="D847" s="15" t="s">
        <v>39</v>
      </c>
      <c r="E847" s="16" t="s">
        <v>18</v>
      </c>
      <c r="F847" s="16" t="s">
        <v>26</v>
      </c>
      <c r="G847" s="16" t="s">
        <v>20</v>
      </c>
      <c r="H847" s="17">
        <v>221</v>
      </c>
      <c r="I847" s="18">
        <v>14006439</v>
      </c>
      <c r="J847" s="18">
        <v>77878600</v>
      </c>
      <c r="K847" s="18">
        <v>10423733</v>
      </c>
      <c r="L847" s="19">
        <v>1.34370661643002</v>
      </c>
      <c r="M847" s="19">
        <v>0.17984965061005201</v>
      </c>
      <c r="N847" s="10"/>
    </row>
    <row r="848" spans="1:14" ht="11.25" customHeight="1">
      <c r="A848" s="12" t="s">
        <v>792</v>
      </c>
      <c r="B848" s="13" t="s">
        <v>831</v>
      </c>
      <c r="C848" s="14" t="s">
        <v>832</v>
      </c>
      <c r="D848" s="15" t="s">
        <v>39</v>
      </c>
      <c r="E848" s="16" t="s">
        <v>18</v>
      </c>
      <c r="F848" s="16" t="s">
        <v>26</v>
      </c>
      <c r="G848" s="16" t="s">
        <v>28</v>
      </c>
      <c r="H848" s="17">
        <v>8</v>
      </c>
      <c r="I848" s="18">
        <v>126695</v>
      </c>
      <c r="J848" s="18">
        <v>1493079</v>
      </c>
      <c r="K848" s="18">
        <v>250097</v>
      </c>
      <c r="L848" s="19">
        <v>0.50658344562309798</v>
      </c>
      <c r="M848" s="19">
        <v>8.4854853627972696E-2</v>
      </c>
      <c r="N848" s="10"/>
    </row>
    <row r="849" spans="1:14" ht="11.25" customHeight="1">
      <c r="A849" s="12" t="s">
        <v>792</v>
      </c>
      <c r="B849" s="13" t="s">
        <v>833</v>
      </c>
      <c r="C849" s="14" t="s">
        <v>834</v>
      </c>
      <c r="D849" s="15" t="s">
        <v>39</v>
      </c>
      <c r="E849" s="16" t="s">
        <v>24</v>
      </c>
      <c r="F849" s="16" t="s">
        <v>25</v>
      </c>
      <c r="G849" s="16" t="s">
        <v>20</v>
      </c>
      <c r="H849" s="17">
        <v>22</v>
      </c>
      <c r="I849" s="18">
        <v>264070</v>
      </c>
      <c r="J849" s="18">
        <v>1853010</v>
      </c>
      <c r="K849" s="18">
        <v>147875</v>
      </c>
      <c r="L849" s="19">
        <v>1.7857650042265401</v>
      </c>
      <c r="M849" s="19">
        <v>0.14250867507460799</v>
      </c>
      <c r="N849" s="10"/>
    </row>
    <row r="850" spans="1:14" ht="11.25" customHeight="1">
      <c r="A850" s="12" t="s">
        <v>792</v>
      </c>
      <c r="B850" s="13" t="s">
        <v>833</v>
      </c>
      <c r="C850" s="14" t="s">
        <v>834</v>
      </c>
      <c r="D850" s="15" t="s">
        <v>39</v>
      </c>
      <c r="E850" s="16" t="s">
        <v>24</v>
      </c>
      <c r="F850" s="16" t="s">
        <v>26</v>
      </c>
      <c r="G850" s="16" t="s">
        <v>20</v>
      </c>
      <c r="H850" s="17">
        <v>2</v>
      </c>
      <c r="I850" s="18">
        <v>26347</v>
      </c>
      <c r="J850" s="18">
        <v>352954</v>
      </c>
      <c r="K850" s="18">
        <v>56540</v>
      </c>
      <c r="L850" s="19">
        <v>0.46598868058012</v>
      </c>
      <c r="M850" s="19">
        <v>7.4647121154597998E-2</v>
      </c>
      <c r="N850" s="10"/>
    </row>
    <row r="851" spans="1:14" ht="11.25" customHeight="1">
      <c r="A851" s="12" t="s">
        <v>792</v>
      </c>
      <c r="B851" s="13" t="s">
        <v>835</v>
      </c>
      <c r="C851" s="14" t="s">
        <v>836</v>
      </c>
      <c r="D851" s="15" t="s">
        <v>81</v>
      </c>
      <c r="E851" s="16" t="s">
        <v>18</v>
      </c>
      <c r="F851" s="16" t="s">
        <v>26</v>
      </c>
      <c r="G851" s="16" t="s">
        <v>20</v>
      </c>
      <c r="H851" s="17">
        <v>36</v>
      </c>
      <c r="I851" s="18">
        <v>1903084</v>
      </c>
      <c r="J851" s="18">
        <v>6748872</v>
      </c>
      <c r="K851" s="18">
        <v>7275257</v>
      </c>
      <c r="L851" s="19">
        <v>0.26158306160181</v>
      </c>
      <c r="M851" s="19">
        <v>0.28198549327946898</v>
      </c>
      <c r="N851" s="10"/>
    </row>
    <row r="852" spans="1:14" ht="11.25" customHeight="1">
      <c r="A852" s="12" t="s">
        <v>792</v>
      </c>
      <c r="B852" s="13" t="s">
        <v>837</v>
      </c>
      <c r="C852" s="14" t="s">
        <v>838</v>
      </c>
      <c r="D852" s="15" t="s">
        <v>33</v>
      </c>
      <c r="E852" s="16" t="s">
        <v>18</v>
      </c>
      <c r="F852" s="16" t="s">
        <v>27</v>
      </c>
      <c r="G852" s="16" t="s">
        <v>20</v>
      </c>
      <c r="H852" s="17">
        <v>420</v>
      </c>
      <c r="I852" s="18">
        <v>7633843</v>
      </c>
      <c r="J852" s="18">
        <v>4525494</v>
      </c>
      <c r="K852" s="18">
        <v>1164251</v>
      </c>
      <c r="L852" s="19">
        <v>6.55687046865323</v>
      </c>
      <c r="M852" s="19">
        <v>1.68685297118944</v>
      </c>
      <c r="N852" s="10"/>
    </row>
    <row r="853" spans="1:14" ht="11.25" customHeight="1">
      <c r="A853" s="12" t="s">
        <v>839</v>
      </c>
      <c r="B853" s="13" t="s">
        <v>840</v>
      </c>
      <c r="C853" s="14" t="s">
        <v>841</v>
      </c>
      <c r="D853" s="15" t="s">
        <v>23</v>
      </c>
      <c r="E853" s="16" t="s">
        <v>18</v>
      </c>
      <c r="F853" s="16" t="s">
        <v>25</v>
      </c>
      <c r="G853" s="16" t="s">
        <v>28</v>
      </c>
      <c r="H853" s="17">
        <v>2</v>
      </c>
      <c r="I853" s="18">
        <v>51574</v>
      </c>
      <c r="J853" s="18">
        <v>181485</v>
      </c>
      <c r="K853" s="18">
        <v>7492</v>
      </c>
      <c r="L853" s="19">
        <v>6.8838761345435104</v>
      </c>
      <c r="M853" s="19">
        <v>0.28417775573738802</v>
      </c>
      <c r="N853" s="10"/>
    </row>
    <row r="854" spans="1:14" ht="11.25" customHeight="1">
      <c r="A854" s="12" t="s">
        <v>839</v>
      </c>
      <c r="B854" s="13" t="s">
        <v>840</v>
      </c>
      <c r="C854" s="14" t="s">
        <v>841</v>
      </c>
      <c r="D854" s="15" t="s">
        <v>23</v>
      </c>
      <c r="E854" s="16" t="s">
        <v>18</v>
      </c>
      <c r="F854" s="16" t="s">
        <v>26</v>
      </c>
      <c r="G854" s="16" t="s">
        <v>28</v>
      </c>
      <c r="H854" s="17">
        <v>8</v>
      </c>
      <c r="I854" s="18">
        <v>279077</v>
      </c>
      <c r="J854" s="18">
        <v>1551647</v>
      </c>
      <c r="K854" s="18">
        <v>436285</v>
      </c>
      <c r="L854" s="19">
        <v>0.63966673160892495</v>
      </c>
      <c r="M854" s="19">
        <v>0.17985856319124099</v>
      </c>
      <c r="N854" s="10"/>
    </row>
    <row r="855" spans="1:14" ht="11.25" customHeight="1">
      <c r="A855" s="12" t="s">
        <v>839</v>
      </c>
      <c r="B855" s="13" t="s">
        <v>842</v>
      </c>
      <c r="C855" s="14" t="s">
        <v>843</v>
      </c>
      <c r="D855" s="15" t="s">
        <v>23</v>
      </c>
      <c r="E855" s="16" t="s">
        <v>18</v>
      </c>
      <c r="F855" s="16" t="s">
        <v>25</v>
      </c>
      <c r="G855" s="16" t="s">
        <v>28</v>
      </c>
      <c r="H855" s="17">
        <v>4</v>
      </c>
      <c r="I855" s="18">
        <v>139553</v>
      </c>
      <c r="J855" s="18">
        <v>672827</v>
      </c>
      <c r="K855" s="18">
        <v>38503</v>
      </c>
      <c r="L855" s="19">
        <v>3.62447082045554</v>
      </c>
      <c r="M855" s="19">
        <v>0.20741290108749999</v>
      </c>
      <c r="N855" s="10"/>
    </row>
    <row r="856" spans="1:14" ht="11.25" customHeight="1">
      <c r="A856" s="12" t="s">
        <v>839</v>
      </c>
      <c r="B856" s="13" t="s">
        <v>842</v>
      </c>
      <c r="C856" s="14" t="s">
        <v>843</v>
      </c>
      <c r="D856" s="15" t="s">
        <v>23</v>
      </c>
      <c r="E856" s="16" t="s">
        <v>18</v>
      </c>
      <c r="F856" s="16" t="s">
        <v>26</v>
      </c>
      <c r="G856" s="16" t="s">
        <v>28</v>
      </c>
      <c r="H856" s="17">
        <v>31</v>
      </c>
      <c r="I856" s="18">
        <v>1978766</v>
      </c>
      <c r="J856" s="18">
        <v>5995130</v>
      </c>
      <c r="K856" s="18">
        <v>1739071</v>
      </c>
      <c r="L856" s="19">
        <v>1.1378293353175299</v>
      </c>
      <c r="M856" s="19">
        <v>0.33006223384647199</v>
      </c>
      <c r="N856" s="10"/>
    </row>
    <row r="857" spans="1:14" ht="11.25" customHeight="1">
      <c r="A857" s="12" t="s">
        <v>839</v>
      </c>
      <c r="B857" s="13" t="s">
        <v>844</v>
      </c>
      <c r="C857" s="14" t="s">
        <v>845</v>
      </c>
      <c r="D857" s="15" t="s">
        <v>39</v>
      </c>
      <c r="E857" s="16" t="s">
        <v>18</v>
      </c>
      <c r="F857" s="16" t="s">
        <v>25</v>
      </c>
      <c r="G857" s="16" t="s">
        <v>28</v>
      </c>
      <c r="H857" s="17">
        <v>5</v>
      </c>
      <c r="I857" s="18">
        <v>51636</v>
      </c>
      <c r="J857" s="18">
        <v>741183</v>
      </c>
      <c r="K857" s="18">
        <v>26686</v>
      </c>
      <c r="L857" s="19">
        <v>1.9349471633066</v>
      </c>
      <c r="M857" s="19">
        <v>6.9667005314476907E-2</v>
      </c>
      <c r="N857" s="10"/>
    </row>
    <row r="858" spans="1:14" ht="11.25" customHeight="1">
      <c r="A858" s="12" t="s">
        <v>839</v>
      </c>
      <c r="B858" s="13" t="s">
        <v>844</v>
      </c>
      <c r="C858" s="14" t="s">
        <v>845</v>
      </c>
      <c r="D858" s="15" t="s">
        <v>39</v>
      </c>
      <c r="E858" s="16" t="s">
        <v>18</v>
      </c>
      <c r="F858" s="16" t="s">
        <v>26</v>
      </c>
      <c r="G858" s="16" t="s">
        <v>20</v>
      </c>
      <c r="H858" s="17">
        <v>47</v>
      </c>
      <c r="I858" s="18">
        <v>2452281</v>
      </c>
      <c r="J858" s="18">
        <v>12716990</v>
      </c>
      <c r="K858" s="18">
        <v>3261494</v>
      </c>
      <c r="L858" s="19">
        <v>0.75188885829622798</v>
      </c>
      <c r="M858" s="19">
        <v>0.19283501834946701</v>
      </c>
      <c r="N858" s="10"/>
    </row>
    <row r="859" spans="1:14" ht="11.25" customHeight="1">
      <c r="A859" s="12" t="s">
        <v>839</v>
      </c>
      <c r="B859" s="13" t="s">
        <v>846</v>
      </c>
      <c r="C859" s="14" t="s">
        <v>847</v>
      </c>
      <c r="D859" s="15" t="s">
        <v>23</v>
      </c>
      <c r="E859" s="16" t="s">
        <v>24</v>
      </c>
      <c r="F859" s="16" t="s">
        <v>25</v>
      </c>
      <c r="G859" s="16" t="s">
        <v>20</v>
      </c>
      <c r="H859" s="17">
        <v>2</v>
      </c>
      <c r="I859" s="18">
        <v>25052</v>
      </c>
      <c r="J859" s="18">
        <v>224609</v>
      </c>
      <c r="K859" s="18">
        <v>9840</v>
      </c>
      <c r="L859" s="19">
        <v>2.5459349593495899</v>
      </c>
      <c r="M859" s="19">
        <v>0.11153604708626901</v>
      </c>
      <c r="N859" s="10"/>
    </row>
    <row r="860" spans="1:14" ht="11.25" customHeight="1">
      <c r="A860" s="12" t="s">
        <v>839</v>
      </c>
      <c r="B860" s="13" t="s">
        <v>846</v>
      </c>
      <c r="C860" s="14" t="s">
        <v>847</v>
      </c>
      <c r="D860" s="15" t="s">
        <v>23</v>
      </c>
      <c r="E860" s="16" t="s">
        <v>24</v>
      </c>
      <c r="F860" s="16" t="s">
        <v>26</v>
      </c>
      <c r="G860" s="16" t="s">
        <v>20</v>
      </c>
      <c r="H860" s="17">
        <v>9</v>
      </c>
      <c r="I860" s="18">
        <v>223305</v>
      </c>
      <c r="J860" s="18">
        <v>1321154</v>
      </c>
      <c r="K860" s="18">
        <v>351188</v>
      </c>
      <c r="L860" s="19">
        <v>0.63585600874745096</v>
      </c>
      <c r="M860" s="19">
        <v>0.16902268774117099</v>
      </c>
      <c r="N860" s="10"/>
    </row>
    <row r="861" spans="1:14" ht="11.25" customHeight="1">
      <c r="A861" s="12" t="s">
        <v>839</v>
      </c>
      <c r="B861" s="13" t="s">
        <v>848</v>
      </c>
      <c r="C861" s="14" t="s">
        <v>849</v>
      </c>
      <c r="D861" s="15" t="s">
        <v>370</v>
      </c>
      <c r="E861" s="16" t="s">
        <v>18</v>
      </c>
      <c r="F861" s="16" t="s">
        <v>25</v>
      </c>
      <c r="G861" s="16" t="s">
        <v>28</v>
      </c>
      <c r="H861" s="17">
        <v>336</v>
      </c>
      <c r="I861" s="18">
        <v>5712988</v>
      </c>
      <c r="J861" s="18">
        <v>43719488</v>
      </c>
      <c r="K861" s="18">
        <v>1603422</v>
      </c>
      <c r="L861" s="19">
        <v>3.5629971398670999</v>
      </c>
      <c r="M861" s="19">
        <v>0.13067371694746199</v>
      </c>
      <c r="N861" s="10"/>
    </row>
    <row r="862" spans="1:14" ht="11.25" customHeight="1">
      <c r="A862" s="12" t="s">
        <v>839</v>
      </c>
      <c r="B862" s="13" t="s">
        <v>850</v>
      </c>
      <c r="C862" s="14" t="s">
        <v>851</v>
      </c>
      <c r="D862" s="15" t="s">
        <v>370</v>
      </c>
      <c r="E862" s="16" t="s">
        <v>18</v>
      </c>
      <c r="F862" s="16" t="s">
        <v>128</v>
      </c>
      <c r="G862" s="16" t="s">
        <v>28</v>
      </c>
      <c r="H862" s="17">
        <v>22</v>
      </c>
      <c r="I862" s="18">
        <v>2566862</v>
      </c>
      <c r="J862" s="18">
        <v>16419740</v>
      </c>
      <c r="K862" s="18">
        <v>700276</v>
      </c>
      <c r="L862" s="19">
        <v>3.6655004598187002</v>
      </c>
      <c r="M862" s="19">
        <v>0.15632781030637499</v>
      </c>
      <c r="N862" s="10"/>
    </row>
    <row r="863" spans="1:14" ht="11.25" customHeight="1">
      <c r="A863" s="12" t="s">
        <v>839</v>
      </c>
      <c r="B863" s="13" t="s">
        <v>850</v>
      </c>
      <c r="C863" s="14" t="s">
        <v>851</v>
      </c>
      <c r="D863" s="15" t="s">
        <v>370</v>
      </c>
      <c r="E863" s="16" t="s">
        <v>18</v>
      </c>
      <c r="F863" s="16" t="s">
        <v>97</v>
      </c>
      <c r="G863" s="16" t="s">
        <v>20</v>
      </c>
      <c r="H863" s="17">
        <v>27</v>
      </c>
      <c r="I863" s="18">
        <v>10307508</v>
      </c>
      <c r="J863" s="18">
        <v>27886232</v>
      </c>
      <c r="K863" s="18">
        <v>10498236</v>
      </c>
      <c r="L863" s="19">
        <v>0.98183237641066501</v>
      </c>
      <c r="M863" s="19">
        <v>0.36962713356182297</v>
      </c>
      <c r="N863" s="10"/>
    </row>
    <row r="864" spans="1:14" ht="11.25" customHeight="1">
      <c r="A864" s="12" t="s">
        <v>839</v>
      </c>
      <c r="B864" s="13" t="s">
        <v>850</v>
      </c>
      <c r="C864" s="14" t="s">
        <v>851</v>
      </c>
      <c r="D864" s="15" t="s">
        <v>370</v>
      </c>
      <c r="E864" s="16" t="s">
        <v>18</v>
      </c>
      <c r="F864" s="16" t="s">
        <v>26</v>
      </c>
      <c r="G864" s="16" t="s">
        <v>20</v>
      </c>
      <c r="H864" s="17">
        <v>747</v>
      </c>
      <c r="I864" s="18">
        <v>78553929</v>
      </c>
      <c r="J864" s="18">
        <v>248515225</v>
      </c>
      <c r="K864" s="18">
        <v>69854994</v>
      </c>
      <c r="L864" s="19">
        <v>1.1245284624890199</v>
      </c>
      <c r="M864" s="19">
        <v>0.316093024079309</v>
      </c>
      <c r="N864" s="10"/>
    </row>
    <row r="865" spans="1:14" ht="11.25" customHeight="1">
      <c r="A865" s="12" t="s">
        <v>839</v>
      </c>
      <c r="B865" s="13" t="s">
        <v>852</v>
      </c>
      <c r="C865" s="14" t="s">
        <v>853</v>
      </c>
      <c r="D865" s="15" t="s">
        <v>228</v>
      </c>
      <c r="E865" s="16" t="s">
        <v>18</v>
      </c>
      <c r="F865" s="16" t="s">
        <v>25</v>
      </c>
      <c r="G865" s="16" t="s">
        <v>28</v>
      </c>
      <c r="H865" s="17">
        <v>117</v>
      </c>
      <c r="I865" s="18">
        <v>1090928</v>
      </c>
      <c r="J865" s="18">
        <v>10034850</v>
      </c>
      <c r="K865" s="18">
        <v>456212</v>
      </c>
      <c r="L865" s="19">
        <v>2.3912742321552201</v>
      </c>
      <c r="M865" s="19">
        <v>0.108713931947164</v>
      </c>
      <c r="N865" s="10"/>
    </row>
    <row r="866" spans="1:14" ht="11.25" customHeight="1">
      <c r="A866" s="12" t="s">
        <v>839</v>
      </c>
      <c r="B866" s="13" t="s">
        <v>852</v>
      </c>
      <c r="C866" s="14" t="s">
        <v>853</v>
      </c>
      <c r="D866" s="15" t="s">
        <v>228</v>
      </c>
      <c r="E866" s="16" t="s">
        <v>18</v>
      </c>
      <c r="F866" s="16" t="s">
        <v>26</v>
      </c>
      <c r="G866" s="16" t="s">
        <v>28</v>
      </c>
      <c r="H866" s="17">
        <v>313</v>
      </c>
      <c r="I866" s="18">
        <v>10141282</v>
      </c>
      <c r="J866" s="18">
        <v>51563964</v>
      </c>
      <c r="K866" s="18">
        <v>10572240</v>
      </c>
      <c r="L866" s="19">
        <v>0.95923683155130701</v>
      </c>
      <c r="M866" s="19">
        <v>0.19667382437859099</v>
      </c>
      <c r="N866" s="10"/>
    </row>
    <row r="867" spans="1:14" ht="11.25" customHeight="1">
      <c r="A867" s="12" t="s">
        <v>839</v>
      </c>
      <c r="B867" s="13" t="s">
        <v>852</v>
      </c>
      <c r="C867" s="14" t="s">
        <v>853</v>
      </c>
      <c r="D867" s="15" t="s">
        <v>228</v>
      </c>
      <c r="E867" s="16" t="s">
        <v>18</v>
      </c>
      <c r="F867" s="16" t="s">
        <v>27</v>
      </c>
      <c r="G867" s="16" t="s">
        <v>28</v>
      </c>
      <c r="H867" s="17">
        <v>69</v>
      </c>
      <c r="I867" s="18">
        <v>765146</v>
      </c>
      <c r="J867" s="18">
        <v>1416216</v>
      </c>
      <c r="K867" s="18">
        <v>179013</v>
      </c>
      <c r="L867" s="19">
        <v>4.2742482389547103</v>
      </c>
      <c r="M867" s="19">
        <v>0.54027492981296599</v>
      </c>
      <c r="N867" s="10"/>
    </row>
    <row r="868" spans="1:14" ht="11.25" customHeight="1">
      <c r="A868" s="12" t="s">
        <v>839</v>
      </c>
      <c r="B868" s="13" t="s">
        <v>854</v>
      </c>
      <c r="C868" s="14" t="s">
        <v>855</v>
      </c>
      <c r="D868" s="15" t="s">
        <v>39</v>
      </c>
      <c r="E868" s="16" t="s">
        <v>18</v>
      </c>
      <c r="F868" s="16" t="s">
        <v>134</v>
      </c>
      <c r="G868" s="16" t="s">
        <v>20</v>
      </c>
      <c r="H868" s="17">
        <v>3</v>
      </c>
      <c r="I868" s="18">
        <v>98604</v>
      </c>
      <c r="J868" s="18">
        <v>500757</v>
      </c>
      <c r="K868" s="18">
        <v>50313</v>
      </c>
      <c r="L868" s="19">
        <v>1.9598115795122499</v>
      </c>
      <c r="M868" s="19">
        <v>0.19690987844403501</v>
      </c>
      <c r="N868" s="10"/>
    </row>
    <row r="869" spans="1:14" ht="11.25" customHeight="1">
      <c r="A869" s="12" t="s">
        <v>839</v>
      </c>
      <c r="B869" s="13" t="s">
        <v>854</v>
      </c>
      <c r="C869" s="14" t="s">
        <v>855</v>
      </c>
      <c r="D869" s="15" t="s">
        <v>39</v>
      </c>
      <c r="E869" s="16" t="s">
        <v>18</v>
      </c>
      <c r="F869" s="16" t="s">
        <v>25</v>
      </c>
      <c r="G869" s="16" t="s">
        <v>20</v>
      </c>
      <c r="H869" s="17">
        <v>18</v>
      </c>
      <c r="I869" s="18">
        <v>316068</v>
      </c>
      <c r="J869" s="18">
        <v>2808287</v>
      </c>
      <c r="K869" s="18">
        <v>130880</v>
      </c>
      <c r="L869" s="19">
        <v>2.4149449877750602</v>
      </c>
      <c r="M869" s="19">
        <v>0.112548325723118</v>
      </c>
      <c r="N869" s="10"/>
    </row>
    <row r="870" spans="1:14" ht="11.25" customHeight="1">
      <c r="A870" s="12" t="s">
        <v>839</v>
      </c>
      <c r="B870" s="13" t="s">
        <v>854</v>
      </c>
      <c r="C870" s="14" t="s">
        <v>855</v>
      </c>
      <c r="D870" s="15" t="s">
        <v>39</v>
      </c>
      <c r="E870" s="16" t="s">
        <v>18</v>
      </c>
      <c r="F870" s="16" t="s">
        <v>26</v>
      </c>
      <c r="G870" s="16" t="s">
        <v>20</v>
      </c>
      <c r="H870" s="17">
        <v>27</v>
      </c>
      <c r="I870" s="18">
        <v>1275075</v>
      </c>
      <c r="J870" s="18">
        <v>6309145</v>
      </c>
      <c r="K870" s="18">
        <v>2195539</v>
      </c>
      <c r="L870" s="19">
        <v>0.58075716259196397</v>
      </c>
      <c r="M870" s="19">
        <v>0.202099492086487</v>
      </c>
      <c r="N870" s="10"/>
    </row>
    <row r="871" spans="1:14" ht="11.25" customHeight="1">
      <c r="A871" s="12" t="s">
        <v>856</v>
      </c>
      <c r="B871" s="13" t="s">
        <v>857</v>
      </c>
      <c r="C871" s="14" t="s">
        <v>858</v>
      </c>
      <c r="D871" s="15" t="s">
        <v>39</v>
      </c>
      <c r="E871" s="16" t="s">
        <v>18</v>
      </c>
      <c r="F871" s="16" t="s">
        <v>25</v>
      </c>
      <c r="G871" s="16" t="s">
        <v>20</v>
      </c>
      <c r="H871" s="17">
        <v>97</v>
      </c>
      <c r="I871" s="18">
        <v>990042</v>
      </c>
      <c r="J871" s="18">
        <v>20378341</v>
      </c>
      <c r="K871" s="18">
        <v>584291</v>
      </c>
      <c r="L871" s="19">
        <v>1.6944330821457101</v>
      </c>
      <c r="M871" s="19">
        <v>4.8583051976605902E-2</v>
      </c>
      <c r="N871" s="10"/>
    </row>
    <row r="872" spans="1:14" ht="11.25" customHeight="1">
      <c r="A872" s="12" t="s">
        <v>856</v>
      </c>
      <c r="B872" s="13" t="s">
        <v>857</v>
      </c>
      <c r="C872" s="14" t="s">
        <v>858</v>
      </c>
      <c r="D872" s="15" t="s">
        <v>39</v>
      </c>
      <c r="E872" s="16" t="s">
        <v>18</v>
      </c>
      <c r="F872" s="16" t="s">
        <v>97</v>
      </c>
      <c r="G872" s="16" t="s">
        <v>20</v>
      </c>
      <c r="H872" s="17">
        <v>58</v>
      </c>
      <c r="I872" s="18">
        <v>17633173</v>
      </c>
      <c r="J872" s="18">
        <v>62122401</v>
      </c>
      <c r="K872" s="18">
        <v>17000005</v>
      </c>
      <c r="L872" s="19">
        <v>1.0372451655161199</v>
      </c>
      <c r="M872" s="19">
        <v>0.283845645309169</v>
      </c>
      <c r="N872" s="10"/>
    </row>
    <row r="873" spans="1:14" ht="11.25" customHeight="1">
      <c r="A873" s="12" t="s">
        <v>856</v>
      </c>
      <c r="B873" s="13" t="s">
        <v>857</v>
      </c>
      <c r="C873" s="14" t="s">
        <v>858</v>
      </c>
      <c r="D873" s="15" t="s">
        <v>39</v>
      </c>
      <c r="E873" s="16" t="s">
        <v>18</v>
      </c>
      <c r="F873" s="16" t="s">
        <v>26</v>
      </c>
      <c r="G873" s="16" t="s">
        <v>20</v>
      </c>
      <c r="H873" s="17">
        <v>313</v>
      </c>
      <c r="I873" s="18">
        <v>30269137</v>
      </c>
      <c r="J873" s="18">
        <v>139581933</v>
      </c>
      <c r="K873" s="18">
        <v>29120470</v>
      </c>
      <c r="L873" s="19">
        <v>1.03944534549064</v>
      </c>
      <c r="M873" s="19">
        <v>0.216855694354082</v>
      </c>
      <c r="N873" s="10"/>
    </row>
    <row r="874" spans="1:14" ht="11.25" customHeight="1">
      <c r="A874" s="12" t="s">
        <v>856</v>
      </c>
      <c r="B874" s="13" t="s">
        <v>859</v>
      </c>
      <c r="C874" s="14" t="s">
        <v>860</v>
      </c>
      <c r="D874" s="15" t="s">
        <v>23</v>
      </c>
      <c r="E874" s="16" t="s">
        <v>18</v>
      </c>
      <c r="F874" s="16" t="s">
        <v>25</v>
      </c>
      <c r="G874" s="16" t="s">
        <v>20</v>
      </c>
      <c r="H874" s="17">
        <v>4</v>
      </c>
      <c r="I874" s="18">
        <v>36657</v>
      </c>
      <c r="J874" s="18">
        <v>944432</v>
      </c>
      <c r="K874" s="18">
        <v>19607</v>
      </c>
      <c r="L874" s="19">
        <v>1.8695873922578601</v>
      </c>
      <c r="M874" s="19">
        <v>3.8813805546614198E-2</v>
      </c>
      <c r="N874" s="10"/>
    </row>
    <row r="875" spans="1:14" ht="11.25" customHeight="1">
      <c r="A875" s="12" t="s">
        <v>856</v>
      </c>
      <c r="B875" s="13" t="s">
        <v>859</v>
      </c>
      <c r="C875" s="14" t="s">
        <v>860</v>
      </c>
      <c r="D875" s="15" t="s">
        <v>23</v>
      </c>
      <c r="E875" s="16" t="s">
        <v>18</v>
      </c>
      <c r="F875" s="16" t="s">
        <v>26</v>
      </c>
      <c r="G875" s="16" t="s">
        <v>20</v>
      </c>
      <c r="H875" s="17">
        <v>20</v>
      </c>
      <c r="I875" s="18">
        <v>983573</v>
      </c>
      <c r="J875" s="18">
        <v>7261134</v>
      </c>
      <c r="K875" s="18">
        <v>1598366</v>
      </c>
      <c r="L875" s="19">
        <v>0.61536156299620903</v>
      </c>
      <c r="M875" s="19">
        <v>0.135457216462332</v>
      </c>
      <c r="N875" s="10"/>
    </row>
    <row r="876" spans="1:14" ht="11.25" customHeight="1">
      <c r="A876" s="12" t="s">
        <v>856</v>
      </c>
      <c r="B876" s="13" t="s">
        <v>861</v>
      </c>
      <c r="C876" s="14" t="s">
        <v>862</v>
      </c>
      <c r="D876" s="15" t="s">
        <v>23</v>
      </c>
      <c r="E876" s="16" t="s">
        <v>24</v>
      </c>
      <c r="F876" s="16" t="s">
        <v>25</v>
      </c>
      <c r="G876" s="16" t="s">
        <v>28</v>
      </c>
      <c r="H876" s="17">
        <v>4</v>
      </c>
      <c r="I876" s="18">
        <v>22995</v>
      </c>
      <c r="J876" s="18">
        <v>273385</v>
      </c>
      <c r="K876" s="18">
        <v>12714</v>
      </c>
      <c r="L876" s="19">
        <v>1.80863614912694</v>
      </c>
      <c r="M876" s="19">
        <v>8.4112149532710206E-2</v>
      </c>
      <c r="N876" s="10"/>
    </row>
    <row r="877" spans="1:14" ht="11.25" customHeight="1">
      <c r="A877" s="12" t="s">
        <v>856</v>
      </c>
      <c r="B877" s="13" t="s">
        <v>861</v>
      </c>
      <c r="C877" s="14" t="s">
        <v>862</v>
      </c>
      <c r="D877" s="15" t="s">
        <v>23</v>
      </c>
      <c r="E877" s="16" t="s">
        <v>24</v>
      </c>
      <c r="F877" s="16" t="s">
        <v>26</v>
      </c>
      <c r="G877" s="16" t="s">
        <v>28</v>
      </c>
      <c r="H877" s="17">
        <v>9</v>
      </c>
      <c r="I877" s="18">
        <v>60248</v>
      </c>
      <c r="J877" s="18">
        <v>693957</v>
      </c>
      <c r="K877" s="18">
        <v>89945</v>
      </c>
      <c r="L877" s="19">
        <v>0.66983156373339203</v>
      </c>
      <c r="M877" s="19">
        <v>8.6818059332206404E-2</v>
      </c>
      <c r="N877" s="10"/>
    </row>
    <row r="878" spans="1:14" ht="11.25" customHeight="1">
      <c r="A878" s="12" t="s">
        <v>856</v>
      </c>
      <c r="B878" s="13" t="s">
        <v>863</v>
      </c>
      <c r="C878" s="14" t="s">
        <v>864</v>
      </c>
      <c r="D878" s="15" t="s">
        <v>23</v>
      </c>
      <c r="E878" s="16" t="s">
        <v>24</v>
      </c>
      <c r="F878" s="16" t="s">
        <v>25</v>
      </c>
      <c r="G878" s="16" t="s">
        <v>20</v>
      </c>
      <c r="H878" s="17">
        <v>8</v>
      </c>
      <c r="I878" s="18">
        <v>57175</v>
      </c>
      <c r="J878" s="18">
        <v>961478</v>
      </c>
      <c r="K878" s="18">
        <v>57659</v>
      </c>
      <c r="L878" s="19">
        <v>0.99160582042699297</v>
      </c>
      <c r="M878" s="19">
        <v>5.9465739205681198E-2</v>
      </c>
      <c r="N878" s="10"/>
    </row>
    <row r="879" spans="1:14" ht="11.25" customHeight="1">
      <c r="A879" s="12" t="s">
        <v>856</v>
      </c>
      <c r="B879" s="13" t="s">
        <v>863</v>
      </c>
      <c r="C879" s="14" t="s">
        <v>864</v>
      </c>
      <c r="D879" s="15" t="s">
        <v>23</v>
      </c>
      <c r="E879" s="16" t="s">
        <v>24</v>
      </c>
      <c r="F879" s="16" t="s">
        <v>26</v>
      </c>
      <c r="G879" s="16" t="s">
        <v>20</v>
      </c>
      <c r="H879" s="17">
        <v>9</v>
      </c>
      <c r="I879" s="18">
        <v>150649</v>
      </c>
      <c r="J879" s="18">
        <v>1442216</v>
      </c>
      <c r="K879" s="18">
        <v>287285</v>
      </c>
      <c r="L879" s="19">
        <v>0.52438867326870497</v>
      </c>
      <c r="M879" s="19">
        <v>0.104456613988473</v>
      </c>
      <c r="N879" s="10"/>
    </row>
    <row r="880" spans="1:14" ht="11.25" customHeight="1">
      <c r="A880" s="12" t="s">
        <v>856</v>
      </c>
      <c r="B880" s="13" t="s">
        <v>865</v>
      </c>
      <c r="C880" s="14" t="s">
        <v>866</v>
      </c>
      <c r="D880" s="15" t="s">
        <v>23</v>
      </c>
      <c r="E880" s="16" t="s">
        <v>24</v>
      </c>
      <c r="F880" s="16" t="s">
        <v>25</v>
      </c>
      <c r="G880" s="16" t="s">
        <v>20</v>
      </c>
      <c r="H880" s="17">
        <v>10</v>
      </c>
      <c r="I880" s="18">
        <v>169545</v>
      </c>
      <c r="J880" s="18">
        <v>1100985</v>
      </c>
      <c r="K880" s="18">
        <v>155058</v>
      </c>
      <c r="L880" s="19">
        <v>1.09342955539217</v>
      </c>
      <c r="M880" s="19">
        <v>0.15399392362293701</v>
      </c>
      <c r="N880" s="10"/>
    </row>
    <row r="881" spans="1:14" ht="11.25" customHeight="1">
      <c r="A881" s="12" t="s">
        <v>856</v>
      </c>
      <c r="B881" s="13" t="s">
        <v>867</v>
      </c>
      <c r="C881" s="14" t="s">
        <v>868</v>
      </c>
      <c r="D881" s="15" t="s">
        <v>23</v>
      </c>
      <c r="E881" s="16" t="s">
        <v>18</v>
      </c>
      <c r="F881" s="16" t="s">
        <v>25</v>
      </c>
      <c r="G881" s="16" t="s">
        <v>20</v>
      </c>
      <c r="H881" s="17">
        <v>9</v>
      </c>
      <c r="I881" s="18">
        <v>196271</v>
      </c>
      <c r="J881" s="18">
        <v>1416793</v>
      </c>
      <c r="K881" s="18">
        <v>41622</v>
      </c>
      <c r="L881" s="19">
        <v>4.7155590793330404</v>
      </c>
      <c r="M881" s="19">
        <v>0.13853188150986001</v>
      </c>
      <c r="N881" s="10"/>
    </row>
    <row r="882" spans="1:14" ht="11.25" customHeight="1">
      <c r="A882" s="12" t="s">
        <v>856</v>
      </c>
      <c r="B882" s="13" t="s">
        <v>867</v>
      </c>
      <c r="C882" s="14" t="s">
        <v>868</v>
      </c>
      <c r="D882" s="15" t="s">
        <v>23</v>
      </c>
      <c r="E882" s="16" t="s">
        <v>18</v>
      </c>
      <c r="F882" s="16" t="s">
        <v>26</v>
      </c>
      <c r="G882" s="16" t="s">
        <v>20</v>
      </c>
      <c r="H882" s="17">
        <v>29</v>
      </c>
      <c r="I882" s="18">
        <v>1524951</v>
      </c>
      <c r="J882" s="18">
        <v>4350841</v>
      </c>
      <c r="K882" s="18">
        <v>2042716</v>
      </c>
      <c r="L882" s="19">
        <v>0.74653108900111398</v>
      </c>
      <c r="M882" s="19">
        <v>0.350495685776611</v>
      </c>
      <c r="N882" s="10"/>
    </row>
    <row r="883" spans="1:14" ht="11.25" customHeight="1">
      <c r="A883" s="12" t="s">
        <v>856</v>
      </c>
      <c r="B883" s="13" t="s">
        <v>869</v>
      </c>
      <c r="C883" s="14" t="s">
        <v>870</v>
      </c>
      <c r="D883" s="15" t="s">
        <v>39</v>
      </c>
      <c r="E883" s="16" t="s">
        <v>18</v>
      </c>
      <c r="F883" s="16" t="s">
        <v>25</v>
      </c>
      <c r="G883" s="16" t="s">
        <v>20</v>
      </c>
      <c r="H883" s="17">
        <v>13</v>
      </c>
      <c r="I883" s="18">
        <v>77812</v>
      </c>
      <c r="J883" s="18">
        <v>2986392</v>
      </c>
      <c r="K883" s="18">
        <v>185256</v>
      </c>
      <c r="L883" s="19">
        <v>0.42002418275251502</v>
      </c>
      <c r="M883" s="19">
        <v>2.60555211773939E-2</v>
      </c>
      <c r="N883" s="10"/>
    </row>
    <row r="884" spans="1:14" ht="11.25" customHeight="1">
      <c r="A884" s="12" t="s">
        <v>856</v>
      </c>
      <c r="B884" s="13" t="s">
        <v>869</v>
      </c>
      <c r="C884" s="14" t="s">
        <v>870</v>
      </c>
      <c r="D884" s="15" t="s">
        <v>39</v>
      </c>
      <c r="E884" s="16" t="s">
        <v>18</v>
      </c>
      <c r="F884" s="16" t="s">
        <v>25</v>
      </c>
      <c r="G884" s="16" t="s">
        <v>28</v>
      </c>
      <c r="H884" s="17">
        <v>63</v>
      </c>
      <c r="I884" s="18">
        <v>676043</v>
      </c>
      <c r="J884" s="18">
        <v>8725432</v>
      </c>
      <c r="K884" s="18">
        <v>276285</v>
      </c>
      <c r="L884" s="19">
        <v>2.4469044645927198</v>
      </c>
      <c r="M884" s="19">
        <v>7.7479602156087998E-2</v>
      </c>
      <c r="N884" s="10"/>
    </row>
    <row r="885" spans="1:14" ht="11.25" customHeight="1">
      <c r="A885" s="12" t="s">
        <v>856</v>
      </c>
      <c r="B885" s="13" t="s">
        <v>869</v>
      </c>
      <c r="C885" s="14" t="s">
        <v>870</v>
      </c>
      <c r="D885" s="15" t="s">
        <v>39</v>
      </c>
      <c r="E885" s="16" t="s">
        <v>18</v>
      </c>
      <c r="F885" s="16" t="s">
        <v>65</v>
      </c>
      <c r="G885" s="16" t="s">
        <v>28</v>
      </c>
      <c r="H885" s="17">
        <v>9</v>
      </c>
      <c r="I885" s="18">
        <v>20255</v>
      </c>
      <c r="J885" s="18">
        <v>688350</v>
      </c>
      <c r="K885" s="18">
        <v>6505</v>
      </c>
      <c r="L885" s="19">
        <v>3.11375864719446</v>
      </c>
      <c r="M885" s="19">
        <v>2.9425437640734999E-2</v>
      </c>
      <c r="N885" s="10"/>
    </row>
    <row r="886" spans="1:14" ht="11.25" customHeight="1">
      <c r="A886" s="12" t="s">
        <v>856</v>
      </c>
      <c r="B886" s="13" t="s">
        <v>869</v>
      </c>
      <c r="C886" s="14" t="s">
        <v>870</v>
      </c>
      <c r="D886" s="15" t="s">
        <v>39</v>
      </c>
      <c r="E886" s="16" t="s">
        <v>18</v>
      </c>
      <c r="F886" s="16" t="s">
        <v>26</v>
      </c>
      <c r="G886" s="16" t="s">
        <v>20</v>
      </c>
      <c r="H886" s="17">
        <v>195</v>
      </c>
      <c r="I886" s="18">
        <v>11308685</v>
      </c>
      <c r="J886" s="18">
        <v>66870324</v>
      </c>
      <c r="K886" s="18">
        <v>15988034</v>
      </c>
      <c r="L886" s="19">
        <v>0.70732180079176699</v>
      </c>
      <c r="M886" s="19">
        <v>0.16911365645543999</v>
      </c>
      <c r="N886" s="10"/>
    </row>
    <row r="887" spans="1:14" ht="11.25" customHeight="1">
      <c r="A887" s="12" t="s">
        <v>856</v>
      </c>
      <c r="B887" s="13" t="s">
        <v>869</v>
      </c>
      <c r="C887" s="14" t="s">
        <v>870</v>
      </c>
      <c r="D887" s="15" t="s">
        <v>39</v>
      </c>
      <c r="E887" s="16" t="s">
        <v>18</v>
      </c>
      <c r="F887" s="16" t="s">
        <v>27</v>
      </c>
      <c r="G887" s="16" t="s">
        <v>20</v>
      </c>
      <c r="H887" s="17">
        <v>31</v>
      </c>
      <c r="I887" s="18">
        <v>265801</v>
      </c>
      <c r="J887" s="18">
        <v>372009</v>
      </c>
      <c r="K887" s="18">
        <v>61626</v>
      </c>
      <c r="L887" s="19">
        <v>4.3131308214065402</v>
      </c>
      <c r="M887" s="19">
        <v>0.71450153087694102</v>
      </c>
      <c r="N887" s="10"/>
    </row>
    <row r="888" spans="1:14" ht="11.25" customHeight="1">
      <c r="A888" s="12" t="s">
        <v>856</v>
      </c>
      <c r="B888" s="13" t="s">
        <v>871</v>
      </c>
      <c r="C888" s="14" t="s">
        <v>872</v>
      </c>
      <c r="D888" s="15" t="s">
        <v>81</v>
      </c>
      <c r="E888" s="16" t="s">
        <v>24</v>
      </c>
      <c r="F888" s="16" t="s">
        <v>26</v>
      </c>
      <c r="G888" s="16" t="s">
        <v>20</v>
      </c>
      <c r="H888" s="17">
        <v>13</v>
      </c>
      <c r="I888" s="18">
        <v>0</v>
      </c>
      <c r="J888" s="18">
        <v>392795</v>
      </c>
      <c r="K888" s="18">
        <v>488936</v>
      </c>
      <c r="L888" s="19">
        <v>0</v>
      </c>
      <c r="M888" s="19">
        <v>0</v>
      </c>
      <c r="N888" s="10"/>
    </row>
    <row r="889" spans="1:14" ht="11.25" customHeight="1">
      <c r="A889" s="12" t="s">
        <v>856</v>
      </c>
      <c r="B889" s="13" t="s">
        <v>873</v>
      </c>
      <c r="C889" s="14" t="s">
        <v>874</v>
      </c>
      <c r="D889" s="15" t="s">
        <v>23</v>
      </c>
      <c r="E889" s="16" t="s">
        <v>24</v>
      </c>
      <c r="F889" s="16" t="s">
        <v>26</v>
      </c>
      <c r="G889" s="16" t="s">
        <v>20</v>
      </c>
      <c r="H889" s="17">
        <v>17</v>
      </c>
      <c r="I889" s="18">
        <v>286006</v>
      </c>
      <c r="J889" s="18">
        <v>5136933</v>
      </c>
      <c r="K889" s="18">
        <v>422769</v>
      </c>
      <c r="L889" s="19">
        <v>0.67650655558945905</v>
      </c>
      <c r="M889" s="19">
        <v>5.5676412365121303E-2</v>
      </c>
      <c r="N889" s="10"/>
    </row>
    <row r="890" spans="1:14" ht="11.25" customHeight="1">
      <c r="A890" s="12" t="s">
        <v>875</v>
      </c>
      <c r="B890" s="13" t="s">
        <v>876</v>
      </c>
      <c r="C890" s="14" t="s">
        <v>877</v>
      </c>
      <c r="D890" s="15" t="s">
        <v>23</v>
      </c>
      <c r="E890" s="16" t="s">
        <v>18</v>
      </c>
      <c r="F890" s="16" t="s">
        <v>25</v>
      </c>
      <c r="G890" s="16" t="s">
        <v>20</v>
      </c>
      <c r="H890" s="17">
        <v>14</v>
      </c>
      <c r="I890" s="18">
        <v>55246</v>
      </c>
      <c r="J890" s="18">
        <v>2448799</v>
      </c>
      <c r="K890" s="18">
        <v>27313</v>
      </c>
      <c r="L890" s="19">
        <v>2.0226998132757199</v>
      </c>
      <c r="M890" s="19">
        <v>2.25604469782942E-2</v>
      </c>
      <c r="N890" s="10"/>
    </row>
    <row r="891" spans="1:14" ht="11.25" customHeight="1">
      <c r="A891" s="12" t="s">
        <v>875</v>
      </c>
      <c r="B891" s="13" t="s">
        <v>876</v>
      </c>
      <c r="C891" s="14" t="s">
        <v>877</v>
      </c>
      <c r="D891" s="15" t="s">
        <v>23</v>
      </c>
      <c r="E891" s="16" t="s">
        <v>18</v>
      </c>
      <c r="F891" s="16" t="s">
        <v>26</v>
      </c>
      <c r="G891" s="16" t="s">
        <v>20</v>
      </c>
      <c r="H891" s="17">
        <v>23</v>
      </c>
      <c r="I891" s="18">
        <v>463062</v>
      </c>
      <c r="J891" s="18">
        <v>3759574</v>
      </c>
      <c r="K891" s="18">
        <v>660648</v>
      </c>
      <c r="L891" s="19">
        <v>0.70092091401169698</v>
      </c>
      <c r="M891" s="19">
        <v>0.123168741990448</v>
      </c>
      <c r="N891" s="10"/>
    </row>
    <row r="892" spans="1:14" ht="11.25" customHeight="1">
      <c r="A892" s="12" t="s">
        <v>875</v>
      </c>
      <c r="B892" s="13" t="s">
        <v>878</v>
      </c>
      <c r="C892" s="14" t="s">
        <v>879</v>
      </c>
      <c r="D892" s="15" t="s">
        <v>39</v>
      </c>
      <c r="E892" s="16" t="s">
        <v>18</v>
      </c>
      <c r="F892" s="16" t="s">
        <v>25</v>
      </c>
      <c r="G892" s="16" t="s">
        <v>20</v>
      </c>
      <c r="H892" s="17">
        <v>13</v>
      </c>
      <c r="I892" s="18">
        <v>78226</v>
      </c>
      <c r="J892" s="18">
        <v>1257494</v>
      </c>
      <c r="K892" s="18">
        <v>63132</v>
      </c>
      <c r="L892" s="19">
        <v>1.23908635874041</v>
      </c>
      <c r="M892" s="19">
        <v>6.2207851488754601E-2</v>
      </c>
      <c r="N892" s="10"/>
    </row>
    <row r="893" spans="1:14" ht="11.25" customHeight="1">
      <c r="A893" s="12" t="s">
        <v>875</v>
      </c>
      <c r="B893" s="13" t="s">
        <v>878</v>
      </c>
      <c r="C893" s="14" t="s">
        <v>879</v>
      </c>
      <c r="D893" s="15" t="s">
        <v>39</v>
      </c>
      <c r="E893" s="16" t="s">
        <v>18</v>
      </c>
      <c r="F893" s="16" t="s">
        <v>26</v>
      </c>
      <c r="G893" s="16" t="s">
        <v>20</v>
      </c>
      <c r="H893" s="17">
        <v>17</v>
      </c>
      <c r="I893" s="18">
        <v>705517</v>
      </c>
      <c r="J893" s="18">
        <v>3989879</v>
      </c>
      <c r="K893" s="18">
        <v>843678</v>
      </c>
      <c r="L893" s="19">
        <v>0.83623965541355805</v>
      </c>
      <c r="M893" s="19">
        <v>0.17682666567081301</v>
      </c>
      <c r="N893" s="10"/>
    </row>
    <row r="894" spans="1:14" ht="11.25" customHeight="1">
      <c r="A894" s="12" t="s">
        <v>875</v>
      </c>
      <c r="B894" s="13" t="s">
        <v>878</v>
      </c>
      <c r="C894" s="14" t="s">
        <v>879</v>
      </c>
      <c r="D894" s="15" t="s">
        <v>39</v>
      </c>
      <c r="E894" s="16" t="s">
        <v>18</v>
      </c>
      <c r="F894" s="16" t="s">
        <v>27</v>
      </c>
      <c r="G894" s="16" t="s">
        <v>28</v>
      </c>
      <c r="H894" s="17">
        <v>50</v>
      </c>
      <c r="I894" s="18">
        <v>774676</v>
      </c>
      <c r="J894" s="18">
        <v>994307</v>
      </c>
      <c r="K894" s="18">
        <v>174907</v>
      </c>
      <c r="L894" s="19">
        <v>4.4290737363284398</v>
      </c>
      <c r="M894" s="19">
        <v>0.77911148166511901</v>
      </c>
      <c r="N894" s="10"/>
    </row>
    <row r="895" spans="1:14" ht="11.25" customHeight="1">
      <c r="A895" s="12" t="s">
        <v>875</v>
      </c>
      <c r="B895" s="13" t="s">
        <v>880</v>
      </c>
      <c r="C895" s="14" t="s">
        <v>881</v>
      </c>
      <c r="D895" s="15" t="s">
        <v>23</v>
      </c>
      <c r="E895" s="16" t="s">
        <v>24</v>
      </c>
      <c r="F895" s="16" t="s">
        <v>25</v>
      </c>
      <c r="G895" s="16" t="s">
        <v>20</v>
      </c>
      <c r="H895" s="17">
        <v>3</v>
      </c>
      <c r="I895" s="18"/>
      <c r="J895" s="18">
        <v>274865</v>
      </c>
      <c r="K895" s="18">
        <v>11831</v>
      </c>
      <c r="L895" s="19"/>
      <c r="M895" s="19"/>
      <c r="N895" s="10"/>
    </row>
    <row r="896" spans="1:14" ht="11.25" customHeight="1">
      <c r="A896" s="12" t="s">
        <v>875</v>
      </c>
      <c r="B896" s="13" t="s">
        <v>880</v>
      </c>
      <c r="C896" s="14" t="s">
        <v>881</v>
      </c>
      <c r="D896" s="15" t="s">
        <v>23</v>
      </c>
      <c r="E896" s="16" t="s">
        <v>24</v>
      </c>
      <c r="F896" s="16" t="s">
        <v>26</v>
      </c>
      <c r="G896" s="16" t="s">
        <v>20</v>
      </c>
      <c r="H896" s="17">
        <v>4</v>
      </c>
      <c r="I896" s="18">
        <v>38741</v>
      </c>
      <c r="J896" s="18">
        <v>641349</v>
      </c>
      <c r="K896" s="18">
        <v>86302</v>
      </c>
      <c r="L896" s="19">
        <v>0.44890037310838599</v>
      </c>
      <c r="M896" s="19">
        <v>6.0405489055101E-2</v>
      </c>
      <c r="N896" s="10"/>
    </row>
    <row r="897" spans="1:14" ht="11.25" customHeight="1">
      <c r="A897" s="12" t="s">
        <v>882</v>
      </c>
      <c r="B897" s="13" t="s">
        <v>883</v>
      </c>
      <c r="C897" s="14" t="s">
        <v>884</v>
      </c>
      <c r="D897" s="15" t="s">
        <v>23</v>
      </c>
      <c r="E897" s="16" t="s">
        <v>18</v>
      </c>
      <c r="F897" s="16" t="s">
        <v>25</v>
      </c>
      <c r="G897" s="16" t="s">
        <v>20</v>
      </c>
      <c r="H897" s="17">
        <v>11</v>
      </c>
      <c r="I897" s="18">
        <v>193176</v>
      </c>
      <c r="J897" s="18">
        <v>1251769</v>
      </c>
      <c r="K897" s="18">
        <v>52056</v>
      </c>
      <c r="L897" s="19">
        <v>3.7109266943291801</v>
      </c>
      <c r="M897" s="19">
        <v>0.15432240293536501</v>
      </c>
      <c r="N897" s="10"/>
    </row>
    <row r="898" spans="1:14" ht="11.25" customHeight="1">
      <c r="A898" s="12" t="s">
        <v>882</v>
      </c>
      <c r="B898" s="13" t="s">
        <v>883</v>
      </c>
      <c r="C898" s="14" t="s">
        <v>884</v>
      </c>
      <c r="D898" s="15" t="s">
        <v>23</v>
      </c>
      <c r="E898" s="16" t="s">
        <v>18</v>
      </c>
      <c r="F898" s="16" t="s">
        <v>26</v>
      </c>
      <c r="G898" s="16" t="s">
        <v>20</v>
      </c>
      <c r="H898" s="17">
        <v>20</v>
      </c>
      <c r="I898" s="18">
        <v>345417</v>
      </c>
      <c r="J898" s="18">
        <v>3572582</v>
      </c>
      <c r="K898" s="18">
        <v>624251</v>
      </c>
      <c r="L898" s="19">
        <v>0.55333031104475605</v>
      </c>
      <c r="M898" s="19">
        <v>9.6685534439797299E-2</v>
      </c>
      <c r="N898" s="10"/>
    </row>
    <row r="899" spans="1:14" ht="11.25" customHeight="1">
      <c r="A899" s="12" t="s">
        <v>882</v>
      </c>
      <c r="B899" s="13" t="s">
        <v>885</v>
      </c>
      <c r="C899" s="14" t="s">
        <v>886</v>
      </c>
      <c r="D899" s="15" t="s">
        <v>39</v>
      </c>
      <c r="E899" s="16" t="s">
        <v>18</v>
      </c>
      <c r="F899" s="16" t="s">
        <v>25</v>
      </c>
      <c r="G899" s="16" t="s">
        <v>20</v>
      </c>
      <c r="H899" s="17">
        <v>6</v>
      </c>
      <c r="I899" s="18">
        <v>71216</v>
      </c>
      <c r="J899" s="18">
        <v>485094</v>
      </c>
      <c r="K899" s="18">
        <v>33018</v>
      </c>
      <c r="L899" s="19">
        <v>2.1568841238112499</v>
      </c>
      <c r="M899" s="19">
        <v>0.146808659764911</v>
      </c>
      <c r="N899" s="10"/>
    </row>
    <row r="900" spans="1:14" ht="11.25" customHeight="1">
      <c r="A900" s="12" t="s">
        <v>882</v>
      </c>
      <c r="B900" s="13" t="s">
        <v>885</v>
      </c>
      <c r="C900" s="14" t="s">
        <v>886</v>
      </c>
      <c r="D900" s="15" t="s">
        <v>39</v>
      </c>
      <c r="E900" s="16" t="s">
        <v>18</v>
      </c>
      <c r="F900" s="16" t="s">
        <v>26</v>
      </c>
      <c r="G900" s="16" t="s">
        <v>20</v>
      </c>
      <c r="H900" s="17">
        <v>13</v>
      </c>
      <c r="I900" s="18">
        <v>220010</v>
      </c>
      <c r="J900" s="18">
        <v>2310142</v>
      </c>
      <c r="K900" s="18">
        <v>399961</v>
      </c>
      <c r="L900" s="19">
        <v>0.550078632666685</v>
      </c>
      <c r="M900" s="19">
        <v>9.5236569873193899E-2</v>
      </c>
      <c r="N900" s="10"/>
    </row>
    <row r="901" spans="1:14" ht="11.25" customHeight="1">
      <c r="A901" s="12" t="s">
        <v>882</v>
      </c>
      <c r="B901" s="13" t="s">
        <v>887</v>
      </c>
      <c r="C901" s="14" t="s">
        <v>888</v>
      </c>
      <c r="D901" s="15" t="s">
        <v>39</v>
      </c>
      <c r="E901" s="16" t="s">
        <v>18</v>
      </c>
      <c r="F901" s="16" t="s">
        <v>25</v>
      </c>
      <c r="G901" s="16" t="s">
        <v>20</v>
      </c>
      <c r="H901" s="17">
        <v>6</v>
      </c>
      <c r="I901" s="18">
        <v>134668</v>
      </c>
      <c r="J901" s="18">
        <v>539614</v>
      </c>
      <c r="K901" s="18">
        <v>19340</v>
      </c>
      <c r="L901" s="19">
        <v>6.9631851085832404</v>
      </c>
      <c r="M901" s="19">
        <v>0.24956357692721001</v>
      </c>
      <c r="N901" s="10"/>
    </row>
    <row r="902" spans="1:14" ht="11.25" customHeight="1">
      <c r="A902" s="12" t="s">
        <v>882</v>
      </c>
      <c r="B902" s="13" t="s">
        <v>887</v>
      </c>
      <c r="C902" s="14" t="s">
        <v>888</v>
      </c>
      <c r="D902" s="15" t="s">
        <v>39</v>
      </c>
      <c r="E902" s="16" t="s">
        <v>18</v>
      </c>
      <c r="F902" s="16" t="s">
        <v>26</v>
      </c>
      <c r="G902" s="16" t="s">
        <v>20</v>
      </c>
      <c r="H902" s="17">
        <v>18</v>
      </c>
      <c r="I902" s="18">
        <v>276150</v>
      </c>
      <c r="J902" s="18">
        <v>3573838</v>
      </c>
      <c r="K902" s="18">
        <v>924469</v>
      </c>
      <c r="L902" s="19">
        <v>0.29871201738511499</v>
      </c>
      <c r="M902" s="19">
        <v>7.72698706544616E-2</v>
      </c>
      <c r="N902" s="10"/>
    </row>
    <row r="903" spans="1:14" ht="11.25" customHeight="1">
      <c r="A903" s="12" t="s">
        <v>882</v>
      </c>
      <c r="B903" s="13" t="s">
        <v>889</v>
      </c>
      <c r="C903" s="14" t="s">
        <v>890</v>
      </c>
      <c r="D903" s="15" t="s">
        <v>81</v>
      </c>
      <c r="E903" s="16" t="s">
        <v>18</v>
      </c>
      <c r="F903" s="16" t="s">
        <v>26</v>
      </c>
      <c r="G903" s="16" t="s">
        <v>20</v>
      </c>
      <c r="H903" s="17">
        <v>6</v>
      </c>
      <c r="I903" s="18">
        <v>806429</v>
      </c>
      <c r="J903" s="18">
        <v>533443</v>
      </c>
      <c r="K903" s="18">
        <v>445565</v>
      </c>
      <c r="L903" s="19">
        <v>1.8099020344955199</v>
      </c>
      <c r="M903" s="19">
        <v>1.51174352273813</v>
      </c>
      <c r="N903" s="10"/>
    </row>
    <row r="904" spans="1:14" ht="11.25" customHeight="1">
      <c r="A904" s="12" t="s">
        <v>891</v>
      </c>
      <c r="B904" s="13" t="s">
        <v>892</v>
      </c>
      <c r="C904" s="14" t="s">
        <v>893</v>
      </c>
      <c r="D904" s="15" t="s">
        <v>23</v>
      </c>
      <c r="E904" s="16" t="s">
        <v>18</v>
      </c>
      <c r="F904" s="16" t="s">
        <v>25</v>
      </c>
      <c r="G904" s="16" t="s">
        <v>28</v>
      </c>
      <c r="H904" s="17">
        <v>5</v>
      </c>
      <c r="I904" s="18">
        <v>48530</v>
      </c>
      <c r="J904" s="18">
        <v>361664</v>
      </c>
      <c r="K904" s="18">
        <v>25472</v>
      </c>
      <c r="L904" s="19">
        <v>1.90522927135678</v>
      </c>
      <c r="M904" s="19">
        <v>0.13418532118209101</v>
      </c>
      <c r="N904" s="10"/>
    </row>
    <row r="905" spans="1:14" ht="11.25" customHeight="1">
      <c r="A905" s="12" t="s">
        <v>891</v>
      </c>
      <c r="B905" s="13" t="s">
        <v>892</v>
      </c>
      <c r="C905" s="14" t="s">
        <v>893</v>
      </c>
      <c r="D905" s="15" t="s">
        <v>23</v>
      </c>
      <c r="E905" s="16" t="s">
        <v>18</v>
      </c>
      <c r="F905" s="16" t="s">
        <v>26</v>
      </c>
      <c r="G905" s="16" t="s">
        <v>20</v>
      </c>
      <c r="H905" s="17">
        <v>16</v>
      </c>
      <c r="I905" s="18">
        <v>780902</v>
      </c>
      <c r="J905" s="18">
        <v>4647722</v>
      </c>
      <c r="K905" s="18">
        <v>1524273</v>
      </c>
      <c r="L905" s="19">
        <v>0.51231111487246705</v>
      </c>
      <c r="M905" s="19">
        <v>0.16801822484219101</v>
      </c>
      <c r="N905" s="10"/>
    </row>
    <row r="906" spans="1:14" ht="11.25" customHeight="1">
      <c r="A906" s="12" t="s">
        <v>891</v>
      </c>
      <c r="B906" s="13" t="s">
        <v>894</v>
      </c>
      <c r="C906" s="14" t="s">
        <v>895</v>
      </c>
      <c r="D906" s="15" t="s">
        <v>23</v>
      </c>
      <c r="E906" s="16" t="s">
        <v>24</v>
      </c>
      <c r="F906" s="16" t="s">
        <v>25</v>
      </c>
      <c r="G906" s="16" t="s">
        <v>20</v>
      </c>
      <c r="H906" s="17">
        <v>24</v>
      </c>
      <c r="I906" s="18">
        <v>16486</v>
      </c>
      <c r="J906" s="18">
        <v>1799737</v>
      </c>
      <c r="K906" s="18">
        <v>152997</v>
      </c>
      <c r="L906" s="19">
        <v>0.107753746805492</v>
      </c>
      <c r="M906" s="19">
        <v>9.1602272998777007E-3</v>
      </c>
      <c r="N906" s="10"/>
    </row>
    <row r="907" spans="1:14" ht="11.25" customHeight="1">
      <c r="A907" s="12" t="s">
        <v>891</v>
      </c>
      <c r="B907" s="13" t="s">
        <v>896</v>
      </c>
      <c r="C907" s="14" t="s">
        <v>897</v>
      </c>
      <c r="D907" s="15" t="s">
        <v>39</v>
      </c>
      <c r="E907" s="16" t="s">
        <v>18</v>
      </c>
      <c r="F907" s="16" t="s">
        <v>25</v>
      </c>
      <c r="G907" s="16" t="s">
        <v>20</v>
      </c>
      <c r="H907" s="17">
        <v>19</v>
      </c>
      <c r="I907" s="18">
        <v>779490</v>
      </c>
      <c r="J907" s="18">
        <v>1318370</v>
      </c>
      <c r="K907" s="18">
        <v>80484</v>
      </c>
      <c r="L907" s="19">
        <v>9.6850305650812505</v>
      </c>
      <c r="M907" s="19">
        <v>0.59125283494011505</v>
      </c>
      <c r="N907" s="10"/>
    </row>
    <row r="908" spans="1:14" ht="11.25" customHeight="1">
      <c r="A908" s="12" t="s">
        <v>891</v>
      </c>
      <c r="B908" s="13" t="s">
        <v>896</v>
      </c>
      <c r="C908" s="14" t="s">
        <v>897</v>
      </c>
      <c r="D908" s="15" t="s">
        <v>39</v>
      </c>
      <c r="E908" s="16" t="s">
        <v>18</v>
      </c>
      <c r="F908" s="16" t="s">
        <v>26</v>
      </c>
      <c r="G908" s="16" t="s">
        <v>28</v>
      </c>
      <c r="H908" s="17">
        <v>28</v>
      </c>
      <c r="I908" s="18">
        <v>3674862</v>
      </c>
      <c r="J908" s="18">
        <v>6590474</v>
      </c>
      <c r="K908" s="18">
        <v>1530520</v>
      </c>
      <c r="L908" s="19">
        <v>2.40105454355382</v>
      </c>
      <c r="M908" s="19">
        <v>0.55760207839375397</v>
      </c>
      <c r="N908" s="10"/>
    </row>
    <row r="909" spans="1:14" ht="11.25" customHeight="1">
      <c r="A909" s="12" t="s">
        <v>891</v>
      </c>
      <c r="B909" s="13" t="s">
        <v>898</v>
      </c>
      <c r="C909" s="14" t="s">
        <v>899</v>
      </c>
      <c r="D909" s="15" t="s">
        <v>23</v>
      </c>
      <c r="E909" s="16" t="s">
        <v>18</v>
      </c>
      <c r="F909" s="16" t="s">
        <v>65</v>
      </c>
      <c r="G909" s="16" t="s">
        <v>28</v>
      </c>
      <c r="H909" s="17">
        <v>240</v>
      </c>
      <c r="I909" s="18">
        <v>749441</v>
      </c>
      <c r="J909" s="18">
        <v>8504001</v>
      </c>
      <c r="K909" s="18">
        <v>467113</v>
      </c>
      <c r="L909" s="19">
        <v>1.6044104959613601</v>
      </c>
      <c r="M909" s="19">
        <v>8.8128047021631295E-2</v>
      </c>
      <c r="N909" s="10"/>
    </row>
    <row r="910" spans="1:14" ht="11.25" customHeight="1">
      <c r="A910" s="12" t="s">
        <v>891</v>
      </c>
      <c r="B910" s="13" t="s">
        <v>898</v>
      </c>
      <c r="C910" s="14" t="s">
        <v>899</v>
      </c>
      <c r="D910" s="15" t="s">
        <v>23</v>
      </c>
      <c r="E910" s="16" t="s">
        <v>18</v>
      </c>
      <c r="F910" s="16" t="s">
        <v>26</v>
      </c>
      <c r="G910" s="16" t="s">
        <v>20</v>
      </c>
      <c r="H910" s="17">
        <v>65</v>
      </c>
      <c r="I910" s="18">
        <v>2951107</v>
      </c>
      <c r="J910" s="18">
        <v>19361335</v>
      </c>
      <c r="K910" s="18">
        <v>6441622</v>
      </c>
      <c r="L910" s="19">
        <v>0.45813104215056299</v>
      </c>
      <c r="M910" s="19">
        <v>0.15242270225684301</v>
      </c>
      <c r="N910" s="10"/>
    </row>
    <row r="911" spans="1:14" ht="11.25" customHeight="1">
      <c r="A911" s="12" t="s">
        <v>891</v>
      </c>
      <c r="B911" s="13" t="s">
        <v>898</v>
      </c>
      <c r="C911" s="14" t="s">
        <v>899</v>
      </c>
      <c r="D911" s="15" t="s">
        <v>23</v>
      </c>
      <c r="E911" s="16" t="s">
        <v>18</v>
      </c>
      <c r="F911" s="16" t="s">
        <v>26</v>
      </c>
      <c r="G911" s="16" t="s">
        <v>28</v>
      </c>
      <c r="H911" s="17">
        <v>0</v>
      </c>
      <c r="I911" s="18">
        <v>58011</v>
      </c>
      <c r="J911" s="18">
        <v>0</v>
      </c>
      <c r="K911" s="18"/>
      <c r="L911" s="19"/>
      <c r="M911" s="19">
        <v>0</v>
      </c>
      <c r="N911" s="10"/>
    </row>
    <row r="912" spans="1:14" ht="11.25" customHeight="1">
      <c r="A912" s="12" t="s">
        <v>891</v>
      </c>
      <c r="B912" s="13" t="s">
        <v>900</v>
      </c>
      <c r="C912" s="14" t="s">
        <v>901</v>
      </c>
      <c r="D912" s="15" t="s">
        <v>23</v>
      </c>
      <c r="E912" s="16" t="s">
        <v>18</v>
      </c>
      <c r="F912" s="16" t="s">
        <v>25</v>
      </c>
      <c r="G912" s="16" t="s">
        <v>20</v>
      </c>
      <c r="H912" s="17">
        <v>13</v>
      </c>
      <c r="I912" s="18"/>
      <c r="J912" s="18">
        <v>2571611</v>
      </c>
      <c r="K912" s="18">
        <v>62375</v>
      </c>
      <c r="L912" s="19"/>
      <c r="M912" s="19"/>
      <c r="N912" s="10"/>
    </row>
    <row r="913" spans="1:14" ht="11.25" customHeight="1">
      <c r="A913" s="12" t="s">
        <v>891</v>
      </c>
      <c r="B913" s="13" t="s">
        <v>900</v>
      </c>
      <c r="C913" s="14" t="s">
        <v>901</v>
      </c>
      <c r="D913" s="15" t="s">
        <v>23</v>
      </c>
      <c r="E913" s="16" t="s">
        <v>18</v>
      </c>
      <c r="F913" s="16" t="s">
        <v>26</v>
      </c>
      <c r="G913" s="16" t="s">
        <v>20</v>
      </c>
      <c r="H913" s="17">
        <v>73</v>
      </c>
      <c r="I913" s="18">
        <v>7380598</v>
      </c>
      <c r="J913" s="18">
        <v>14549619</v>
      </c>
      <c r="K913" s="18">
        <v>6879901</v>
      </c>
      <c r="L913" s="19">
        <v>1.07277677396811</v>
      </c>
      <c r="M913" s="19">
        <v>0.50727087767727796</v>
      </c>
      <c r="N913" s="10"/>
    </row>
    <row r="914" spans="1:14" ht="11.25" customHeight="1">
      <c r="A914" s="12" t="s">
        <v>891</v>
      </c>
      <c r="B914" s="13" t="s">
        <v>900</v>
      </c>
      <c r="C914" s="14" t="s">
        <v>901</v>
      </c>
      <c r="D914" s="15" t="s">
        <v>23</v>
      </c>
      <c r="E914" s="16" t="s">
        <v>18</v>
      </c>
      <c r="F914" s="16" t="s">
        <v>26</v>
      </c>
      <c r="G914" s="16" t="s">
        <v>28</v>
      </c>
      <c r="H914" s="17">
        <v>1</v>
      </c>
      <c r="I914" s="18">
        <v>14568</v>
      </c>
      <c r="J914" s="18">
        <v>26808</v>
      </c>
      <c r="K914" s="18">
        <v>1790</v>
      </c>
      <c r="L914" s="19">
        <v>8.1385474860335094</v>
      </c>
      <c r="M914" s="19">
        <v>0.54341987466427899</v>
      </c>
      <c r="N914" s="10"/>
    </row>
    <row r="915" spans="1:14" ht="11.25" customHeight="1">
      <c r="A915" s="12" t="s">
        <v>891</v>
      </c>
      <c r="B915" s="13" t="s">
        <v>902</v>
      </c>
      <c r="C915" s="14" t="s">
        <v>903</v>
      </c>
      <c r="D915" s="15" t="s">
        <v>23</v>
      </c>
      <c r="E915" s="16" t="s">
        <v>18</v>
      </c>
      <c r="F915" s="16" t="s">
        <v>128</v>
      </c>
      <c r="G915" s="16" t="s">
        <v>20</v>
      </c>
      <c r="H915" s="17">
        <v>0</v>
      </c>
      <c r="I915" s="18"/>
      <c r="J915" s="18"/>
      <c r="K915" s="18"/>
      <c r="L915" s="19"/>
      <c r="M915" s="19"/>
      <c r="N915" s="10"/>
    </row>
    <row r="916" spans="1:14" ht="11.25" customHeight="1">
      <c r="A916" s="12" t="s">
        <v>891</v>
      </c>
      <c r="B916" s="13" t="s">
        <v>902</v>
      </c>
      <c r="C916" s="14" t="s">
        <v>903</v>
      </c>
      <c r="D916" s="15" t="s">
        <v>23</v>
      </c>
      <c r="E916" s="16" t="s">
        <v>18</v>
      </c>
      <c r="F916" s="16" t="s">
        <v>25</v>
      </c>
      <c r="G916" s="16" t="s">
        <v>20</v>
      </c>
      <c r="H916" s="17">
        <v>71</v>
      </c>
      <c r="I916" s="18">
        <v>619502</v>
      </c>
      <c r="J916" s="18">
        <v>8816995</v>
      </c>
      <c r="K916" s="18">
        <v>227960</v>
      </c>
      <c r="L916" s="19">
        <v>2.7175908054044502</v>
      </c>
      <c r="M916" s="19">
        <v>7.0262260554758094E-2</v>
      </c>
      <c r="N916" s="10"/>
    </row>
    <row r="917" spans="1:14" ht="11.25" customHeight="1">
      <c r="A917" s="12" t="s">
        <v>891</v>
      </c>
      <c r="B917" s="13" t="s">
        <v>902</v>
      </c>
      <c r="C917" s="14" t="s">
        <v>903</v>
      </c>
      <c r="D917" s="15" t="s">
        <v>23</v>
      </c>
      <c r="E917" s="16" t="s">
        <v>18</v>
      </c>
      <c r="F917" s="16" t="s">
        <v>97</v>
      </c>
      <c r="G917" s="16" t="s">
        <v>20</v>
      </c>
      <c r="H917" s="17">
        <v>14</v>
      </c>
      <c r="I917" s="18">
        <v>3793166</v>
      </c>
      <c r="J917" s="18">
        <v>17537021</v>
      </c>
      <c r="K917" s="18">
        <v>4889454</v>
      </c>
      <c r="L917" s="19">
        <v>0.77578518992100098</v>
      </c>
      <c r="M917" s="19">
        <v>0.21629477435192601</v>
      </c>
      <c r="N917" s="10"/>
    </row>
    <row r="918" spans="1:14" ht="11.25" customHeight="1">
      <c r="A918" s="12" t="s">
        <v>891</v>
      </c>
      <c r="B918" s="13" t="s">
        <v>902</v>
      </c>
      <c r="C918" s="14" t="s">
        <v>903</v>
      </c>
      <c r="D918" s="15" t="s">
        <v>23</v>
      </c>
      <c r="E918" s="16" t="s">
        <v>18</v>
      </c>
      <c r="F918" s="16" t="s">
        <v>26</v>
      </c>
      <c r="G918" s="16" t="s">
        <v>20</v>
      </c>
      <c r="H918" s="17">
        <v>258</v>
      </c>
      <c r="I918" s="18">
        <v>19914181</v>
      </c>
      <c r="J918" s="18">
        <v>78994766</v>
      </c>
      <c r="K918" s="18">
        <v>22870411</v>
      </c>
      <c r="L918" s="19">
        <v>0.87073997052348495</v>
      </c>
      <c r="M918" s="19">
        <v>0.25209494259404402</v>
      </c>
      <c r="N918" s="10"/>
    </row>
    <row r="919" spans="1:14" ht="11.25" customHeight="1">
      <c r="A919" s="12" t="s">
        <v>891</v>
      </c>
      <c r="B919" s="13" t="s">
        <v>902</v>
      </c>
      <c r="C919" s="14" t="s">
        <v>903</v>
      </c>
      <c r="D919" s="15" t="s">
        <v>23</v>
      </c>
      <c r="E919" s="16" t="s">
        <v>18</v>
      </c>
      <c r="F919" s="16" t="s">
        <v>27</v>
      </c>
      <c r="G919" s="16" t="s">
        <v>20</v>
      </c>
      <c r="H919" s="17">
        <v>80</v>
      </c>
      <c r="I919" s="18">
        <v>552106</v>
      </c>
      <c r="J919" s="18">
        <v>986092</v>
      </c>
      <c r="K919" s="18">
        <v>255837</v>
      </c>
      <c r="L919" s="19">
        <v>2.1580381258379302</v>
      </c>
      <c r="M919" s="19">
        <v>0.55989299172896601</v>
      </c>
      <c r="N919" s="10"/>
    </row>
    <row r="920" spans="1:14" ht="11.25" customHeight="1">
      <c r="A920" s="12" t="s">
        <v>891</v>
      </c>
      <c r="B920" s="13" t="s">
        <v>904</v>
      </c>
      <c r="C920" s="14" t="s">
        <v>905</v>
      </c>
      <c r="D920" s="15" t="s">
        <v>23</v>
      </c>
      <c r="E920" s="16" t="s">
        <v>24</v>
      </c>
      <c r="F920" s="16" t="s">
        <v>25</v>
      </c>
      <c r="G920" s="16" t="s">
        <v>28</v>
      </c>
      <c r="H920" s="17">
        <v>1</v>
      </c>
      <c r="I920" s="18">
        <v>3368</v>
      </c>
      <c r="J920" s="18">
        <v>25500</v>
      </c>
      <c r="K920" s="18">
        <v>3949</v>
      </c>
      <c r="L920" s="19">
        <v>0.85287414535325301</v>
      </c>
      <c r="M920" s="19">
        <v>0.13207843137254899</v>
      </c>
      <c r="N920" s="10"/>
    </row>
    <row r="921" spans="1:14" ht="11.25" customHeight="1">
      <c r="A921" s="12" t="s">
        <v>891</v>
      </c>
      <c r="B921" s="13" t="s">
        <v>904</v>
      </c>
      <c r="C921" s="14" t="s">
        <v>905</v>
      </c>
      <c r="D921" s="15" t="s">
        <v>23</v>
      </c>
      <c r="E921" s="16" t="s">
        <v>24</v>
      </c>
      <c r="F921" s="16" t="s">
        <v>26</v>
      </c>
      <c r="G921" s="16" t="s">
        <v>28</v>
      </c>
      <c r="H921" s="17">
        <v>5</v>
      </c>
      <c r="I921" s="18">
        <v>125641</v>
      </c>
      <c r="J921" s="18">
        <v>861933</v>
      </c>
      <c r="K921" s="18">
        <v>86705</v>
      </c>
      <c r="L921" s="19">
        <v>1.4490629144801299</v>
      </c>
      <c r="M921" s="19">
        <v>0.14576655030031299</v>
      </c>
      <c r="N921" s="10"/>
    </row>
    <row r="922" spans="1:14" ht="11.25" customHeight="1">
      <c r="A922" s="12" t="s">
        <v>891</v>
      </c>
      <c r="B922" s="13" t="s">
        <v>906</v>
      </c>
      <c r="C922" s="14" t="s">
        <v>907</v>
      </c>
      <c r="D922" s="15" t="s">
        <v>23</v>
      </c>
      <c r="E922" s="16" t="s">
        <v>24</v>
      </c>
      <c r="F922" s="16" t="s">
        <v>26</v>
      </c>
      <c r="G922" s="16" t="s">
        <v>28</v>
      </c>
      <c r="H922" s="17">
        <v>7</v>
      </c>
      <c r="I922" s="18">
        <v>224597</v>
      </c>
      <c r="J922" s="18">
        <v>2733683</v>
      </c>
      <c r="K922" s="18">
        <v>449920</v>
      </c>
      <c r="L922" s="19">
        <v>0.49919318990042599</v>
      </c>
      <c r="M922" s="19">
        <v>8.2159123790139496E-2</v>
      </c>
      <c r="N922" s="10"/>
    </row>
    <row r="923" spans="1:14" ht="11.25" customHeight="1">
      <c r="A923" s="12" t="s">
        <v>891</v>
      </c>
      <c r="B923" s="13" t="s">
        <v>908</v>
      </c>
      <c r="C923" s="14" t="s">
        <v>909</v>
      </c>
      <c r="D923" s="15" t="s">
        <v>23</v>
      </c>
      <c r="E923" s="16" t="s">
        <v>24</v>
      </c>
      <c r="F923" s="16" t="s">
        <v>25</v>
      </c>
      <c r="G923" s="16" t="s">
        <v>20</v>
      </c>
      <c r="H923" s="17">
        <v>22</v>
      </c>
      <c r="I923" s="18">
        <v>65607</v>
      </c>
      <c r="J923" s="18">
        <v>1170812</v>
      </c>
      <c r="K923" s="18">
        <v>60380</v>
      </c>
      <c r="L923" s="19">
        <v>1.08656840013249</v>
      </c>
      <c r="M923" s="19">
        <v>5.6035469400723598E-2</v>
      </c>
      <c r="N923" s="10"/>
    </row>
    <row r="924" spans="1:14" ht="11.25" customHeight="1">
      <c r="A924" s="12" t="s">
        <v>891</v>
      </c>
      <c r="B924" s="13" t="s">
        <v>910</v>
      </c>
      <c r="C924" s="14" t="s">
        <v>911</v>
      </c>
      <c r="D924" s="15" t="s">
        <v>23</v>
      </c>
      <c r="E924" s="16" t="s">
        <v>24</v>
      </c>
      <c r="F924" s="16" t="s">
        <v>25</v>
      </c>
      <c r="G924" s="16" t="s">
        <v>20</v>
      </c>
      <c r="H924" s="17">
        <v>3</v>
      </c>
      <c r="I924" s="18">
        <v>0</v>
      </c>
      <c r="J924" s="18">
        <v>293605</v>
      </c>
      <c r="K924" s="18">
        <v>28888</v>
      </c>
      <c r="L924" s="19">
        <v>0</v>
      </c>
      <c r="M924" s="19">
        <v>0</v>
      </c>
      <c r="N924" s="10"/>
    </row>
    <row r="925" spans="1:14" ht="11.25" customHeight="1">
      <c r="A925" s="12" t="s">
        <v>891</v>
      </c>
      <c r="B925" s="13" t="s">
        <v>910</v>
      </c>
      <c r="C925" s="14" t="s">
        <v>911</v>
      </c>
      <c r="D925" s="15" t="s">
        <v>23</v>
      </c>
      <c r="E925" s="16" t="s">
        <v>24</v>
      </c>
      <c r="F925" s="16" t="s">
        <v>25</v>
      </c>
      <c r="G925" s="16" t="s">
        <v>28</v>
      </c>
      <c r="H925" s="17">
        <v>21</v>
      </c>
      <c r="I925" s="18">
        <v>0</v>
      </c>
      <c r="J925" s="18">
        <v>468882</v>
      </c>
      <c r="K925" s="18">
        <v>33768</v>
      </c>
      <c r="L925" s="19">
        <v>0</v>
      </c>
      <c r="M925" s="19">
        <v>0</v>
      </c>
      <c r="N925" s="10"/>
    </row>
    <row r="926" spans="1:14" ht="11.25" customHeight="1">
      <c r="A926" s="12" t="s">
        <v>891</v>
      </c>
      <c r="B926" s="13" t="s">
        <v>910</v>
      </c>
      <c r="C926" s="14" t="s">
        <v>911</v>
      </c>
      <c r="D926" s="15" t="s">
        <v>23</v>
      </c>
      <c r="E926" s="16" t="s">
        <v>24</v>
      </c>
      <c r="F926" s="16" t="s">
        <v>26</v>
      </c>
      <c r="G926" s="16" t="s">
        <v>20</v>
      </c>
      <c r="H926" s="17">
        <v>3</v>
      </c>
      <c r="I926" s="18"/>
      <c r="J926" s="18">
        <v>260367</v>
      </c>
      <c r="K926" s="18">
        <v>49665</v>
      </c>
      <c r="L926" s="19"/>
      <c r="M926" s="19"/>
      <c r="N926" s="10"/>
    </row>
    <row r="927" spans="1:14" ht="11.25" customHeight="1">
      <c r="A927" s="12" t="s">
        <v>891</v>
      </c>
      <c r="B927" s="13" t="s">
        <v>912</v>
      </c>
      <c r="C927" s="14" t="s">
        <v>913</v>
      </c>
      <c r="D927" s="15" t="s">
        <v>23</v>
      </c>
      <c r="E927" s="16" t="s">
        <v>18</v>
      </c>
      <c r="F927" s="16" t="s">
        <v>25</v>
      </c>
      <c r="G927" s="16" t="s">
        <v>28</v>
      </c>
      <c r="H927" s="17">
        <v>37</v>
      </c>
      <c r="I927" s="18">
        <v>207910</v>
      </c>
      <c r="J927" s="18">
        <v>4270681</v>
      </c>
      <c r="K927" s="18">
        <v>188267</v>
      </c>
      <c r="L927" s="19">
        <v>1.1043358634280001</v>
      </c>
      <c r="M927" s="19">
        <v>4.8683102296799903E-2</v>
      </c>
      <c r="N927" s="10"/>
    </row>
    <row r="928" spans="1:14" ht="11.25" customHeight="1">
      <c r="A928" s="12" t="s">
        <v>891</v>
      </c>
      <c r="B928" s="13" t="s">
        <v>912</v>
      </c>
      <c r="C928" s="14" t="s">
        <v>913</v>
      </c>
      <c r="D928" s="15" t="s">
        <v>23</v>
      </c>
      <c r="E928" s="16" t="s">
        <v>18</v>
      </c>
      <c r="F928" s="16" t="s">
        <v>26</v>
      </c>
      <c r="G928" s="16" t="s">
        <v>28</v>
      </c>
      <c r="H928" s="17">
        <v>38</v>
      </c>
      <c r="I928" s="18">
        <v>2828114</v>
      </c>
      <c r="J928" s="18">
        <v>16906003</v>
      </c>
      <c r="K928" s="18">
        <v>6313884</v>
      </c>
      <c r="L928" s="19">
        <v>0.44791985408664398</v>
      </c>
      <c r="M928" s="19">
        <v>0.16728460298983699</v>
      </c>
      <c r="N928" s="10"/>
    </row>
    <row r="929" spans="1:14" ht="11.25" customHeight="1">
      <c r="A929" s="12" t="s">
        <v>891</v>
      </c>
      <c r="B929" s="13" t="s">
        <v>914</v>
      </c>
      <c r="C929" s="14" t="s">
        <v>915</v>
      </c>
      <c r="D929" s="15" t="s">
        <v>23</v>
      </c>
      <c r="E929" s="16" t="s">
        <v>18</v>
      </c>
      <c r="F929" s="16" t="s">
        <v>25</v>
      </c>
      <c r="G929" s="16" t="s">
        <v>20</v>
      </c>
      <c r="H929" s="17">
        <v>13</v>
      </c>
      <c r="I929" s="18">
        <v>69253</v>
      </c>
      <c r="J929" s="18">
        <v>1612251</v>
      </c>
      <c r="K929" s="18">
        <v>53097</v>
      </c>
      <c r="L929" s="19">
        <v>1.3042733111098499</v>
      </c>
      <c r="M929" s="19">
        <v>4.2954229831459197E-2</v>
      </c>
      <c r="N929" s="10"/>
    </row>
    <row r="930" spans="1:14" ht="11.25" customHeight="1">
      <c r="A930" s="12" t="s">
        <v>891</v>
      </c>
      <c r="B930" s="13" t="s">
        <v>914</v>
      </c>
      <c r="C930" s="14" t="s">
        <v>915</v>
      </c>
      <c r="D930" s="15" t="s">
        <v>23</v>
      </c>
      <c r="E930" s="16" t="s">
        <v>18</v>
      </c>
      <c r="F930" s="16" t="s">
        <v>26</v>
      </c>
      <c r="G930" s="16" t="s">
        <v>20</v>
      </c>
      <c r="H930" s="17">
        <v>17</v>
      </c>
      <c r="I930" s="18">
        <v>944078</v>
      </c>
      <c r="J930" s="18">
        <v>4995778</v>
      </c>
      <c r="K930" s="18">
        <v>1646179</v>
      </c>
      <c r="L930" s="19">
        <v>0.57349656386091596</v>
      </c>
      <c r="M930" s="19">
        <v>0.18897517063408301</v>
      </c>
      <c r="N930" s="10"/>
    </row>
    <row r="931" spans="1:14" ht="11.25" customHeight="1">
      <c r="A931" s="12" t="s">
        <v>891</v>
      </c>
      <c r="B931" s="13" t="s">
        <v>916</v>
      </c>
      <c r="C931" s="14" t="s">
        <v>917</v>
      </c>
      <c r="D931" s="15" t="s">
        <v>23</v>
      </c>
      <c r="E931" s="16" t="s">
        <v>24</v>
      </c>
      <c r="F931" s="16" t="s">
        <v>25</v>
      </c>
      <c r="G931" s="16" t="s">
        <v>20</v>
      </c>
      <c r="H931" s="17">
        <v>2</v>
      </c>
      <c r="I931" s="18">
        <v>12870</v>
      </c>
      <c r="J931" s="18">
        <v>175418</v>
      </c>
      <c r="K931" s="18">
        <v>6290</v>
      </c>
      <c r="L931" s="19">
        <v>2.0461049284578601</v>
      </c>
      <c r="M931" s="19">
        <v>7.3367613357808198E-2</v>
      </c>
      <c r="N931" s="10"/>
    </row>
    <row r="932" spans="1:14" ht="11.25" customHeight="1">
      <c r="A932" s="12" t="s">
        <v>891</v>
      </c>
      <c r="B932" s="13" t="s">
        <v>916</v>
      </c>
      <c r="C932" s="14" t="s">
        <v>917</v>
      </c>
      <c r="D932" s="15" t="s">
        <v>23</v>
      </c>
      <c r="E932" s="16" t="s">
        <v>24</v>
      </c>
      <c r="F932" s="16" t="s">
        <v>26</v>
      </c>
      <c r="G932" s="16" t="s">
        <v>20</v>
      </c>
      <c r="H932" s="17">
        <v>5</v>
      </c>
      <c r="I932" s="18">
        <v>190874</v>
      </c>
      <c r="J932" s="18">
        <v>1833744</v>
      </c>
      <c r="K932" s="18">
        <v>285064</v>
      </c>
      <c r="L932" s="19">
        <v>0.66958297084163498</v>
      </c>
      <c r="M932" s="19">
        <v>0.104089774799535</v>
      </c>
      <c r="N932" s="10"/>
    </row>
    <row r="933" spans="1:14" ht="11.25" customHeight="1">
      <c r="A933" s="12" t="s">
        <v>891</v>
      </c>
      <c r="B933" s="13" t="s">
        <v>918</v>
      </c>
      <c r="C933" s="14" t="s">
        <v>919</v>
      </c>
      <c r="D933" s="15" t="s">
        <v>39</v>
      </c>
      <c r="E933" s="16" t="s">
        <v>24</v>
      </c>
      <c r="F933" s="16" t="s">
        <v>25</v>
      </c>
      <c r="G933" s="16" t="s">
        <v>20</v>
      </c>
      <c r="H933" s="17">
        <v>20</v>
      </c>
      <c r="I933" s="18">
        <v>1141195</v>
      </c>
      <c r="J933" s="18">
        <v>1840116</v>
      </c>
      <c r="K933" s="18">
        <v>115618</v>
      </c>
      <c r="L933" s="19">
        <v>9.8703921534709096</v>
      </c>
      <c r="M933" s="19">
        <v>0.62017557588760697</v>
      </c>
      <c r="N933" s="10"/>
    </row>
    <row r="934" spans="1:14" ht="11.25" customHeight="1">
      <c r="A934" s="12" t="s">
        <v>891</v>
      </c>
      <c r="B934" s="13" t="s">
        <v>918</v>
      </c>
      <c r="C934" s="14" t="s">
        <v>919</v>
      </c>
      <c r="D934" s="15" t="s">
        <v>39</v>
      </c>
      <c r="E934" s="16" t="s">
        <v>24</v>
      </c>
      <c r="F934" s="16" t="s">
        <v>26</v>
      </c>
      <c r="G934" s="16" t="s">
        <v>20</v>
      </c>
      <c r="H934" s="17">
        <v>5</v>
      </c>
      <c r="I934" s="18">
        <v>169061</v>
      </c>
      <c r="J934" s="18">
        <v>1086539</v>
      </c>
      <c r="K934" s="18">
        <v>219241</v>
      </c>
      <c r="L934" s="19">
        <v>0.77111945302201601</v>
      </c>
      <c r="M934" s="19">
        <v>0.15559588749230299</v>
      </c>
      <c r="N934" s="10"/>
    </row>
    <row r="935" spans="1:14" ht="11.25" customHeight="1">
      <c r="A935" s="12" t="s">
        <v>891</v>
      </c>
      <c r="B935" s="13" t="s">
        <v>920</v>
      </c>
      <c r="C935" s="14" t="s">
        <v>921</v>
      </c>
      <c r="D935" s="15" t="s">
        <v>23</v>
      </c>
      <c r="E935" s="16" t="s">
        <v>18</v>
      </c>
      <c r="F935" s="16" t="s">
        <v>25</v>
      </c>
      <c r="G935" s="16" t="s">
        <v>28</v>
      </c>
      <c r="H935" s="17">
        <v>36</v>
      </c>
      <c r="I935" s="18">
        <v>205198</v>
      </c>
      <c r="J935" s="18">
        <v>6829904</v>
      </c>
      <c r="K935" s="18">
        <v>224654</v>
      </c>
      <c r="L935" s="19">
        <v>0.9133957107374</v>
      </c>
      <c r="M935" s="19">
        <v>3.0044053327835898E-2</v>
      </c>
      <c r="N935" s="10"/>
    </row>
    <row r="936" spans="1:14" ht="11.25" customHeight="1">
      <c r="A936" s="12" t="s">
        <v>891</v>
      </c>
      <c r="B936" s="13" t="s">
        <v>920</v>
      </c>
      <c r="C936" s="14" t="s">
        <v>921</v>
      </c>
      <c r="D936" s="15" t="s">
        <v>23</v>
      </c>
      <c r="E936" s="16" t="s">
        <v>18</v>
      </c>
      <c r="F936" s="16" t="s">
        <v>26</v>
      </c>
      <c r="G936" s="16" t="s">
        <v>28</v>
      </c>
      <c r="H936" s="17">
        <v>46</v>
      </c>
      <c r="I936" s="18">
        <v>3272148</v>
      </c>
      <c r="J936" s="18">
        <v>15285064</v>
      </c>
      <c r="K936" s="18">
        <v>4662491</v>
      </c>
      <c r="L936" s="19">
        <v>0.70180253431052098</v>
      </c>
      <c r="M936" s="19">
        <v>0.214074864194222</v>
      </c>
      <c r="N936" s="10"/>
    </row>
    <row r="937" spans="1:14" ht="11.25" customHeight="1">
      <c r="A937" s="12" t="s">
        <v>891</v>
      </c>
      <c r="B937" s="13" t="s">
        <v>922</v>
      </c>
      <c r="C937" s="14" t="s">
        <v>923</v>
      </c>
      <c r="D937" s="15" t="s">
        <v>23</v>
      </c>
      <c r="E937" s="16" t="s">
        <v>24</v>
      </c>
      <c r="F937" s="16" t="s">
        <v>25</v>
      </c>
      <c r="G937" s="16" t="s">
        <v>28</v>
      </c>
      <c r="H937" s="17">
        <v>5</v>
      </c>
      <c r="I937" s="18">
        <v>27110</v>
      </c>
      <c r="J937" s="18">
        <v>197485</v>
      </c>
      <c r="K937" s="18">
        <v>13555</v>
      </c>
      <c r="L937" s="19">
        <v>2</v>
      </c>
      <c r="M937" s="19">
        <v>0.13727624882902401</v>
      </c>
      <c r="N937" s="10"/>
    </row>
    <row r="938" spans="1:14" ht="11.25" customHeight="1">
      <c r="A938" s="12" t="s">
        <v>891</v>
      </c>
      <c r="B938" s="13" t="s">
        <v>922</v>
      </c>
      <c r="C938" s="14" t="s">
        <v>923</v>
      </c>
      <c r="D938" s="15" t="s">
        <v>23</v>
      </c>
      <c r="E938" s="16" t="s">
        <v>24</v>
      </c>
      <c r="F938" s="16" t="s">
        <v>26</v>
      </c>
      <c r="G938" s="16" t="s">
        <v>20</v>
      </c>
      <c r="H938" s="17">
        <v>6</v>
      </c>
      <c r="I938" s="18">
        <v>289599</v>
      </c>
      <c r="J938" s="18">
        <v>1567118</v>
      </c>
      <c r="K938" s="18">
        <v>509644</v>
      </c>
      <c r="L938" s="19">
        <v>0.56823782875889794</v>
      </c>
      <c r="M938" s="19">
        <v>0.18479718821428801</v>
      </c>
      <c r="N938" s="10"/>
    </row>
    <row r="939" spans="1:14" ht="11.25" customHeight="1">
      <c r="A939" s="12" t="s">
        <v>891</v>
      </c>
      <c r="B939" s="13" t="s">
        <v>924</v>
      </c>
      <c r="C939" s="14" t="s">
        <v>925</v>
      </c>
      <c r="D939" s="15" t="s">
        <v>23</v>
      </c>
      <c r="E939" s="16" t="s">
        <v>18</v>
      </c>
      <c r="F939" s="16" t="s">
        <v>25</v>
      </c>
      <c r="G939" s="16" t="s">
        <v>28</v>
      </c>
      <c r="H939" s="17">
        <v>34</v>
      </c>
      <c r="I939" s="18">
        <v>49533</v>
      </c>
      <c r="J939" s="18">
        <v>3116796</v>
      </c>
      <c r="K939" s="18">
        <v>176190</v>
      </c>
      <c r="L939" s="19">
        <v>0.28113400306487302</v>
      </c>
      <c r="M939" s="19">
        <v>1.5892281689273199E-2</v>
      </c>
      <c r="N939" s="10"/>
    </row>
    <row r="940" spans="1:14" ht="11.25" customHeight="1">
      <c r="A940" s="12" t="s">
        <v>891</v>
      </c>
      <c r="B940" s="13" t="s">
        <v>926</v>
      </c>
      <c r="C940" s="14" t="s">
        <v>927</v>
      </c>
      <c r="D940" s="15" t="s">
        <v>23</v>
      </c>
      <c r="E940" s="16" t="s">
        <v>24</v>
      </c>
      <c r="F940" s="16" t="s">
        <v>25</v>
      </c>
      <c r="G940" s="16" t="s">
        <v>20</v>
      </c>
      <c r="H940" s="17">
        <v>6</v>
      </c>
      <c r="I940" s="18">
        <v>42543</v>
      </c>
      <c r="J940" s="18">
        <v>497684</v>
      </c>
      <c r="K940" s="18">
        <v>21723</v>
      </c>
      <c r="L940" s="19">
        <v>1.9584311559176899</v>
      </c>
      <c r="M940" s="19">
        <v>8.5481952403533096E-2</v>
      </c>
      <c r="N940" s="10"/>
    </row>
    <row r="941" spans="1:14" ht="11.25" customHeight="1">
      <c r="A941" s="12" t="s">
        <v>891</v>
      </c>
      <c r="B941" s="13" t="s">
        <v>926</v>
      </c>
      <c r="C941" s="14" t="s">
        <v>927</v>
      </c>
      <c r="D941" s="15" t="s">
        <v>23</v>
      </c>
      <c r="E941" s="16" t="s">
        <v>24</v>
      </c>
      <c r="F941" s="16" t="s">
        <v>25</v>
      </c>
      <c r="G941" s="16" t="s">
        <v>28</v>
      </c>
      <c r="H941" s="17">
        <v>3</v>
      </c>
      <c r="I941" s="18">
        <v>14350</v>
      </c>
      <c r="J941" s="18">
        <v>79969</v>
      </c>
      <c r="K941" s="18">
        <v>8163</v>
      </c>
      <c r="L941" s="19">
        <v>1.75793213279431</v>
      </c>
      <c r="M941" s="19">
        <v>0.179444534757218</v>
      </c>
      <c r="N941" s="10"/>
    </row>
    <row r="942" spans="1:14" ht="11.25" customHeight="1">
      <c r="A942" s="12" t="s">
        <v>891</v>
      </c>
      <c r="B942" s="13" t="s">
        <v>926</v>
      </c>
      <c r="C942" s="14" t="s">
        <v>927</v>
      </c>
      <c r="D942" s="15" t="s">
        <v>23</v>
      </c>
      <c r="E942" s="16" t="s">
        <v>24</v>
      </c>
      <c r="F942" s="16" t="s">
        <v>26</v>
      </c>
      <c r="G942" s="16" t="s">
        <v>20</v>
      </c>
      <c r="H942" s="17">
        <v>12</v>
      </c>
      <c r="I942" s="18">
        <v>518417</v>
      </c>
      <c r="J942" s="18">
        <v>2346399</v>
      </c>
      <c r="K942" s="18">
        <v>900690</v>
      </c>
      <c r="L942" s="19">
        <v>0.57557761271913699</v>
      </c>
      <c r="M942" s="19">
        <v>0.22094153637126501</v>
      </c>
      <c r="N942" s="10"/>
    </row>
    <row r="943" spans="1:14" ht="11.25" customHeight="1">
      <c r="A943" s="12" t="s">
        <v>891</v>
      </c>
      <c r="B943" s="13" t="s">
        <v>928</v>
      </c>
      <c r="C943" s="14" t="s">
        <v>929</v>
      </c>
      <c r="D943" s="15" t="s">
        <v>23</v>
      </c>
      <c r="E943" s="16" t="s">
        <v>24</v>
      </c>
      <c r="F943" s="16" t="s">
        <v>25</v>
      </c>
      <c r="G943" s="16" t="s">
        <v>20</v>
      </c>
      <c r="H943" s="17">
        <v>16</v>
      </c>
      <c r="I943" s="18">
        <v>50024</v>
      </c>
      <c r="J943" s="18">
        <v>992981</v>
      </c>
      <c r="K943" s="18">
        <v>48100</v>
      </c>
      <c r="L943" s="19">
        <v>1.04</v>
      </c>
      <c r="M943" s="19">
        <v>5.0377600377046403E-2</v>
      </c>
      <c r="N943" s="10"/>
    </row>
    <row r="944" spans="1:14" ht="11.25" customHeight="1">
      <c r="A944" s="12" t="s">
        <v>891</v>
      </c>
      <c r="B944" s="13" t="s">
        <v>930</v>
      </c>
      <c r="C944" s="14" t="s">
        <v>931</v>
      </c>
      <c r="D944" s="15" t="s">
        <v>23</v>
      </c>
      <c r="E944" s="16" t="s">
        <v>24</v>
      </c>
      <c r="F944" s="16" t="s">
        <v>25</v>
      </c>
      <c r="G944" s="16" t="s">
        <v>20</v>
      </c>
      <c r="H944" s="17">
        <v>27</v>
      </c>
      <c r="I944" s="18">
        <v>70154</v>
      </c>
      <c r="J944" s="18">
        <v>1439701</v>
      </c>
      <c r="K944" s="18">
        <v>92306</v>
      </c>
      <c r="L944" s="19">
        <v>0.76001560028600501</v>
      </c>
      <c r="M944" s="19">
        <v>4.8728173419341901E-2</v>
      </c>
      <c r="N944" s="10"/>
    </row>
    <row r="945" spans="1:14" ht="11.25" customHeight="1">
      <c r="A945" s="12" t="s">
        <v>891</v>
      </c>
      <c r="B945" s="13" t="s">
        <v>930</v>
      </c>
      <c r="C945" s="14" t="s">
        <v>931</v>
      </c>
      <c r="D945" s="15" t="s">
        <v>23</v>
      </c>
      <c r="E945" s="16" t="s">
        <v>24</v>
      </c>
      <c r="F945" s="16" t="s">
        <v>26</v>
      </c>
      <c r="G945" s="16" t="s">
        <v>20</v>
      </c>
      <c r="H945" s="17">
        <v>1</v>
      </c>
      <c r="I945" s="18">
        <v>6032</v>
      </c>
      <c r="J945" s="18">
        <v>9844</v>
      </c>
      <c r="K945" s="18">
        <v>7704</v>
      </c>
      <c r="L945" s="19">
        <v>0.78296988577362403</v>
      </c>
      <c r="M945" s="19">
        <v>0.61275904104022705</v>
      </c>
      <c r="N945" s="10"/>
    </row>
    <row r="946" spans="1:14" ht="11.25" customHeight="1">
      <c r="A946" s="12" t="s">
        <v>891</v>
      </c>
      <c r="B946" s="13" t="s">
        <v>932</v>
      </c>
      <c r="C946" s="14" t="s">
        <v>933</v>
      </c>
      <c r="D946" s="15" t="s">
        <v>81</v>
      </c>
      <c r="E946" s="16" t="s">
        <v>24</v>
      </c>
      <c r="F946" s="16" t="s">
        <v>26</v>
      </c>
      <c r="G946" s="16" t="s">
        <v>28</v>
      </c>
      <c r="H946" s="17">
        <v>27</v>
      </c>
      <c r="I946" s="18">
        <v>4061766</v>
      </c>
      <c r="J946" s="18">
        <v>5397319</v>
      </c>
      <c r="K946" s="18">
        <v>2713231</v>
      </c>
      <c r="L946" s="19">
        <v>1.4970218164247699</v>
      </c>
      <c r="M946" s="19">
        <v>0.75255251727755901</v>
      </c>
      <c r="N946" s="10"/>
    </row>
    <row r="947" spans="1:14" ht="11.25" customHeight="1">
      <c r="A947" s="12" t="s">
        <v>891</v>
      </c>
      <c r="B947" s="13" t="s">
        <v>934</v>
      </c>
      <c r="C947" s="14" t="s">
        <v>935</v>
      </c>
      <c r="D947" s="15" t="s">
        <v>39</v>
      </c>
      <c r="E947" s="16" t="s">
        <v>18</v>
      </c>
      <c r="F947" s="16" t="s">
        <v>26</v>
      </c>
      <c r="G947" s="16" t="s">
        <v>28</v>
      </c>
      <c r="H947" s="17">
        <v>27</v>
      </c>
      <c r="I947" s="18">
        <v>718984</v>
      </c>
      <c r="J947" s="18">
        <v>5990640</v>
      </c>
      <c r="K947" s="18">
        <v>551167</v>
      </c>
      <c r="L947" s="19">
        <v>1.30447577594449</v>
      </c>
      <c r="M947" s="19">
        <v>0.120017894582214</v>
      </c>
      <c r="N947" s="10"/>
    </row>
    <row r="948" spans="1:14" ht="11.25" customHeight="1">
      <c r="A948" s="12" t="s">
        <v>891</v>
      </c>
      <c r="B948" s="13" t="s">
        <v>934</v>
      </c>
      <c r="C948" s="14" t="s">
        <v>935</v>
      </c>
      <c r="D948" s="15" t="s">
        <v>39</v>
      </c>
      <c r="E948" s="16" t="s">
        <v>18</v>
      </c>
      <c r="F948" s="16" t="s">
        <v>27</v>
      </c>
      <c r="G948" s="16" t="s">
        <v>20</v>
      </c>
      <c r="H948" s="17">
        <v>55</v>
      </c>
      <c r="I948" s="18">
        <v>595387</v>
      </c>
      <c r="J948" s="18">
        <v>797689</v>
      </c>
      <c r="K948" s="18">
        <v>262307</v>
      </c>
      <c r="L948" s="19">
        <v>2.2698098030170701</v>
      </c>
      <c r="M948" s="19">
        <v>0.74638988377675997</v>
      </c>
      <c r="N948" s="10"/>
    </row>
    <row r="949" spans="1:14" ht="11.25" customHeight="1">
      <c r="A949" s="12" t="s">
        <v>891</v>
      </c>
      <c r="B949" s="13" t="s">
        <v>936</v>
      </c>
      <c r="C949" s="14" t="s">
        <v>937</v>
      </c>
      <c r="D949" s="15" t="s">
        <v>39</v>
      </c>
      <c r="E949" s="16" t="s">
        <v>18</v>
      </c>
      <c r="F949" s="16" t="s">
        <v>25</v>
      </c>
      <c r="G949" s="16" t="s">
        <v>20</v>
      </c>
      <c r="H949" s="17">
        <v>9</v>
      </c>
      <c r="I949" s="18">
        <v>322024</v>
      </c>
      <c r="J949" s="18">
        <v>1764365</v>
      </c>
      <c r="K949" s="18">
        <v>29170</v>
      </c>
      <c r="L949" s="19">
        <v>11.039561193006501</v>
      </c>
      <c r="M949" s="19">
        <v>0.182515522581778</v>
      </c>
      <c r="N949" s="10"/>
    </row>
    <row r="950" spans="1:14" ht="11.25" customHeight="1">
      <c r="A950" s="12" t="s">
        <v>891</v>
      </c>
      <c r="B950" s="13" t="s">
        <v>936</v>
      </c>
      <c r="C950" s="14" t="s">
        <v>937</v>
      </c>
      <c r="D950" s="15" t="s">
        <v>39</v>
      </c>
      <c r="E950" s="16" t="s">
        <v>18</v>
      </c>
      <c r="F950" s="16" t="s">
        <v>26</v>
      </c>
      <c r="G950" s="16" t="s">
        <v>20</v>
      </c>
      <c r="H950" s="17">
        <v>59</v>
      </c>
      <c r="I950" s="18">
        <v>1793503</v>
      </c>
      <c r="J950" s="18">
        <v>12572570</v>
      </c>
      <c r="K950" s="18">
        <v>1578598</v>
      </c>
      <c r="L950" s="19">
        <v>1.13613662249667</v>
      </c>
      <c r="M950" s="19">
        <v>0.14265205920507801</v>
      </c>
      <c r="N950" s="10"/>
    </row>
    <row r="951" spans="1:14" ht="11.25" customHeight="1">
      <c r="A951" s="12" t="s">
        <v>891</v>
      </c>
      <c r="B951" s="13" t="s">
        <v>936</v>
      </c>
      <c r="C951" s="14" t="s">
        <v>937</v>
      </c>
      <c r="D951" s="15" t="s">
        <v>39</v>
      </c>
      <c r="E951" s="16" t="s">
        <v>18</v>
      </c>
      <c r="F951" s="16" t="s">
        <v>27</v>
      </c>
      <c r="G951" s="16" t="s">
        <v>20</v>
      </c>
      <c r="H951" s="17">
        <v>70</v>
      </c>
      <c r="I951" s="18">
        <v>759220</v>
      </c>
      <c r="J951" s="18">
        <v>2952790</v>
      </c>
      <c r="K951" s="18">
        <v>350966</v>
      </c>
      <c r="L951" s="19">
        <v>2.1632294866169302</v>
      </c>
      <c r="M951" s="19">
        <v>0.25711953779307001</v>
      </c>
      <c r="N951" s="10"/>
    </row>
    <row r="952" spans="1:14" ht="11.25" customHeight="1">
      <c r="A952" s="12" t="s">
        <v>891</v>
      </c>
      <c r="B952" s="13" t="s">
        <v>938</v>
      </c>
      <c r="C952" s="14" t="s">
        <v>939</v>
      </c>
      <c r="D952" s="15" t="s">
        <v>23</v>
      </c>
      <c r="E952" s="16" t="s">
        <v>24</v>
      </c>
      <c r="F952" s="16" t="s">
        <v>25</v>
      </c>
      <c r="G952" s="16" t="s">
        <v>28</v>
      </c>
      <c r="H952" s="17">
        <v>2</v>
      </c>
      <c r="I952" s="18">
        <v>91586</v>
      </c>
      <c r="J952" s="18">
        <v>486833</v>
      </c>
      <c r="K952" s="18">
        <v>76784</v>
      </c>
      <c r="L952" s="19">
        <v>1.1927745363617399</v>
      </c>
      <c r="M952" s="19">
        <v>0.18812611306135699</v>
      </c>
      <c r="N952" s="10"/>
    </row>
    <row r="953" spans="1:14" ht="11.25" customHeight="1">
      <c r="A953" s="12" t="s">
        <v>891</v>
      </c>
      <c r="B953" s="13" t="s">
        <v>938</v>
      </c>
      <c r="C953" s="14" t="s">
        <v>939</v>
      </c>
      <c r="D953" s="15" t="s">
        <v>23</v>
      </c>
      <c r="E953" s="16" t="s">
        <v>24</v>
      </c>
      <c r="F953" s="16" t="s">
        <v>26</v>
      </c>
      <c r="G953" s="16" t="s">
        <v>28</v>
      </c>
      <c r="H953" s="17">
        <v>7</v>
      </c>
      <c r="I953" s="18">
        <v>211923</v>
      </c>
      <c r="J953" s="18">
        <v>1638639</v>
      </c>
      <c r="K953" s="18">
        <v>187987</v>
      </c>
      <c r="L953" s="19">
        <v>1.1273279535287</v>
      </c>
      <c r="M953" s="19">
        <v>0.12932866848646901</v>
      </c>
      <c r="N953" s="10"/>
    </row>
    <row r="954" spans="1:14" ht="11.25" customHeight="1">
      <c r="A954" s="12" t="s">
        <v>891</v>
      </c>
      <c r="B954" s="13" t="s">
        <v>940</v>
      </c>
      <c r="C954" s="14" t="s">
        <v>941</v>
      </c>
      <c r="D954" s="15" t="s">
        <v>23</v>
      </c>
      <c r="E954" s="16" t="s">
        <v>24</v>
      </c>
      <c r="F954" s="16" t="s">
        <v>25</v>
      </c>
      <c r="G954" s="16" t="s">
        <v>28</v>
      </c>
      <c r="H954" s="17">
        <v>18</v>
      </c>
      <c r="I954" s="18">
        <v>141303</v>
      </c>
      <c r="J954" s="18">
        <v>1993287</v>
      </c>
      <c r="K954" s="18">
        <v>47967</v>
      </c>
      <c r="L954" s="19">
        <v>2.94583776346238</v>
      </c>
      <c r="M954" s="19">
        <v>7.0889440406725096E-2</v>
      </c>
      <c r="N954" s="10"/>
    </row>
    <row r="955" spans="1:14" ht="11.25" customHeight="1">
      <c r="A955" s="12" t="s">
        <v>891</v>
      </c>
      <c r="B955" s="13" t="s">
        <v>940</v>
      </c>
      <c r="C955" s="14" t="s">
        <v>941</v>
      </c>
      <c r="D955" s="15" t="s">
        <v>23</v>
      </c>
      <c r="E955" s="16" t="s">
        <v>24</v>
      </c>
      <c r="F955" s="16" t="s">
        <v>26</v>
      </c>
      <c r="G955" s="16" t="s">
        <v>28</v>
      </c>
      <c r="H955" s="17">
        <v>11</v>
      </c>
      <c r="I955" s="18">
        <v>126415</v>
      </c>
      <c r="J955" s="18">
        <v>1630871</v>
      </c>
      <c r="K955" s="18">
        <v>231501</v>
      </c>
      <c r="L955" s="19">
        <v>0.54606675565116303</v>
      </c>
      <c r="M955" s="19">
        <v>7.7513794775920297E-2</v>
      </c>
      <c r="N955" s="10"/>
    </row>
    <row r="956" spans="1:14" ht="11.25" customHeight="1">
      <c r="A956" s="12" t="s">
        <v>891</v>
      </c>
      <c r="B956" s="13" t="s">
        <v>942</v>
      </c>
      <c r="C956" s="14" t="s">
        <v>943</v>
      </c>
      <c r="D956" s="15" t="s">
        <v>39</v>
      </c>
      <c r="E956" s="16" t="s">
        <v>18</v>
      </c>
      <c r="F956" s="16" t="s">
        <v>25</v>
      </c>
      <c r="G956" s="16" t="s">
        <v>20</v>
      </c>
      <c r="H956" s="17">
        <v>37</v>
      </c>
      <c r="I956" s="18">
        <v>106880</v>
      </c>
      <c r="J956" s="18">
        <v>2135304</v>
      </c>
      <c r="K956" s="18">
        <v>108531</v>
      </c>
      <c r="L956" s="19">
        <v>0.984787756493536</v>
      </c>
      <c r="M956" s="19">
        <v>5.0053762836579703E-2</v>
      </c>
      <c r="N956" s="10"/>
    </row>
    <row r="957" spans="1:14" ht="11.25" customHeight="1">
      <c r="A957" s="12" t="s">
        <v>891</v>
      </c>
      <c r="B957" s="13" t="s">
        <v>942</v>
      </c>
      <c r="C957" s="14" t="s">
        <v>943</v>
      </c>
      <c r="D957" s="15" t="s">
        <v>39</v>
      </c>
      <c r="E957" s="16" t="s">
        <v>18</v>
      </c>
      <c r="F957" s="16" t="s">
        <v>25</v>
      </c>
      <c r="G957" s="16" t="s">
        <v>28</v>
      </c>
      <c r="H957" s="17">
        <v>13</v>
      </c>
      <c r="I957" s="18">
        <v>0</v>
      </c>
      <c r="J957" s="18">
        <v>465190</v>
      </c>
      <c r="K957" s="18">
        <v>17237</v>
      </c>
      <c r="L957" s="19">
        <v>0</v>
      </c>
      <c r="M957" s="19">
        <v>0</v>
      </c>
      <c r="N957" s="10"/>
    </row>
    <row r="958" spans="1:14" ht="11.25" customHeight="1">
      <c r="A958" s="12" t="s">
        <v>891</v>
      </c>
      <c r="B958" s="13" t="s">
        <v>942</v>
      </c>
      <c r="C958" s="14" t="s">
        <v>943</v>
      </c>
      <c r="D958" s="15" t="s">
        <v>39</v>
      </c>
      <c r="E958" s="16" t="s">
        <v>18</v>
      </c>
      <c r="F958" s="16" t="s">
        <v>26</v>
      </c>
      <c r="G958" s="16" t="s">
        <v>20</v>
      </c>
      <c r="H958" s="17">
        <v>12</v>
      </c>
      <c r="I958" s="18">
        <v>85689</v>
      </c>
      <c r="J958" s="18">
        <v>1749311</v>
      </c>
      <c r="K958" s="18">
        <v>154900</v>
      </c>
      <c r="L958" s="19">
        <v>0.55318915429309201</v>
      </c>
      <c r="M958" s="19">
        <v>4.8984428726510001E-2</v>
      </c>
      <c r="N958" s="10"/>
    </row>
    <row r="959" spans="1:14" ht="11.25" customHeight="1">
      <c r="A959" s="12" t="s">
        <v>891</v>
      </c>
      <c r="B959" s="13" t="s">
        <v>944</v>
      </c>
      <c r="C959" s="14" t="s">
        <v>945</v>
      </c>
      <c r="D959" s="15" t="s">
        <v>39</v>
      </c>
      <c r="E959" s="16" t="s">
        <v>18</v>
      </c>
      <c r="F959" s="16" t="s">
        <v>25</v>
      </c>
      <c r="G959" s="16" t="s">
        <v>20</v>
      </c>
      <c r="H959" s="17">
        <v>23</v>
      </c>
      <c r="I959" s="18">
        <v>854469</v>
      </c>
      <c r="J959" s="18">
        <v>2669259</v>
      </c>
      <c r="K959" s="18">
        <v>157178</v>
      </c>
      <c r="L959" s="19">
        <v>5.4363142424512301</v>
      </c>
      <c r="M959" s="19">
        <v>0.32011468351328898</v>
      </c>
      <c r="N959" s="10"/>
    </row>
    <row r="960" spans="1:14" ht="11.25" customHeight="1">
      <c r="A960" s="12" t="s">
        <v>891</v>
      </c>
      <c r="B960" s="13" t="s">
        <v>944</v>
      </c>
      <c r="C960" s="14" t="s">
        <v>945</v>
      </c>
      <c r="D960" s="15" t="s">
        <v>39</v>
      </c>
      <c r="E960" s="16" t="s">
        <v>18</v>
      </c>
      <c r="F960" s="16" t="s">
        <v>26</v>
      </c>
      <c r="G960" s="16" t="s">
        <v>20</v>
      </c>
      <c r="H960" s="17">
        <v>36</v>
      </c>
      <c r="I960" s="18">
        <v>1859868</v>
      </c>
      <c r="J960" s="18">
        <v>10034775</v>
      </c>
      <c r="K960" s="18">
        <v>3356371</v>
      </c>
      <c r="L960" s="19">
        <v>0.554130636928992</v>
      </c>
      <c r="M960" s="19">
        <v>0.185342272248256</v>
      </c>
      <c r="N960" s="10"/>
    </row>
    <row r="961" spans="1:14" ht="11.25" customHeight="1">
      <c r="A961" s="12" t="s">
        <v>946</v>
      </c>
      <c r="B961" s="13" t="s">
        <v>947</v>
      </c>
      <c r="C961" s="14" t="s">
        <v>948</v>
      </c>
      <c r="D961" s="15" t="s">
        <v>39</v>
      </c>
      <c r="E961" s="16" t="s">
        <v>18</v>
      </c>
      <c r="F961" s="16" t="s">
        <v>25</v>
      </c>
      <c r="G961" s="16" t="s">
        <v>28</v>
      </c>
      <c r="H961" s="17">
        <v>25</v>
      </c>
      <c r="I961" s="18">
        <v>379869</v>
      </c>
      <c r="J961" s="18">
        <v>1879491</v>
      </c>
      <c r="K961" s="18">
        <v>168121</v>
      </c>
      <c r="L961" s="19">
        <v>2.25949762373528</v>
      </c>
      <c r="M961" s="19">
        <v>0.20211269966177001</v>
      </c>
      <c r="N961" s="10"/>
    </row>
    <row r="962" spans="1:14" ht="11.25" customHeight="1">
      <c r="A962" s="12" t="s">
        <v>946</v>
      </c>
      <c r="B962" s="13" t="s">
        <v>947</v>
      </c>
      <c r="C962" s="14" t="s">
        <v>948</v>
      </c>
      <c r="D962" s="15" t="s">
        <v>39</v>
      </c>
      <c r="E962" s="16" t="s">
        <v>18</v>
      </c>
      <c r="F962" s="16" t="s">
        <v>26</v>
      </c>
      <c r="G962" s="16" t="s">
        <v>28</v>
      </c>
      <c r="H962" s="17">
        <v>7</v>
      </c>
      <c r="I962" s="18">
        <v>80849</v>
      </c>
      <c r="J962" s="18">
        <v>1389282</v>
      </c>
      <c r="K962" s="18">
        <v>141067</v>
      </c>
      <c r="L962" s="19">
        <v>0.57312482720976499</v>
      </c>
      <c r="M962" s="19">
        <v>5.8194808541390398E-2</v>
      </c>
      <c r="N962" s="10"/>
    </row>
    <row r="963" spans="1:14" ht="11.25" customHeight="1">
      <c r="A963" s="12" t="s">
        <v>946</v>
      </c>
      <c r="B963" s="13" t="s">
        <v>949</v>
      </c>
      <c r="C963" s="14" t="s">
        <v>950</v>
      </c>
      <c r="D963" s="15" t="s">
        <v>23</v>
      </c>
      <c r="E963" s="16" t="s">
        <v>18</v>
      </c>
      <c r="F963" s="16" t="s">
        <v>25</v>
      </c>
      <c r="G963" s="16" t="s">
        <v>28</v>
      </c>
      <c r="H963" s="17">
        <v>10</v>
      </c>
      <c r="I963" s="18">
        <v>161661</v>
      </c>
      <c r="J963" s="18">
        <v>968671</v>
      </c>
      <c r="K963" s="18">
        <v>55212</v>
      </c>
      <c r="L963" s="19">
        <v>2.9280047815692201</v>
      </c>
      <c r="M963" s="19">
        <v>0.16688948053570299</v>
      </c>
      <c r="N963" s="10"/>
    </row>
    <row r="964" spans="1:14" ht="11.25" customHeight="1">
      <c r="A964" s="12" t="s">
        <v>946</v>
      </c>
      <c r="B964" s="13" t="s">
        <v>949</v>
      </c>
      <c r="C964" s="14" t="s">
        <v>950</v>
      </c>
      <c r="D964" s="15" t="s">
        <v>23</v>
      </c>
      <c r="E964" s="16" t="s">
        <v>18</v>
      </c>
      <c r="F964" s="16" t="s">
        <v>26</v>
      </c>
      <c r="G964" s="16" t="s">
        <v>20</v>
      </c>
      <c r="H964" s="17">
        <v>8</v>
      </c>
      <c r="I964" s="18">
        <v>213813</v>
      </c>
      <c r="J964" s="18">
        <v>1855849</v>
      </c>
      <c r="K964" s="18">
        <v>371242</v>
      </c>
      <c r="L964" s="19">
        <v>0.57593968354873604</v>
      </c>
      <c r="M964" s="19">
        <v>0.115210343082869</v>
      </c>
      <c r="N964" s="10"/>
    </row>
    <row r="965" spans="1:14" ht="11.25" customHeight="1">
      <c r="A965" s="12" t="s">
        <v>946</v>
      </c>
      <c r="B965" s="13" t="s">
        <v>951</v>
      </c>
      <c r="C965" s="14" t="s">
        <v>952</v>
      </c>
      <c r="D965" s="15" t="s">
        <v>23</v>
      </c>
      <c r="E965" s="16" t="s">
        <v>18</v>
      </c>
      <c r="F965" s="16" t="s">
        <v>25</v>
      </c>
      <c r="G965" s="16" t="s">
        <v>28</v>
      </c>
      <c r="H965" s="17">
        <v>12</v>
      </c>
      <c r="I965" s="18">
        <v>306396</v>
      </c>
      <c r="J965" s="18">
        <v>1246802</v>
      </c>
      <c r="K965" s="18">
        <v>54543</v>
      </c>
      <c r="L965" s="19">
        <v>5.6175127880754596</v>
      </c>
      <c r="M965" s="19">
        <v>0.24574551532641101</v>
      </c>
      <c r="N965" s="10"/>
    </row>
    <row r="966" spans="1:14" ht="11.25" customHeight="1">
      <c r="A966" s="12" t="s">
        <v>946</v>
      </c>
      <c r="B966" s="13" t="s">
        <v>951</v>
      </c>
      <c r="C966" s="14" t="s">
        <v>952</v>
      </c>
      <c r="D966" s="15" t="s">
        <v>23</v>
      </c>
      <c r="E966" s="16" t="s">
        <v>18</v>
      </c>
      <c r="F966" s="16" t="s">
        <v>26</v>
      </c>
      <c r="G966" s="16" t="s">
        <v>28</v>
      </c>
      <c r="H966" s="17">
        <v>22</v>
      </c>
      <c r="I966" s="18">
        <v>658311</v>
      </c>
      <c r="J966" s="18">
        <v>4984135</v>
      </c>
      <c r="K966" s="18">
        <v>1604693</v>
      </c>
      <c r="L966" s="19">
        <v>0.41024108661282799</v>
      </c>
      <c r="M966" s="19">
        <v>0.13208129394568899</v>
      </c>
      <c r="N966" s="10"/>
    </row>
    <row r="967" spans="1:14" ht="11.25" customHeight="1">
      <c r="A967" s="12" t="s">
        <v>953</v>
      </c>
      <c r="B967" s="13" t="s">
        <v>954</v>
      </c>
      <c r="C967" s="14" t="s">
        <v>955</v>
      </c>
      <c r="D967" s="15" t="s">
        <v>131</v>
      </c>
      <c r="E967" s="16" t="s">
        <v>24</v>
      </c>
      <c r="F967" s="16" t="s">
        <v>25</v>
      </c>
      <c r="G967" s="16" t="s">
        <v>20</v>
      </c>
      <c r="H967" s="17">
        <v>9</v>
      </c>
      <c r="I967" s="18">
        <v>111822</v>
      </c>
      <c r="J967" s="18">
        <v>690777</v>
      </c>
      <c r="K967" s="18">
        <v>40268</v>
      </c>
      <c r="L967" s="19">
        <v>2.7769444720373402</v>
      </c>
      <c r="M967" s="19">
        <v>0.16187858020750501</v>
      </c>
      <c r="N967" s="10"/>
    </row>
    <row r="968" spans="1:14" ht="11.25" customHeight="1">
      <c r="A968" s="12" t="s">
        <v>953</v>
      </c>
      <c r="B968" s="13" t="s">
        <v>956</v>
      </c>
      <c r="C968" s="14" t="s">
        <v>957</v>
      </c>
      <c r="D968" s="15" t="s">
        <v>23</v>
      </c>
      <c r="E968" s="16" t="s">
        <v>18</v>
      </c>
      <c r="F968" s="16" t="s">
        <v>25</v>
      </c>
      <c r="G968" s="16" t="s">
        <v>20</v>
      </c>
      <c r="H968" s="17">
        <v>9</v>
      </c>
      <c r="I968" s="18">
        <v>66412</v>
      </c>
      <c r="J968" s="18">
        <v>1561407</v>
      </c>
      <c r="K968" s="18">
        <v>40470</v>
      </c>
      <c r="L968" s="19">
        <v>1.6410180380528701</v>
      </c>
      <c r="M968" s="19">
        <v>4.2533432987042999E-2</v>
      </c>
      <c r="N968" s="10"/>
    </row>
    <row r="969" spans="1:14" ht="11.25" customHeight="1">
      <c r="A969" s="12" t="s">
        <v>953</v>
      </c>
      <c r="B969" s="13" t="s">
        <v>956</v>
      </c>
      <c r="C969" s="14" t="s">
        <v>957</v>
      </c>
      <c r="D969" s="15" t="s">
        <v>23</v>
      </c>
      <c r="E969" s="16" t="s">
        <v>18</v>
      </c>
      <c r="F969" s="16" t="s">
        <v>65</v>
      </c>
      <c r="G969" s="16" t="s">
        <v>28</v>
      </c>
      <c r="H969" s="17">
        <v>10</v>
      </c>
      <c r="I969" s="18">
        <v>80109</v>
      </c>
      <c r="J969" s="18">
        <v>650995</v>
      </c>
      <c r="K969" s="18">
        <v>24741</v>
      </c>
      <c r="L969" s="19">
        <v>3.2379046926154902</v>
      </c>
      <c r="M969" s="19">
        <v>0.12305624467161801</v>
      </c>
      <c r="N969" s="10"/>
    </row>
    <row r="970" spans="1:14" ht="11.25" customHeight="1">
      <c r="A970" s="12" t="s">
        <v>953</v>
      </c>
      <c r="B970" s="13" t="s">
        <v>956</v>
      </c>
      <c r="C970" s="14" t="s">
        <v>957</v>
      </c>
      <c r="D970" s="15" t="s">
        <v>23</v>
      </c>
      <c r="E970" s="16" t="s">
        <v>18</v>
      </c>
      <c r="F970" s="16" t="s">
        <v>26</v>
      </c>
      <c r="G970" s="16" t="s">
        <v>20</v>
      </c>
      <c r="H970" s="17">
        <v>47</v>
      </c>
      <c r="I970" s="18">
        <v>1240242</v>
      </c>
      <c r="J970" s="18">
        <v>8022649</v>
      </c>
      <c r="K970" s="18">
        <v>2006111</v>
      </c>
      <c r="L970" s="19">
        <v>0.61823199214799096</v>
      </c>
      <c r="M970" s="19">
        <v>0.15459257908453899</v>
      </c>
      <c r="N970" s="10"/>
    </row>
    <row r="971" spans="1:14" ht="11.25" customHeight="1">
      <c r="A971" s="12" t="s">
        <v>953</v>
      </c>
      <c r="B971" s="13" t="s">
        <v>958</v>
      </c>
      <c r="C971" s="14" t="s">
        <v>959</v>
      </c>
      <c r="D971" s="15" t="s">
        <v>39</v>
      </c>
      <c r="E971" s="16" t="s">
        <v>18</v>
      </c>
      <c r="F971" s="16" t="s">
        <v>25</v>
      </c>
      <c r="G971" s="16" t="s">
        <v>20</v>
      </c>
      <c r="H971" s="17">
        <v>20</v>
      </c>
      <c r="I971" s="18">
        <v>258900</v>
      </c>
      <c r="J971" s="18">
        <v>2658599</v>
      </c>
      <c r="K971" s="18">
        <v>103455</v>
      </c>
      <c r="L971" s="19">
        <v>2.5025373350732201</v>
      </c>
      <c r="M971" s="19">
        <v>9.73821174235001E-2</v>
      </c>
      <c r="N971" s="10"/>
    </row>
    <row r="972" spans="1:14" ht="11.25" customHeight="1">
      <c r="A972" s="12" t="s">
        <v>953</v>
      </c>
      <c r="B972" s="13" t="s">
        <v>958</v>
      </c>
      <c r="C972" s="14" t="s">
        <v>959</v>
      </c>
      <c r="D972" s="15" t="s">
        <v>39</v>
      </c>
      <c r="E972" s="16" t="s">
        <v>18</v>
      </c>
      <c r="F972" s="16" t="s">
        <v>65</v>
      </c>
      <c r="G972" s="16" t="s">
        <v>28</v>
      </c>
      <c r="H972" s="17">
        <v>25</v>
      </c>
      <c r="I972" s="18">
        <v>26004</v>
      </c>
      <c r="J972" s="18">
        <v>260156</v>
      </c>
      <c r="K972" s="18">
        <v>28321</v>
      </c>
      <c r="L972" s="19">
        <v>0.91818791709332204</v>
      </c>
      <c r="M972" s="19">
        <v>9.9955411368563396E-2</v>
      </c>
      <c r="N972" s="10"/>
    </row>
    <row r="973" spans="1:14" ht="11.25" customHeight="1">
      <c r="A973" s="12" t="s">
        <v>953</v>
      </c>
      <c r="B973" s="13" t="s">
        <v>958</v>
      </c>
      <c r="C973" s="14" t="s">
        <v>959</v>
      </c>
      <c r="D973" s="15" t="s">
        <v>39</v>
      </c>
      <c r="E973" s="16" t="s">
        <v>18</v>
      </c>
      <c r="F973" s="16" t="s">
        <v>26</v>
      </c>
      <c r="G973" s="16" t="s">
        <v>20</v>
      </c>
      <c r="H973" s="17">
        <v>118</v>
      </c>
      <c r="I973" s="18">
        <v>4636442</v>
      </c>
      <c r="J973" s="18">
        <v>23452789</v>
      </c>
      <c r="K973" s="18">
        <v>4225034</v>
      </c>
      <c r="L973" s="19">
        <v>1.0973738909556701</v>
      </c>
      <c r="M973" s="19">
        <v>0.197692564410996</v>
      </c>
      <c r="N973" s="10"/>
    </row>
    <row r="974" spans="1:14" ht="11.25" customHeight="1">
      <c r="A974" s="12" t="s">
        <v>960</v>
      </c>
      <c r="B974" s="13" t="s">
        <v>961</v>
      </c>
      <c r="C974" s="14" t="s">
        <v>962</v>
      </c>
      <c r="D974" s="15" t="s">
        <v>39</v>
      </c>
      <c r="E974" s="16" t="s">
        <v>18</v>
      </c>
      <c r="F974" s="16" t="s">
        <v>25</v>
      </c>
      <c r="G974" s="16" t="s">
        <v>20</v>
      </c>
      <c r="H974" s="17">
        <v>3</v>
      </c>
      <c r="I974" s="18">
        <v>34686</v>
      </c>
      <c r="J974" s="18">
        <v>609670</v>
      </c>
      <c r="K974" s="18">
        <v>12139</v>
      </c>
      <c r="L974" s="19">
        <v>2.8574017629129198</v>
      </c>
      <c r="M974" s="19">
        <v>5.6893073301950203E-2</v>
      </c>
      <c r="N974" s="10"/>
    </row>
    <row r="975" spans="1:14" ht="11.25" customHeight="1">
      <c r="A975" s="12" t="s">
        <v>960</v>
      </c>
      <c r="B975" s="13" t="s">
        <v>961</v>
      </c>
      <c r="C975" s="14" t="s">
        <v>962</v>
      </c>
      <c r="D975" s="15" t="s">
        <v>39</v>
      </c>
      <c r="E975" s="16" t="s">
        <v>18</v>
      </c>
      <c r="F975" s="16" t="s">
        <v>26</v>
      </c>
      <c r="G975" s="16" t="s">
        <v>20</v>
      </c>
      <c r="H975" s="17">
        <v>17</v>
      </c>
      <c r="I975" s="18">
        <v>416695</v>
      </c>
      <c r="J975" s="18">
        <v>2973180</v>
      </c>
      <c r="K975" s="18">
        <v>477245</v>
      </c>
      <c r="L975" s="19">
        <v>0.87312596255591901</v>
      </c>
      <c r="M975" s="19">
        <v>0.140151285828641</v>
      </c>
      <c r="N975" s="10"/>
    </row>
    <row r="976" spans="1:14" ht="11.25" customHeight="1">
      <c r="A976" s="12" t="s">
        <v>960</v>
      </c>
      <c r="B976" s="13" t="s">
        <v>963</v>
      </c>
      <c r="C976" s="14" t="s">
        <v>964</v>
      </c>
      <c r="D976" s="15" t="s">
        <v>39</v>
      </c>
      <c r="E976" s="16" t="s">
        <v>24</v>
      </c>
      <c r="F976" s="16" t="s">
        <v>25</v>
      </c>
      <c r="G976" s="16" t="s">
        <v>28</v>
      </c>
      <c r="H976" s="17">
        <v>5</v>
      </c>
      <c r="I976" s="18">
        <v>38315</v>
      </c>
      <c r="J976" s="18">
        <v>536912</v>
      </c>
      <c r="K976" s="18">
        <v>13984</v>
      </c>
      <c r="L976" s="19">
        <v>2.73991704805491</v>
      </c>
      <c r="M976" s="19">
        <v>7.13617874065023E-2</v>
      </c>
      <c r="N976" s="10"/>
    </row>
    <row r="977" spans="1:14" ht="11.25" customHeight="1">
      <c r="A977" s="12" t="s">
        <v>960</v>
      </c>
      <c r="B977" s="13" t="s">
        <v>963</v>
      </c>
      <c r="C977" s="14" t="s">
        <v>964</v>
      </c>
      <c r="D977" s="15" t="s">
        <v>39</v>
      </c>
      <c r="E977" s="16" t="s">
        <v>24</v>
      </c>
      <c r="F977" s="16" t="s">
        <v>26</v>
      </c>
      <c r="G977" s="16" t="s">
        <v>28</v>
      </c>
      <c r="H977" s="17">
        <v>1</v>
      </c>
      <c r="I977" s="18">
        <v>0</v>
      </c>
      <c r="J977" s="18">
        <v>20419</v>
      </c>
      <c r="K977" s="18">
        <v>90</v>
      </c>
      <c r="L977" s="19">
        <v>0</v>
      </c>
      <c r="M977" s="19">
        <v>0</v>
      </c>
      <c r="N977" s="10"/>
    </row>
    <row r="978" spans="1:14" ht="11.25" customHeight="1">
      <c r="A978" s="12" t="s">
        <v>960</v>
      </c>
      <c r="B978" s="13" t="s">
        <v>965</v>
      </c>
      <c r="C978" s="14" t="s">
        <v>966</v>
      </c>
      <c r="D978" s="15" t="s">
        <v>499</v>
      </c>
      <c r="E978" s="16" t="s">
        <v>24</v>
      </c>
      <c r="F978" s="16" t="s">
        <v>134</v>
      </c>
      <c r="G978" s="16" t="s">
        <v>20</v>
      </c>
      <c r="H978" s="17">
        <v>22</v>
      </c>
      <c r="I978" s="18">
        <v>10536563</v>
      </c>
      <c r="J978" s="18">
        <v>9267262</v>
      </c>
      <c r="K978" s="18">
        <v>630565</v>
      </c>
      <c r="L978" s="19">
        <v>16.709717475597198</v>
      </c>
      <c r="M978" s="19">
        <v>1.1369661287227999</v>
      </c>
      <c r="N978" s="10"/>
    </row>
    <row r="979" spans="1:14" ht="11.25" customHeight="1">
      <c r="A979" s="12" t="s">
        <v>960</v>
      </c>
      <c r="B979" s="13" t="s">
        <v>967</v>
      </c>
      <c r="C979" s="14" t="s">
        <v>968</v>
      </c>
      <c r="D979" s="15" t="s">
        <v>39</v>
      </c>
      <c r="E979" s="16" t="s">
        <v>18</v>
      </c>
      <c r="F979" s="16" t="s">
        <v>25</v>
      </c>
      <c r="G979" s="16" t="s">
        <v>20</v>
      </c>
      <c r="H979" s="17">
        <v>5</v>
      </c>
      <c r="I979" s="18">
        <v>34938</v>
      </c>
      <c r="J979" s="18">
        <v>611612</v>
      </c>
      <c r="K979" s="18">
        <v>14234</v>
      </c>
      <c r="L979" s="19">
        <v>2.4545454545454501</v>
      </c>
      <c r="M979" s="19">
        <v>5.7124451449611799E-2</v>
      </c>
      <c r="N979" s="10"/>
    </row>
    <row r="980" spans="1:14" ht="11.25" customHeight="1">
      <c r="A980" s="12" t="s">
        <v>960</v>
      </c>
      <c r="B980" s="13" t="s">
        <v>967</v>
      </c>
      <c r="C980" s="14" t="s">
        <v>968</v>
      </c>
      <c r="D980" s="15" t="s">
        <v>39</v>
      </c>
      <c r="E980" s="16" t="s">
        <v>18</v>
      </c>
      <c r="F980" s="16" t="s">
        <v>26</v>
      </c>
      <c r="G980" s="16" t="s">
        <v>20</v>
      </c>
      <c r="H980" s="17">
        <v>14</v>
      </c>
      <c r="I980" s="18">
        <v>565564</v>
      </c>
      <c r="J980" s="18">
        <v>2934300</v>
      </c>
      <c r="K980" s="18">
        <v>427204</v>
      </c>
      <c r="L980" s="19">
        <v>1.32387337197217</v>
      </c>
      <c r="M980" s="19">
        <v>0.192742391711822</v>
      </c>
      <c r="N980" s="10"/>
    </row>
    <row r="981" spans="1:14" ht="11.25" customHeight="1">
      <c r="A981" s="12" t="s">
        <v>960</v>
      </c>
      <c r="B981" s="13" t="s">
        <v>969</v>
      </c>
      <c r="C981" s="14" t="s">
        <v>970</v>
      </c>
      <c r="D981" s="15" t="s">
        <v>23</v>
      </c>
      <c r="E981" s="16" t="s">
        <v>18</v>
      </c>
      <c r="F981" s="16" t="s">
        <v>25</v>
      </c>
      <c r="G981" s="16" t="s">
        <v>28</v>
      </c>
      <c r="H981" s="17">
        <v>7</v>
      </c>
      <c r="I981" s="18">
        <v>39260</v>
      </c>
      <c r="J981" s="18">
        <v>895552</v>
      </c>
      <c r="K981" s="18">
        <v>21738</v>
      </c>
      <c r="L981" s="19">
        <v>1.8060539148035599</v>
      </c>
      <c r="M981" s="19">
        <v>4.3838883727578E-2</v>
      </c>
      <c r="N981" s="10"/>
    </row>
    <row r="982" spans="1:14" ht="11.25" customHeight="1">
      <c r="A982" s="12" t="s">
        <v>960</v>
      </c>
      <c r="B982" s="13" t="s">
        <v>969</v>
      </c>
      <c r="C982" s="14" t="s">
        <v>970</v>
      </c>
      <c r="D982" s="15" t="s">
        <v>23</v>
      </c>
      <c r="E982" s="16" t="s">
        <v>18</v>
      </c>
      <c r="F982" s="16" t="s">
        <v>26</v>
      </c>
      <c r="G982" s="16" t="s">
        <v>28</v>
      </c>
      <c r="H982" s="17">
        <v>8</v>
      </c>
      <c r="I982" s="18">
        <v>335381</v>
      </c>
      <c r="J982" s="18">
        <v>1692700</v>
      </c>
      <c r="K982" s="18">
        <v>495617</v>
      </c>
      <c r="L982" s="19">
        <v>0.67669389871614505</v>
      </c>
      <c r="M982" s="19">
        <v>0.19813375081231099</v>
      </c>
      <c r="N982" s="10"/>
    </row>
    <row r="983" spans="1:14" ht="11.25" customHeight="1">
      <c r="A983" s="12" t="s">
        <v>960</v>
      </c>
      <c r="B983" s="13" t="s">
        <v>971</v>
      </c>
      <c r="C983" s="14" t="s">
        <v>972</v>
      </c>
      <c r="D983" s="15" t="s">
        <v>81</v>
      </c>
      <c r="E983" s="16" t="s">
        <v>18</v>
      </c>
      <c r="F983" s="16" t="s">
        <v>26</v>
      </c>
      <c r="G983" s="16" t="s">
        <v>20</v>
      </c>
      <c r="H983" s="17">
        <v>22</v>
      </c>
      <c r="I983" s="18">
        <v>1426820</v>
      </c>
      <c r="J983" s="18">
        <v>3616830</v>
      </c>
      <c r="K983" s="18">
        <v>1094611</v>
      </c>
      <c r="L983" s="19">
        <v>1.3034950315682901</v>
      </c>
      <c r="M983" s="19">
        <v>0.39449462650995398</v>
      </c>
      <c r="N983" s="10"/>
    </row>
    <row r="984" spans="1:14" ht="11.25" customHeight="1">
      <c r="A984" s="12" t="s">
        <v>973</v>
      </c>
      <c r="B984" s="13" t="s">
        <v>974</v>
      </c>
      <c r="C984" s="14" t="s">
        <v>975</v>
      </c>
      <c r="D984" s="15" t="s">
        <v>499</v>
      </c>
      <c r="E984" s="16" t="s">
        <v>18</v>
      </c>
      <c r="F984" s="16" t="s">
        <v>26</v>
      </c>
      <c r="G984" s="16" t="s">
        <v>20</v>
      </c>
      <c r="H984" s="17">
        <v>240</v>
      </c>
      <c r="I984" s="18">
        <v>33766674</v>
      </c>
      <c r="J984" s="18">
        <v>36096810</v>
      </c>
      <c r="K984" s="18">
        <v>4121596</v>
      </c>
      <c r="L984" s="19">
        <v>8.1926210138014408</v>
      </c>
      <c r="M984" s="19">
        <v>0.93544759218335305</v>
      </c>
      <c r="N984" s="10"/>
    </row>
    <row r="985" spans="1:14" ht="11.25" customHeight="1">
      <c r="A985" s="12" t="s">
        <v>973</v>
      </c>
      <c r="B985" s="13" t="s">
        <v>976</v>
      </c>
      <c r="C985" s="14" t="s">
        <v>977</v>
      </c>
      <c r="D985" s="15" t="s">
        <v>23</v>
      </c>
      <c r="E985" s="16" t="s">
        <v>18</v>
      </c>
      <c r="F985" s="16" t="s">
        <v>25</v>
      </c>
      <c r="G985" s="16" t="s">
        <v>20</v>
      </c>
      <c r="H985" s="17">
        <v>60</v>
      </c>
      <c r="I985" s="18"/>
      <c r="J985" s="18">
        <v>4819622</v>
      </c>
      <c r="K985" s="18">
        <v>254086</v>
      </c>
      <c r="L985" s="19"/>
      <c r="M985" s="19"/>
      <c r="N985" s="10"/>
    </row>
    <row r="986" spans="1:14" ht="11.25" customHeight="1">
      <c r="A986" s="12" t="s">
        <v>973</v>
      </c>
      <c r="B986" s="13" t="s">
        <v>978</v>
      </c>
      <c r="C986" s="14" t="s">
        <v>979</v>
      </c>
      <c r="D986" s="15" t="s">
        <v>23</v>
      </c>
      <c r="E986" s="16" t="s">
        <v>18</v>
      </c>
      <c r="F986" s="16" t="s">
        <v>25</v>
      </c>
      <c r="G986" s="16" t="s">
        <v>20</v>
      </c>
      <c r="H986" s="17">
        <v>33</v>
      </c>
      <c r="I986" s="18"/>
      <c r="J986" s="18">
        <v>3438103</v>
      </c>
      <c r="K986" s="18">
        <v>84568</v>
      </c>
      <c r="L986" s="19"/>
      <c r="M986" s="19"/>
      <c r="N986" s="10"/>
    </row>
    <row r="987" spans="1:14" ht="11.25" customHeight="1">
      <c r="A987" s="12" t="s">
        <v>973</v>
      </c>
      <c r="B987" s="13" t="s">
        <v>980</v>
      </c>
      <c r="C987" s="14" t="s">
        <v>981</v>
      </c>
      <c r="D987" s="15" t="s">
        <v>499</v>
      </c>
      <c r="E987" s="16" t="s">
        <v>18</v>
      </c>
      <c r="F987" s="16" t="s">
        <v>26</v>
      </c>
      <c r="G987" s="16" t="s">
        <v>20</v>
      </c>
      <c r="H987" s="17">
        <v>22</v>
      </c>
      <c r="I987" s="18">
        <v>4373778</v>
      </c>
      <c r="J987" s="18">
        <v>4331756</v>
      </c>
      <c r="K987" s="18">
        <v>587935</v>
      </c>
      <c r="L987" s="19">
        <v>7.4392203219743598</v>
      </c>
      <c r="M987" s="19">
        <v>1.00970091574871</v>
      </c>
      <c r="N987" s="10"/>
    </row>
    <row r="988" spans="1:14" ht="11.25" customHeight="1">
      <c r="A988" s="12" t="s">
        <v>973</v>
      </c>
      <c r="B988" s="13" t="s">
        <v>982</v>
      </c>
      <c r="C988" s="14" t="s">
        <v>983</v>
      </c>
      <c r="D988" s="15" t="s">
        <v>23</v>
      </c>
      <c r="E988" s="16" t="s">
        <v>18</v>
      </c>
      <c r="F988" s="16" t="s">
        <v>25</v>
      </c>
      <c r="G988" s="16" t="s">
        <v>20</v>
      </c>
      <c r="H988" s="17">
        <v>30</v>
      </c>
      <c r="I988" s="18"/>
      <c r="J988" s="18">
        <v>3464936</v>
      </c>
      <c r="K988" s="18">
        <v>129630</v>
      </c>
      <c r="L988" s="19"/>
      <c r="M988" s="19"/>
      <c r="N988" s="10"/>
    </row>
    <row r="989" spans="1:14" ht="11.25" customHeight="1">
      <c r="A989" s="12" t="s">
        <v>973</v>
      </c>
      <c r="B989" s="13" t="s">
        <v>984</v>
      </c>
      <c r="C989" s="14" t="s">
        <v>985</v>
      </c>
      <c r="D989" s="15" t="s">
        <v>23</v>
      </c>
      <c r="E989" s="16" t="s">
        <v>24</v>
      </c>
      <c r="F989" s="16" t="s">
        <v>26</v>
      </c>
      <c r="G989" s="16" t="s">
        <v>28</v>
      </c>
      <c r="H989" s="17">
        <v>15</v>
      </c>
      <c r="I989" s="18">
        <v>134796</v>
      </c>
      <c r="J989" s="18">
        <v>876931</v>
      </c>
      <c r="K989" s="18">
        <v>131287</v>
      </c>
      <c r="L989" s="19">
        <v>1.02672770342836</v>
      </c>
      <c r="M989" s="19">
        <v>0.15371334802852199</v>
      </c>
      <c r="N989" s="10"/>
    </row>
    <row r="990" spans="1:14" ht="11.25" customHeight="1">
      <c r="A990" s="12" t="s">
        <v>973</v>
      </c>
      <c r="B990" s="13" t="s">
        <v>986</v>
      </c>
      <c r="C990" s="14" t="s">
        <v>987</v>
      </c>
      <c r="D990" s="15" t="s">
        <v>23</v>
      </c>
      <c r="E990" s="16" t="s">
        <v>24</v>
      </c>
      <c r="F990" s="16" t="s">
        <v>26</v>
      </c>
      <c r="G990" s="16" t="s">
        <v>20</v>
      </c>
      <c r="H990" s="17">
        <v>8</v>
      </c>
      <c r="I990" s="18"/>
      <c r="J990" s="18">
        <v>293994</v>
      </c>
      <c r="K990" s="18">
        <v>51466</v>
      </c>
      <c r="L990" s="19"/>
      <c r="M990" s="19"/>
      <c r="N990" s="10"/>
    </row>
    <row r="991" spans="1:14" ht="11.25" customHeight="1">
      <c r="A991" s="12" t="s">
        <v>973</v>
      </c>
      <c r="B991" s="13" t="s">
        <v>988</v>
      </c>
      <c r="C991" s="14" t="s">
        <v>989</v>
      </c>
      <c r="D991" s="15" t="s">
        <v>23</v>
      </c>
      <c r="E991" s="16" t="s">
        <v>18</v>
      </c>
      <c r="F991" s="16" t="s">
        <v>25</v>
      </c>
      <c r="G991" s="16" t="s">
        <v>28</v>
      </c>
      <c r="H991" s="17">
        <v>32</v>
      </c>
      <c r="I991" s="18">
        <v>486102</v>
      </c>
      <c r="J991" s="18">
        <v>1087506</v>
      </c>
      <c r="K991" s="18">
        <v>74017</v>
      </c>
      <c r="L991" s="19">
        <v>6.5674372103705903</v>
      </c>
      <c r="M991" s="19">
        <v>0.44698787868756501</v>
      </c>
      <c r="N991" s="10"/>
    </row>
    <row r="992" spans="1:14" ht="11.25" customHeight="1">
      <c r="A992" s="12" t="s">
        <v>973</v>
      </c>
      <c r="B992" s="13" t="s">
        <v>990</v>
      </c>
      <c r="C992" s="14" t="s">
        <v>991</v>
      </c>
      <c r="D992" s="15" t="s">
        <v>23</v>
      </c>
      <c r="E992" s="16" t="s">
        <v>24</v>
      </c>
      <c r="F992" s="16" t="s">
        <v>26</v>
      </c>
      <c r="G992" s="16" t="s">
        <v>20</v>
      </c>
      <c r="H992" s="17">
        <v>25</v>
      </c>
      <c r="I992" s="18"/>
      <c r="J992" s="18">
        <v>1289717</v>
      </c>
      <c r="K992" s="18">
        <v>62081</v>
      </c>
      <c r="L992" s="19"/>
      <c r="M992" s="19"/>
      <c r="N992" s="10"/>
    </row>
    <row r="993" spans="1:14" ht="11.25" customHeight="1">
      <c r="A993" s="12" t="s">
        <v>973</v>
      </c>
      <c r="B993" s="13" t="s">
        <v>992</v>
      </c>
      <c r="C993" s="14" t="s">
        <v>993</v>
      </c>
      <c r="D993" s="15" t="s">
        <v>23</v>
      </c>
      <c r="E993" s="16" t="s">
        <v>18</v>
      </c>
      <c r="F993" s="16" t="s">
        <v>25</v>
      </c>
      <c r="G993" s="16" t="s">
        <v>20</v>
      </c>
      <c r="H993" s="17">
        <v>29</v>
      </c>
      <c r="I993" s="18">
        <v>12961</v>
      </c>
      <c r="J993" s="18">
        <v>1858566</v>
      </c>
      <c r="K993" s="18">
        <v>0</v>
      </c>
      <c r="L993" s="19">
        <v>0</v>
      </c>
      <c r="M993" s="19">
        <v>6.9736560337378302E-3</v>
      </c>
      <c r="N993" s="10"/>
    </row>
    <row r="994" spans="1:14" ht="11.25" customHeight="1">
      <c r="A994" s="12" t="s">
        <v>973</v>
      </c>
      <c r="B994" s="13" t="s">
        <v>994</v>
      </c>
      <c r="C994" s="14" t="s">
        <v>995</v>
      </c>
      <c r="D994" s="15" t="s">
        <v>23</v>
      </c>
      <c r="E994" s="16" t="s">
        <v>18</v>
      </c>
      <c r="F994" s="16" t="s">
        <v>25</v>
      </c>
      <c r="G994" s="16" t="s">
        <v>20</v>
      </c>
      <c r="H994" s="17">
        <v>20</v>
      </c>
      <c r="I994" s="18"/>
      <c r="J994" s="18">
        <v>2424141</v>
      </c>
      <c r="K994" s="18">
        <v>88476</v>
      </c>
      <c r="L994" s="19"/>
      <c r="M994" s="19"/>
      <c r="N994" s="10"/>
    </row>
    <row r="995" spans="1:14" ht="11.25" customHeight="1">
      <c r="A995" s="12" t="s">
        <v>973</v>
      </c>
      <c r="B995" s="13" t="s">
        <v>996</v>
      </c>
      <c r="C995" s="14" t="s">
        <v>997</v>
      </c>
      <c r="D995" s="15" t="s">
        <v>499</v>
      </c>
      <c r="E995" s="16" t="s">
        <v>18</v>
      </c>
      <c r="F995" s="16" t="s">
        <v>26</v>
      </c>
      <c r="G995" s="16" t="s">
        <v>20</v>
      </c>
      <c r="H995" s="17">
        <v>56</v>
      </c>
      <c r="I995" s="18">
        <v>13526331</v>
      </c>
      <c r="J995" s="18">
        <v>16083253</v>
      </c>
      <c r="K995" s="18">
        <v>1977041</v>
      </c>
      <c r="L995" s="19">
        <v>6.8417048508351597</v>
      </c>
      <c r="M995" s="19">
        <v>0.841019599704114</v>
      </c>
      <c r="N995" s="10"/>
    </row>
    <row r="996" spans="1:14" ht="11.25" customHeight="1">
      <c r="A996" s="12" t="s">
        <v>973</v>
      </c>
      <c r="B996" s="13" t="s">
        <v>998</v>
      </c>
      <c r="C996" s="14" t="s">
        <v>999</v>
      </c>
      <c r="D996" s="15" t="s">
        <v>23</v>
      </c>
      <c r="E996" s="16" t="s">
        <v>24</v>
      </c>
      <c r="F996" s="16" t="s">
        <v>25</v>
      </c>
      <c r="G996" s="16" t="s">
        <v>20</v>
      </c>
      <c r="H996" s="17">
        <v>1</v>
      </c>
      <c r="I996" s="18">
        <v>1257</v>
      </c>
      <c r="J996" s="18">
        <v>70551</v>
      </c>
      <c r="K996" s="18">
        <v>4911</v>
      </c>
      <c r="L996" s="19">
        <v>0.25595601710445898</v>
      </c>
      <c r="M996" s="19">
        <v>1.7816898413913301E-2</v>
      </c>
      <c r="N996" s="10"/>
    </row>
    <row r="997" spans="1:14" ht="11.25" customHeight="1">
      <c r="A997" s="12" t="s">
        <v>973</v>
      </c>
      <c r="B997" s="13" t="s">
        <v>998</v>
      </c>
      <c r="C997" s="14" t="s">
        <v>999</v>
      </c>
      <c r="D997" s="15" t="s">
        <v>23</v>
      </c>
      <c r="E997" s="16" t="s">
        <v>24</v>
      </c>
      <c r="F997" s="16" t="s">
        <v>26</v>
      </c>
      <c r="G997" s="16" t="s">
        <v>28</v>
      </c>
      <c r="H997" s="17">
        <v>1</v>
      </c>
      <c r="I997" s="18">
        <v>8068</v>
      </c>
      <c r="J997" s="18">
        <v>99810</v>
      </c>
      <c r="K997" s="18">
        <v>8068</v>
      </c>
      <c r="L997" s="19">
        <v>1</v>
      </c>
      <c r="M997" s="19">
        <v>8.0833583809237497E-2</v>
      </c>
      <c r="N997" s="10"/>
    </row>
    <row r="998" spans="1:14" ht="11.25" customHeight="1">
      <c r="A998" s="12" t="s">
        <v>973</v>
      </c>
      <c r="B998" s="13" t="s">
        <v>1000</v>
      </c>
      <c r="C998" s="14" t="s">
        <v>1001</v>
      </c>
      <c r="D998" s="15" t="s">
        <v>23</v>
      </c>
      <c r="E998" s="16" t="s">
        <v>24</v>
      </c>
      <c r="F998" s="16" t="s">
        <v>25</v>
      </c>
      <c r="G998" s="16" t="s">
        <v>28</v>
      </c>
      <c r="H998" s="17">
        <v>9</v>
      </c>
      <c r="I998" s="18"/>
      <c r="J998" s="18">
        <v>1108000</v>
      </c>
      <c r="K998" s="18">
        <v>65913</v>
      </c>
      <c r="L998" s="19"/>
      <c r="M998" s="19"/>
      <c r="N998" s="10"/>
    </row>
    <row r="999" spans="1:14" ht="11.25" customHeight="1">
      <c r="A999" s="12" t="s">
        <v>973</v>
      </c>
      <c r="B999" s="13" t="s">
        <v>1002</v>
      </c>
      <c r="C999" s="14" t="s">
        <v>1003</v>
      </c>
      <c r="D999" s="15" t="s">
        <v>23</v>
      </c>
      <c r="E999" s="16" t="s">
        <v>18</v>
      </c>
      <c r="F999" s="16" t="s">
        <v>25</v>
      </c>
      <c r="G999" s="16" t="s">
        <v>20</v>
      </c>
      <c r="H999" s="17">
        <v>31</v>
      </c>
      <c r="I999" s="18"/>
      <c r="J999" s="18">
        <v>2270221</v>
      </c>
      <c r="K999" s="18">
        <v>64637</v>
      </c>
      <c r="L999" s="19"/>
      <c r="M999" s="19"/>
      <c r="N999" s="10"/>
    </row>
    <row r="1000" spans="1:14" ht="11.25" customHeight="1">
      <c r="A1000" s="12" t="s">
        <v>973</v>
      </c>
      <c r="B1000" s="13" t="s">
        <v>1002</v>
      </c>
      <c r="C1000" s="14" t="s">
        <v>1003</v>
      </c>
      <c r="D1000" s="15" t="s">
        <v>23</v>
      </c>
      <c r="E1000" s="16" t="s">
        <v>18</v>
      </c>
      <c r="F1000" s="16" t="s">
        <v>26</v>
      </c>
      <c r="G1000" s="16" t="s">
        <v>20</v>
      </c>
      <c r="H1000" s="17">
        <v>1</v>
      </c>
      <c r="I1000" s="18"/>
      <c r="J1000" s="18">
        <v>46845</v>
      </c>
      <c r="K1000" s="18">
        <v>1971</v>
      </c>
      <c r="L1000" s="19"/>
      <c r="M1000" s="19"/>
      <c r="N1000" s="10"/>
    </row>
    <row r="1001" spans="1:14" ht="11.25" customHeight="1">
      <c r="A1001" s="12" t="s">
        <v>973</v>
      </c>
      <c r="B1001" s="13" t="s">
        <v>1004</v>
      </c>
      <c r="C1001" s="14" t="s">
        <v>1005</v>
      </c>
      <c r="D1001" s="15" t="s">
        <v>499</v>
      </c>
      <c r="E1001" s="16" t="s">
        <v>18</v>
      </c>
      <c r="F1001" s="16" t="s">
        <v>26</v>
      </c>
      <c r="G1001" s="16" t="s">
        <v>20</v>
      </c>
      <c r="H1001" s="17">
        <v>153</v>
      </c>
      <c r="I1001" s="18">
        <v>47684492</v>
      </c>
      <c r="J1001" s="18">
        <v>49186702</v>
      </c>
      <c r="K1001" s="18">
        <v>4314784</v>
      </c>
      <c r="L1001" s="19">
        <v>11.0514204187277</v>
      </c>
      <c r="M1001" s="19">
        <v>0.96945902166809195</v>
      </c>
      <c r="N1001" s="10"/>
    </row>
    <row r="1002" spans="1:14" ht="11.25" customHeight="1">
      <c r="A1002" s="12" t="s">
        <v>973</v>
      </c>
      <c r="B1002" s="13" t="s">
        <v>1006</v>
      </c>
      <c r="C1002" s="14" t="s">
        <v>1007</v>
      </c>
      <c r="D1002" s="15" t="s">
        <v>39</v>
      </c>
      <c r="E1002" s="16" t="s">
        <v>24</v>
      </c>
      <c r="F1002" s="16" t="s">
        <v>26</v>
      </c>
      <c r="G1002" s="16" t="s">
        <v>28</v>
      </c>
      <c r="H1002" s="17">
        <v>1</v>
      </c>
      <c r="I1002" s="18">
        <v>46359</v>
      </c>
      <c r="J1002" s="18">
        <v>335109</v>
      </c>
      <c r="K1002" s="18">
        <v>30666</v>
      </c>
      <c r="L1002" s="19">
        <v>1.5117393856388099</v>
      </c>
      <c r="M1002" s="19">
        <v>0.13834006248713099</v>
      </c>
      <c r="N1002" s="10"/>
    </row>
    <row r="1003" spans="1:14" ht="11.25" customHeight="1">
      <c r="A1003" s="12" t="s">
        <v>973</v>
      </c>
      <c r="B1003" s="13" t="s">
        <v>1008</v>
      </c>
      <c r="C1003" s="14" t="s">
        <v>1009</v>
      </c>
      <c r="D1003" s="15" t="s">
        <v>499</v>
      </c>
      <c r="E1003" s="16" t="s">
        <v>18</v>
      </c>
      <c r="F1003" s="16" t="s">
        <v>26</v>
      </c>
      <c r="G1003" s="16" t="s">
        <v>20</v>
      </c>
      <c r="H1003" s="17">
        <v>59</v>
      </c>
      <c r="I1003" s="18">
        <v>15203188</v>
      </c>
      <c r="J1003" s="18">
        <v>18191940</v>
      </c>
      <c r="K1003" s="18">
        <v>1613368</v>
      </c>
      <c r="L1003" s="19">
        <v>9.4232611530661305</v>
      </c>
      <c r="M1003" s="19">
        <v>0.83571010018722502</v>
      </c>
      <c r="N1003" s="10"/>
    </row>
    <row r="1004" spans="1:14" ht="11.25" customHeight="1">
      <c r="A1004" s="12" t="s">
        <v>973</v>
      </c>
      <c r="B1004" s="13" t="s">
        <v>1010</v>
      </c>
      <c r="C1004" s="14" t="s">
        <v>1011</v>
      </c>
      <c r="D1004" s="15" t="s">
        <v>131</v>
      </c>
      <c r="E1004" s="16" t="s">
        <v>18</v>
      </c>
      <c r="F1004" s="16" t="s">
        <v>25</v>
      </c>
      <c r="G1004" s="16" t="s">
        <v>20</v>
      </c>
      <c r="H1004" s="17">
        <v>7</v>
      </c>
      <c r="I1004" s="18">
        <v>57401</v>
      </c>
      <c r="J1004" s="18">
        <v>230087</v>
      </c>
      <c r="K1004" s="18">
        <v>10183</v>
      </c>
      <c r="L1004" s="19">
        <v>5.63694392615142</v>
      </c>
      <c r="M1004" s="19">
        <v>0.249475198511867</v>
      </c>
      <c r="N1004" s="10"/>
    </row>
    <row r="1005" spans="1:14" ht="11.25" customHeight="1">
      <c r="A1005" s="12" t="s">
        <v>973</v>
      </c>
      <c r="B1005" s="13" t="s">
        <v>1010</v>
      </c>
      <c r="C1005" s="14" t="s">
        <v>1011</v>
      </c>
      <c r="D1005" s="15" t="s">
        <v>131</v>
      </c>
      <c r="E1005" s="16" t="s">
        <v>18</v>
      </c>
      <c r="F1005" s="16" t="s">
        <v>25</v>
      </c>
      <c r="G1005" s="16" t="s">
        <v>28</v>
      </c>
      <c r="H1005" s="17">
        <v>6</v>
      </c>
      <c r="I1005" s="18">
        <v>58809</v>
      </c>
      <c r="J1005" s="18">
        <v>134179</v>
      </c>
      <c r="K1005" s="18">
        <v>9167</v>
      </c>
      <c r="L1005" s="19">
        <v>6.41529398930947</v>
      </c>
      <c r="M1005" s="19">
        <v>0.43828766051319501</v>
      </c>
      <c r="N1005" s="10"/>
    </row>
    <row r="1006" spans="1:14" ht="11.25" customHeight="1">
      <c r="A1006" s="12" t="s">
        <v>973</v>
      </c>
      <c r="B1006" s="13" t="s">
        <v>1010</v>
      </c>
      <c r="C1006" s="14" t="s">
        <v>1011</v>
      </c>
      <c r="D1006" s="15" t="s">
        <v>131</v>
      </c>
      <c r="E1006" s="16" t="s">
        <v>18</v>
      </c>
      <c r="F1006" s="16" t="s">
        <v>26</v>
      </c>
      <c r="G1006" s="16" t="s">
        <v>20</v>
      </c>
      <c r="H1006" s="17">
        <v>9</v>
      </c>
      <c r="I1006" s="18">
        <v>116701</v>
      </c>
      <c r="J1006" s="18">
        <v>255860</v>
      </c>
      <c r="K1006" s="18">
        <v>47076</v>
      </c>
      <c r="L1006" s="19">
        <v>2.47899141813238</v>
      </c>
      <c r="M1006" s="19">
        <v>0.456112717892597</v>
      </c>
      <c r="N1006" s="10"/>
    </row>
    <row r="1007" spans="1:14" ht="11.25" customHeight="1">
      <c r="A1007" s="12" t="s">
        <v>973</v>
      </c>
      <c r="B1007" s="13" t="s">
        <v>1010</v>
      </c>
      <c r="C1007" s="14" t="s">
        <v>1011</v>
      </c>
      <c r="D1007" s="15" t="s">
        <v>131</v>
      </c>
      <c r="E1007" s="16" t="s">
        <v>18</v>
      </c>
      <c r="F1007" s="16" t="s">
        <v>26</v>
      </c>
      <c r="G1007" s="16" t="s">
        <v>28</v>
      </c>
      <c r="H1007" s="17">
        <v>12</v>
      </c>
      <c r="I1007" s="18">
        <v>314185</v>
      </c>
      <c r="J1007" s="18">
        <v>540974</v>
      </c>
      <c r="K1007" s="18">
        <v>79325</v>
      </c>
      <c r="L1007" s="19">
        <v>3.9607311692404599</v>
      </c>
      <c r="M1007" s="19">
        <v>0.58077652530435797</v>
      </c>
      <c r="N1007" s="10"/>
    </row>
    <row r="1008" spans="1:14" ht="11.25" customHeight="1">
      <c r="A1008" s="12" t="s">
        <v>973</v>
      </c>
      <c r="B1008" s="13" t="s">
        <v>1012</v>
      </c>
      <c r="C1008" s="14" t="s">
        <v>1013</v>
      </c>
      <c r="D1008" s="15" t="s">
        <v>23</v>
      </c>
      <c r="E1008" s="16" t="s">
        <v>18</v>
      </c>
      <c r="F1008" s="16" t="s">
        <v>25</v>
      </c>
      <c r="G1008" s="16" t="s">
        <v>20</v>
      </c>
      <c r="H1008" s="17">
        <v>75</v>
      </c>
      <c r="I1008" s="18">
        <v>165070</v>
      </c>
      <c r="J1008" s="18">
        <v>4348520</v>
      </c>
      <c r="K1008" s="18">
        <v>164362</v>
      </c>
      <c r="L1008" s="19">
        <v>1.0043075650089399</v>
      </c>
      <c r="M1008" s="19">
        <v>3.7960041577364198E-2</v>
      </c>
      <c r="N1008" s="10"/>
    </row>
    <row r="1009" spans="1:14" ht="11.25" customHeight="1">
      <c r="A1009" s="12" t="s">
        <v>973</v>
      </c>
      <c r="B1009" s="13" t="s">
        <v>1012</v>
      </c>
      <c r="C1009" s="14" t="s">
        <v>1013</v>
      </c>
      <c r="D1009" s="15" t="s">
        <v>23</v>
      </c>
      <c r="E1009" s="16" t="s">
        <v>18</v>
      </c>
      <c r="F1009" s="16" t="s">
        <v>65</v>
      </c>
      <c r="G1009" s="16" t="s">
        <v>28</v>
      </c>
      <c r="H1009" s="17">
        <v>11</v>
      </c>
      <c r="I1009" s="18">
        <v>0</v>
      </c>
      <c r="J1009" s="18">
        <v>313339</v>
      </c>
      <c r="K1009" s="18">
        <v>19994</v>
      </c>
      <c r="L1009" s="19">
        <v>0</v>
      </c>
      <c r="M1009" s="19">
        <v>0</v>
      </c>
      <c r="N1009" s="10"/>
    </row>
    <row r="1010" spans="1:14" ht="11.25" customHeight="1">
      <c r="A1010" s="12" t="s">
        <v>973</v>
      </c>
      <c r="B1010" s="13" t="s">
        <v>1012</v>
      </c>
      <c r="C1010" s="14" t="s">
        <v>1013</v>
      </c>
      <c r="D1010" s="15" t="s">
        <v>23</v>
      </c>
      <c r="E1010" s="16" t="s">
        <v>18</v>
      </c>
      <c r="F1010" s="16" t="s">
        <v>26</v>
      </c>
      <c r="G1010" s="16" t="s">
        <v>20</v>
      </c>
      <c r="H1010" s="17">
        <v>14</v>
      </c>
      <c r="I1010" s="18">
        <v>105022</v>
      </c>
      <c r="J1010" s="18">
        <v>2362781</v>
      </c>
      <c r="K1010" s="18">
        <v>401883</v>
      </c>
      <c r="L1010" s="19">
        <v>0.261324813440727</v>
      </c>
      <c r="M1010" s="19">
        <v>4.44484698327944E-2</v>
      </c>
      <c r="N1010" s="10"/>
    </row>
    <row r="1011" spans="1:14" ht="11.25" customHeight="1">
      <c r="A1011" s="12" t="s">
        <v>973</v>
      </c>
      <c r="B1011" s="13" t="s">
        <v>1014</v>
      </c>
      <c r="C1011" s="14" t="s">
        <v>1015</v>
      </c>
      <c r="D1011" s="15" t="s">
        <v>112</v>
      </c>
      <c r="E1011" s="16" t="s">
        <v>18</v>
      </c>
      <c r="F1011" s="16" t="s">
        <v>128</v>
      </c>
      <c r="G1011" s="16" t="s">
        <v>20</v>
      </c>
      <c r="H1011" s="17">
        <v>1278</v>
      </c>
      <c r="I1011" s="18">
        <v>505722480</v>
      </c>
      <c r="J1011" s="18">
        <v>869846760</v>
      </c>
      <c r="K1011" s="18">
        <v>81353894</v>
      </c>
      <c r="L1011" s="19">
        <v>6.2163278871445202</v>
      </c>
      <c r="M1011" s="19">
        <v>0.58139261218838101</v>
      </c>
      <c r="N1011" s="10"/>
    </row>
    <row r="1012" spans="1:14" ht="11.25" customHeight="1">
      <c r="A1012" s="12" t="s">
        <v>973</v>
      </c>
      <c r="B1012" s="13" t="s">
        <v>1014</v>
      </c>
      <c r="C1012" s="14" t="s">
        <v>1015</v>
      </c>
      <c r="D1012" s="15" t="s">
        <v>112</v>
      </c>
      <c r="E1012" s="16" t="s">
        <v>18</v>
      </c>
      <c r="F1012" s="16" t="s">
        <v>25</v>
      </c>
      <c r="G1012" s="16" t="s">
        <v>28</v>
      </c>
      <c r="H1012" s="17">
        <v>363</v>
      </c>
      <c r="I1012" s="18">
        <v>2175058</v>
      </c>
      <c r="J1012" s="18">
        <v>65668127</v>
      </c>
      <c r="K1012" s="18">
        <v>1099441</v>
      </c>
      <c r="L1012" s="19">
        <v>1.9783308062915601</v>
      </c>
      <c r="M1012" s="19">
        <v>3.31219740742719E-2</v>
      </c>
      <c r="N1012" s="10"/>
    </row>
    <row r="1013" spans="1:14" ht="11.25" customHeight="1">
      <c r="A1013" s="12" t="s">
        <v>973</v>
      </c>
      <c r="B1013" s="13" t="s">
        <v>1014</v>
      </c>
      <c r="C1013" s="14" t="s">
        <v>1015</v>
      </c>
      <c r="D1013" s="15" t="s">
        <v>112</v>
      </c>
      <c r="E1013" s="16" t="s">
        <v>18</v>
      </c>
      <c r="F1013" s="16" t="s">
        <v>97</v>
      </c>
      <c r="G1013" s="16" t="s">
        <v>20</v>
      </c>
      <c r="H1013" s="17">
        <v>14</v>
      </c>
      <c r="I1013" s="18">
        <v>5025504</v>
      </c>
      <c r="J1013" s="18">
        <v>21564094</v>
      </c>
      <c r="K1013" s="18">
        <v>5712538</v>
      </c>
      <c r="L1013" s="19">
        <v>0.87973226611359001</v>
      </c>
      <c r="M1013" s="19">
        <v>0.23304962406489199</v>
      </c>
      <c r="N1013" s="10"/>
    </row>
    <row r="1014" spans="1:14" ht="11.25" customHeight="1">
      <c r="A1014" s="12" t="s">
        <v>973</v>
      </c>
      <c r="B1014" s="13" t="s">
        <v>1014</v>
      </c>
      <c r="C1014" s="14" t="s">
        <v>1015</v>
      </c>
      <c r="D1014" s="15" t="s">
        <v>112</v>
      </c>
      <c r="E1014" s="16" t="s">
        <v>18</v>
      </c>
      <c r="F1014" s="16" t="s">
        <v>97</v>
      </c>
      <c r="G1014" s="16" t="s">
        <v>28</v>
      </c>
      <c r="H1014" s="17">
        <v>42</v>
      </c>
      <c r="I1014" s="18">
        <v>15598339</v>
      </c>
      <c r="J1014" s="18">
        <v>78968530</v>
      </c>
      <c r="K1014" s="18">
        <v>13326046</v>
      </c>
      <c r="L1014" s="19">
        <v>1.17051517006619</v>
      </c>
      <c r="M1014" s="19">
        <v>0.19752601447690599</v>
      </c>
      <c r="N1014" s="10"/>
    </row>
    <row r="1015" spans="1:14" ht="11.25" customHeight="1">
      <c r="A1015" s="12" t="s">
        <v>973</v>
      </c>
      <c r="B1015" s="13" t="s">
        <v>1014</v>
      </c>
      <c r="C1015" s="14" t="s">
        <v>1015</v>
      </c>
      <c r="D1015" s="15" t="s">
        <v>112</v>
      </c>
      <c r="E1015" s="16" t="s">
        <v>18</v>
      </c>
      <c r="F1015" s="16" t="s">
        <v>26</v>
      </c>
      <c r="G1015" s="16" t="s">
        <v>20</v>
      </c>
      <c r="H1015" s="17">
        <v>1825</v>
      </c>
      <c r="I1015" s="18">
        <v>346542794</v>
      </c>
      <c r="J1015" s="18">
        <v>759286641</v>
      </c>
      <c r="K1015" s="18">
        <v>151045193</v>
      </c>
      <c r="L1015" s="19">
        <v>2.2942987268717601</v>
      </c>
      <c r="M1015" s="19">
        <v>0.45640575678190998</v>
      </c>
      <c r="N1015" s="10"/>
    </row>
    <row r="1016" spans="1:14" ht="11.25" customHeight="1">
      <c r="A1016" s="12" t="s">
        <v>973</v>
      </c>
      <c r="B1016" s="13" t="s">
        <v>1014</v>
      </c>
      <c r="C1016" s="14" t="s">
        <v>1015</v>
      </c>
      <c r="D1016" s="15" t="s">
        <v>112</v>
      </c>
      <c r="E1016" s="16" t="s">
        <v>18</v>
      </c>
      <c r="F1016" s="16" t="s">
        <v>26</v>
      </c>
      <c r="G1016" s="16" t="s">
        <v>28</v>
      </c>
      <c r="H1016" s="17">
        <v>184</v>
      </c>
      <c r="I1016" s="18">
        <v>11680748</v>
      </c>
      <c r="J1016" s="18">
        <v>52960147</v>
      </c>
      <c r="K1016" s="18">
        <v>10635273</v>
      </c>
      <c r="L1016" s="19">
        <v>1.0983026011650101</v>
      </c>
      <c r="M1016" s="19">
        <v>0.22055731831711101</v>
      </c>
      <c r="N1016" s="10"/>
    </row>
    <row r="1017" spans="1:14" ht="11.25" customHeight="1">
      <c r="A1017" s="12" t="s">
        <v>973</v>
      </c>
      <c r="B1017" s="13" t="s">
        <v>1014</v>
      </c>
      <c r="C1017" s="14" t="s">
        <v>1015</v>
      </c>
      <c r="D1017" s="15" t="s">
        <v>112</v>
      </c>
      <c r="E1017" s="16" t="s">
        <v>18</v>
      </c>
      <c r="F1017" s="16" t="s">
        <v>27</v>
      </c>
      <c r="G1017" s="16" t="s">
        <v>28</v>
      </c>
      <c r="H1017" s="17">
        <v>223</v>
      </c>
      <c r="I1017" s="18">
        <v>2699474</v>
      </c>
      <c r="J1017" s="18">
        <v>10972288</v>
      </c>
      <c r="K1017" s="18">
        <v>868500</v>
      </c>
      <c r="L1017" s="19">
        <v>3.1082026482440899</v>
      </c>
      <c r="M1017" s="19">
        <v>0.24602653521307399</v>
      </c>
      <c r="N1017" s="10"/>
    </row>
    <row r="1018" spans="1:14" ht="11.25" customHeight="1">
      <c r="A1018" s="12" t="s">
        <v>973</v>
      </c>
      <c r="B1018" s="13" t="s">
        <v>1014</v>
      </c>
      <c r="C1018" s="14" t="s">
        <v>1015</v>
      </c>
      <c r="D1018" s="15" t="s">
        <v>112</v>
      </c>
      <c r="E1018" s="16" t="s">
        <v>18</v>
      </c>
      <c r="F1018" s="16" t="s">
        <v>251</v>
      </c>
      <c r="G1018" s="16" t="s">
        <v>28</v>
      </c>
      <c r="H1018" s="17">
        <v>15</v>
      </c>
      <c r="I1018" s="18">
        <v>2390685</v>
      </c>
      <c r="J1018" s="18">
        <v>31247930</v>
      </c>
      <c r="K1018" s="18">
        <v>2782333</v>
      </c>
      <c r="L1018" s="19">
        <v>0.85923755352073194</v>
      </c>
      <c r="M1018" s="19">
        <v>7.6506987822873296E-2</v>
      </c>
      <c r="N1018" s="10"/>
    </row>
    <row r="1019" spans="1:14" ht="11.25" customHeight="1">
      <c r="A1019" s="12" t="s">
        <v>973</v>
      </c>
      <c r="B1019" s="13" t="s">
        <v>1016</v>
      </c>
      <c r="C1019" s="14" t="s">
        <v>1017</v>
      </c>
      <c r="D1019" s="15" t="s">
        <v>228</v>
      </c>
      <c r="E1019" s="16" t="s">
        <v>18</v>
      </c>
      <c r="F1019" s="16" t="s">
        <v>26</v>
      </c>
      <c r="G1019" s="16" t="s">
        <v>20</v>
      </c>
      <c r="H1019" s="17">
        <v>42</v>
      </c>
      <c r="I1019" s="18">
        <v>9653992</v>
      </c>
      <c r="J1019" s="18">
        <v>7935481</v>
      </c>
      <c r="K1019" s="18">
        <v>5121144</v>
      </c>
      <c r="L1019" s="19">
        <v>1.8851241050827701</v>
      </c>
      <c r="M1019" s="19">
        <v>1.2165604076173799</v>
      </c>
      <c r="N1019" s="10"/>
    </row>
    <row r="1020" spans="1:14" ht="11.25" customHeight="1">
      <c r="A1020" s="12" t="s">
        <v>973</v>
      </c>
      <c r="B1020" s="13" t="s">
        <v>1018</v>
      </c>
      <c r="C1020" s="14" t="s">
        <v>1019</v>
      </c>
      <c r="D1020" s="15" t="s">
        <v>499</v>
      </c>
      <c r="E1020" s="16" t="s">
        <v>18</v>
      </c>
      <c r="F1020" s="16" t="s">
        <v>26</v>
      </c>
      <c r="G1020" s="16" t="s">
        <v>20</v>
      </c>
      <c r="H1020" s="17">
        <v>8</v>
      </c>
      <c r="I1020" s="18">
        <v>8627654</v>
      </c>
      <c r="J1020" s="18">
        <v>6862476</v>
      </c>
      <c r="K1020" s="18">
        <v>580715</v>
      </c>
      <c r="L1020" s="19">
        <v>14.8569504834557</v>
      </c>
      <c r="M1020" s="19">
        <v>1.25722173746035</v>
      </c>
      <c r="N1020" s="10"/>
    </row>
    <row r="1021" spans="1:14" ht="11.25" customHeight="1">
      <c r="A1021" s="12" t="s">
        <v>973</v>
      </c>
      <c r="B1021" s="13" t="s">
        <v>1020</v>
      </c>
      <c r="C1021" s="14" t="s">
        <v>1021</v>
      </c>
      <c r="D1021" s="15" t="s">
        <v>499</v>
      </c>
      <c r="E1021" s="16" t="s">
        <v>18</v>
      </c>
      <c r="F1021" s="16" t="s">
        <v>26</v>
      </c>
      <c r="G1021" s="16" t="s">
        <v>20</v>
      </c>
      <c r="H1021" s="17">
        <v>52</v>
      </c>
      <c r="I1021" s="18">
        <v>17283502</v>
      </c>
      <c r="J1021" s="18">
        <v>15493960</v>
      </c>
      <c r="K1021" s="18">
        <v>10658923</v>
      </c>
      <c r="L1021" s="19">
        <v>1.6215054748026601</v>
      </c>
      <c r="M1021" s="19">
        <v>1.1154993300615199</v>
      </c>
      <c r="N1021" s="10"/>
    </row>
    <row r="1022" spans="1:14" ht="11.25" customHeight="1">
      <c r="A1022" s="12" t="s">
        <v>973</v>
      </c>
      <c r="B1022" s="13" t="s">
        <v>1022</v>
      </c>
      <c r="C1022" s="14" t="s">
        <v>1023</v>
      </c>
      <c r="D1022" s="15" t="s">
        <v>39</v>
      </c>
      <c r="E1022" s="16" t="s">
        <v>18</v>
      </c>
      <c r="F1022" s="16" t="s">
        <v>203</v>
      </c>
      <c r="G1022" s="16" t="s">
        <v>28</v>
      </c>
      <c r="H1022" s="17">
        <v>6</v>
      </c>
      <c r="I1022" s="18">
        <v>9306744</v>
      </c>
      <c r="J1022" s="18">
        <v>8143775</v>
      </c>
      <c r="K1022" s="18">
        <v>1439404</v>
      </c>
      <c r="L1022" s="19">
        <v>6.4656927450528103</v>
      </c>
      <c r="M1022" s="19">
        <v>1.14280465754518</v>
      </c>
      <c r="N1022" s="10"/>
    </row>
    <row r="1023" spans="1:14" ht="11.25" customHeight="1">
      <c r="A1023" s="12" t="s">
        <v>973</v>
      </c>
      <c r="B1023" s="13" t="s">
        <v>1022</v>
      </c>
      <c r="C1023" s="14" t="s">
        <v>1023</v>
      </c>
      <c r="D1023" s="15" t="s">
        <v>39</v>
      </c>
      <c r="E1023" s="16" t="s">
        <v>18</v>
      </c>
      <c r="F1023" s="16" t="s">
        <v>237</v>
      </c>
      <c r="G1023" s="16" t="s">
        <v>20</v>
      </c>
      <c r="H1023" s="17">
        <v>280</v>
      </c>
      <c r="I1023" s="18">
        <v>126028379</v>
      </c>
      <c r="J1023" s="18">
        <v>311874852</v>
      </c>
      <c r="K1023" s="18">
        <v>79852612</v>
      </c>
      <c r="L1023" s="19">
        <v>1.57826244932351</v>
      </c>
      <c r="M1023" s="19">
        <v>0.40409920258655502</v>
      </c>
      <c r="N1023" s="10"/>
    </row>
    <row r="1024" spans="1:14" ht="11.25" customHeight="1">
      <c r="A1024" s="12" t="s">
        <v>973</v>
      </c>
      <c r="B1024" s="13" t="s">
        <v>1024</v>
      </c>
      <c r="C1024" s="14" t="s">
        <v>1025</v>
      </c>
      <c r="D1024" s="15" t="s">
        <v>39</v>
      </c>
      <c r="E1024" s="16" t="s">
        <v>18</v>
      </c>
      <c r="F1024" s="16" t="s">
        <v>237</v>
      </c>
      <c r="G1024" s="16" t="s">
        <v>20</v>
      </c>
      <c r="H1024" s="17">
        <v>84</v>
      </c>
      <c r="I1024" s="18">
        <v>26147459</v>
      </c>
      <c r="J1024" s="18">
        <v>45794885</v>
      </c>
      <c r="K1024" s="18">
        <v>10612897</v>
      </c>
      <c r="L1024" s="19">
        <v>2.4637437826825201</v>
      </c>
      <c r="M1024" s="19">
        <v>0.57096898485496705</v>
      </c>
      <c r="N1024" s="10"/>
    </row>
    <row r="1025" spans="1:14" ht="11.25" customHeight="1">
      <c r="A1025" s="12" t="s">
        <v>973</v>
      </c>
      <c r="B1025" s="13" t="s">
        <v>1026</v>
      </c>
      <c r="C1025" s="14" t="s">
        <v>1027</v>
      </c>
      <c r="D1025" s="15" t="s">
        <v>499</v>
      </c>
      <c r="E1025" s="16" t="s">
        <v>18</v>
      </c>
      <c r="F1025" s="16" t="s">
        <v>203</v>
      </c>
      <c r="G1025" s="16" t="s">
        <v>20</v>
      </c>
      <c r="H1025" s="17">
        <v>12</v>
      </c>
      <c r="I1025" s="18">
        <v>38635716</v>
      </c>
      <c r="J1025" s="18">
        <v>26213909</v>
      </c>
      <c r="K1025" s="18">
        <v>4030506</v>
      </c>
      <c r="L1025" s="19">
        <v>9.5858227230030106</v>
      </c>
      <c r="M1025" s="19">
        <v>1.4738632075056</v>
      </c>
      <c r="N1025" s="10"/>
    </row>
    <row r="1026" spans="1:14" ht="11.25" customHeight="1">
      <c r="A1026" s="12" t="s">
        <v>973</v>
      </c>
      <c r="B1026" s="13" t="s">
        <v>1026</v>
      </c>
      <c r="C1026" s="14" t="s">
        <v>1027</v>
      </c>
      <c r="D1026" s="15" t="s">
        <v>499</v>
      </c>
      <c r="E1026" s="16" t="s">
        <v>18</v>
      </c>
      <c r="F1026" s="16" t="s">
        <v>26</v>
      </c>
      <c r="G1026" s="16" t="s">
        <v>20</v>
      </c>
      <c r="H1026" s="17">
        <v>40</v>
      </c>
      <c r="I1026" s="18">
        <v>1075000</v>
      </c>
      <c r="J1026" s="18">
        <v>8320029</v>
      </c>
      <c r="K1026" s="18">
        <v>3247617</v>
      </c>
      <c r="L1026" s="19">
        <v>0.33101193890781999</v>
      </c>
      <c r="M1026" s="19">
        <v>0.12920628041080101</v>
      </c>
      <c r="N1026" s="10"/>
    </row>
    <row r="1027" spans="1:14" ht="11.25" customHeight="1">
      <c r="A1027" s="12" t="s">
        <v>973</v>
      </c>
      <c r="B1027" s="13" t="s">
        <v>1028</v>
      </c>
      <c r="C1027" s="14" t="s">
        <v>1029</v>
      </c>
      <c r="D1027" s="15" t="s">
        <v>499</v>
      </c>
      <c r="E1027" s="16" t="s">
        <v>18</v>
      </c>
      <c r="F1027" s="16" t="s">
        <v>26</v>
      </c>
      <c r="G1027" s="16" t="s">
        <v>20</v>
      </c>
      <c r="H1027" s="17">
        <v>84</v>
      </c>
      <c r="I1027" s="18">
        <v>16820484</v>
      </c>
      <c r="J1027" s="18">
        <v>20930289</v>
      </c>
      <c r="K1027" s="18">
        <v>2908274</v>
      </c>
      <c r="L1027" s="19">
        <v>5.7836655005683699</v>
      </c>
      <c r="M1027" s="19">
        <v>0.80364317950889197</v>
      </c>
      <c r="N1027" s="10"/>
    </row>
    <row r="1028" spans="1:14" ht="11.25" customHeight="1">
      <c r="A1028" s="12" t="s">
        <v>973</v>
      </c>
      <c r="B1028" s="13" t="s">
        <v>1030</v>
      </c>
      <c r="C1028" s="14" t="s">
        <v>1031</v>
      </c>
      <c r="D1028" s="15" t="s">
        <v>131</v>
      </c>
      <c r="E1028" s="16" t="s">
        <v>24</v>
      </c>
      <c r="F1028" s="16" t="s">
        <v>25</v>
      </c>
      <c r="G1028" s="16" t="s">
        <v>20</v>
      </c>
      <c r="H1028" s="17">
        <v>26</v>
      </c>
      <c r="I1028" s="18"/>
      <c r="J1028" s="18">
        <v>1948486</v>
      </c>
      <c r="K1028" s="18">
        <v>72141</v>
      </c>
      <c r="L1028" s="19"/>
      <c r="M1028" s="19"/>
      <c r="N1028" s="10"/>
    </row>
    <row r="1029" spans="1:14" ht="11.25" customHeight="1">
      <c r="A1029" s="12" t="s">
        <v>973</v>
      </c>
      <c r="B1029" s="13" t="s">
        <v>1032</v>
      </c>
      <c r="C1029" s="14" t="s">
        <v>1033</v>
      </c>
      <c r="D1029" s="15" t="s">
        <v>23</v>
      </c>
      <c r="E1029" s="16" t="s">
        <v>18</v>
      </c>
      <c r="F1029" s="16" t="s">
        <v>25</v>
      </c>
      <c r="G1029" s="16" t="s">
        <v>20</v>
      </c>
      <c r="H1029" s="17">
        <v>65</v>
      </c>
      <c r="I1029" s="18">
        <v>980400</v>
      </c>
      <c r="J1029" s="18">
        <v>5902500</v>
      </c>
      <c r="K1029" s="18">
        <v>313049</v>
      </c>
      <c r="L1029" s="19">
        <v>3.1317780922475298</v>
      </c>
      <c r="M1029" s="19">
        <v>0.16609911054637799</v>
      </c>
      <c r="N1029" s="10"/>
    </row>
    <row r="1030" spans="1:14" ht="11.25" customHeight="1">
      <c r="A1030" s="12" t="s">
        <v>973</v>
      </c>
      <c r="B1030" s="13" t="s">
        <v>1032</v>
      </c>
      <c r="C1030" s="14" t="s">
        <v>1033</v>
      </c>
      <c r="D1030" s="15" t="s">
        <v>23</v>
      </c>
      <c r="E1030" s="16" t="s">
        <v>18</v>
      </c>
      <c r="F1030" s="16" t="s">
        <v>26</v>
      </c>
      <c r="G1030" s="16" t="s">
        <v>20</v>
      </c>
      <c r="H1030" s="17">
        <v>10</v>
      </c>
      <c r="I1030" s="18">
        <v>229922</v>
      </c>
      <c r="J1030" s="18">
        <v>2370884</v>
      </c>
      <c r="K1030" s="18">
        <v>113920</v>
      </c>
      <c r="L1030" s="19">
        <v>2.0182759831460602</v>
      </c>
      <c r="M1030" s="19">
        <v>9.6977329974810997E-2</v>
      </c>
      <c r="N1030" s="10"/>
    </row>
    <row r="1031" spans="1:14" ht="11.25" customHeight="1">
      <c r="A1031" s="12" t="s">
        <v>973</v>
      </c>
      <c r="B1031" s="13" t="s">
        <v>1034</v>
      </c>
      <c r="C1031" s="14" t="s">
        <v>1035</v>
      </c>
      <c r="D1031" s="15" t="s">
        <v>39</v>
      </c>
      <c r="E1031" s="16" t="s">
        <v>24</v>
      </c>
      <c r="F1031" s="16" t="s">
        <v>25</v>
      </c>
      <c r="G1031" s="16" t="s">
        <v>20</v>
      </c>
      <c r="H1031" s="17">
        <v>4</v>
      </c>
      <c r="I1031" s="18"/>
      <c r="J1031" s="18">
        <v>128528</v>
      </c>
      <c r="K1031" s="18">
        <v>9600</v>
      </c>
      <c r="L1031" s="19"/>
      <c r="M1031" s="19"/>
      <c r="N1031" s="10"/>
    </row>
    <row r="1032" spans="1:14" ht="11.25" customHeight="1">
      <c r="A1032" s="12" t="s">
        <v>973</v>
      </c>
      <c r="B1032" s="13" t="s">
        <v>1034</v>
      </c>
      <c r="C1032" s="14" t="s">
        <v>1035</v>
      </c>
      <c r="D1032" s="15" t="s">
        <v>39</v>
      </c>
      <c r="E1032" s="16" t="s">
        <v>24</v>
      </c>
      <c r="F1032" s="16" t="s">
        <v>26</v>
      </c>
      <c r="G1032" s="16" t="s">
        <v>20</v>
      </c>
      <c r="H1032" s="17">
        <v>23</v>
      </c>
      <c r="I1032" s="18"/>
      <c r="J1032" s="18">
        <v>2446774</v>
      </c>
      <c r="K1032" s="18">
        <v>199096</v>
      </c>
      <c r="L1032" s="19"/>
      <c r="M1032" s="19"/>
      <c r="N1032" s="10"/>
    </row>
    <row r="1033" spans="1:14" ht="11.25" customHeight="1">
      <c r="A1033" s="12" t="s">
        <v>973</v>
      </c>
      <c r="B1033" s="13" t="s">
        <v>1036</v>
      </c>
      <c r="C1033" s="14" t="s">
        <v>1037</v>
      </c>
      <c r="D1033" s="15" t="s">
        <v>499</v>
      </c>
      <c r="E1033" s="16" t="s">
        <v>18</v>
      </c>
      <c r="F1033" s="16" t="s">
        <v>26</v>
      </c>
      <c r="G1033" s="16" t="s">
        <v>20</v>
      </c>
      <c r="H1033" s="17">
        <v>136</v>
      </c>
      <c r="I1033" s="18">
        <v>26442534</v>
      </c>
      <c r="J1033" s="18">
        <v>30116029</v>
      </c>
      <c r="K1033" s="18">
        <v>2810885</v>
      </c>
      <c r="L1033" s="19">
        <v>9.4071916851809991</v>
      </c>
      <c r="M1033" s="19">
        <v>0.87802193310412802</v>
      </c>
      <c r="N1033" s="10"/>
    </row>
    <row r="1034" spans="1:14" ht="11.25" customHeight="1">
      <c r="A1034" s="12" t="s">
        <v>973</v>
      </c>
      <c r="B1034" s="13" t="s">
        <v>1038</v>
      </c>
      <c r="C1034" s="14" t="s">
        <v>1039</v>
      </c>
      <c r="D1034" s="15" t="s">
        <v>131</v>
      </c>
      <c r="E1034" s="16" t="s">
        <v>24</v>
      </c>
      <c r="F1034" s="16" t="s">
        <v>26</v>
      </c>
      <c r="G1034" s="16" t="s">
        <v>28</v>
      </c>
      <c r="H1034" s="17">
        <v>3</v>
      </c>
      <c r="I1034" s="18">
        <v>3760</v>
      </c>
      <c r="J1034" s="18">
        <v>151038</v>
      </c>
      <c r="K1034" s="18">
        <v>2827</v>
      </c>
      <c r="L1034" s="19">
        <v>1.33003183586841</v>
      </c>
      <c r="M1034" s="19">
        <v>2.4894397436406701E-2</v>
      </c>
      <c r="N1034" s="10"/>
    </row>
    <row r="1035" spans="1:14" ht="11.25" customHeight="1">
      <c r="A1035" s="12" t="s">
        <v>1040</v>
      </c>
      <c r="B1035" s="13" t="s">
        <v>1041</v>
      </c>
      <c r="C1035" s="14" t="s">
        <v>1042</v>
      </c>
      <c r="D1035" s="15" t="s">
        <v>23</v>
      </c>
      <c r="E1035" s="16" t="s">
        <v>18</v>
      </c>
      <c r="F1035" s="16" t="s">
        <v>25</v>
      </c>
      <c r="G1035" s="16" t="s">
        <v>20</v>
      </c>
      <c r="H1035" s="17">
        <v>54</v>
      </c>
      <c r="I1035" s="18">
        <v>349621</v>
      </c>
      <c r="J1035" s="18">
        <v>7447691</v>
      </c>
      <c r="K1035" s="18">
        <v>238223</v>
      </c>
      <c r="L1035" s="19">
        <v>1.4676206747459299</v>
      </c>
      <c r="M1035" s="19">
        <v>4.69435426362345E-2</v>
      </c>
      <c r="N1035" s="10"/>
    </row>
    <row r="1036" spans="1:14" ht="11.25" customHeight="1">
      <c r="A1036" s="12" t="s">
        <v>1040</v>
      </c>
      <c r="B1036" s="13" t="s">
        <v>1041</v>
      </c>
      <c r="C1036" s="14" t="s">
        <v>1042</v>
      </c>
      <c r="D1036" s="15" t="s">
        <v>23</v>
      </c>
      <c r="E1036" s="16" t="s">
        <v>18</v>
      </c>
      <c r="F1036" s="16" t="s">
        <v>26</v>
      </c>
      <c r="G1036" s="16" t="s">
        <v>20</v>
      </c>
      <c r="H1036" s="17">
        <v>128</v>
      </c>
      <c r="I1036" s="18">
        <v>4208211</v>
      </c>
      <c r="J1036" s="18">
        <v>35147741</v>
      </c>
      <c r="K1036" s="18">
        <v>12821051</v>
      </c>
      <c r="L1036" s="19">
        <v>0.32822667970043901</v>
      </c>
      <c r="M1036" s="19">
        <v>0.119729202511194</v>
      </c>
      <c r="N1036" s="10"/>
    </row>
    <row r="1037" spans="1:14" ht="11.25" customHeight="1">
      <c r="A1037" s="12" t="s">
        <v>1040</v>
      </c>
      <c r="B1037" s="13" t="s">
        <v>1043</v>
      </c>
      <c r="C1037" s="14" t="s">
        <v>1044</v>
      </c>
      <c r="D1037" s="15" t="s">
        <v>23</v>
      </c>
      <c r="E1037" s="16" t="s">
        <v>24</v>
      </c>
      <c r="F1037" s="16" t="s">
        <v>25</v>
      </c>
      <c r="G1037" s="16" t="s">
        <v>28</v>
      </c>
      <c r="H1037" s="17">
        <v>1</v>
      </c>
      <c r="I1037" s="18">
        <v>9261</v>
      </c>
      <c r="J1037" s="18">
        <v>52227</v>
      </c>
      <c r="K1037" s="18">
        <v>4749</v>
      </c>
      <c r="L1037" s="19">
        <v>1.9500947567908999</v>
      </c>
      <c r="M1037" s="19">
        <v>0.177322074788902</v>
      </c>
      <c r="N1037" s="10"/>
    </row>
    <row r="1038" spans="1:14" ht="11.25" customHeight="1">
      <c r="A1038" s="12" t="s">
        <v>1040</v>
      </c>
      <c r="B1038" s="13" t="s">
        <v>1043</v>
      </c>
      <c r="C1038" s="14" t="s">
        <v>1044</v>
      </c>
      <c r="D1038" s="15" t="s">
        <v>23</v>
      </c>
      <c r="E1038" s="16" t="s">
        <v>24</v>
      </c>
      <c r="F1038" s="16" t="s">
        <v>26</v>
      </c>
      <c r="G1038" s="16" t="s">
        <v>28</v>
      </c>
      <c r="H1038" s="17">
        <v>8</v>
      </c>
      <c r="I1038" s="18">
        <v>82173</v>
      </c>
      <c r="J1038" s="18">
        <v>992321</v>
      </c>
      <c r="K1038" s="18">
        <v>138048</v>
      </c>
      <c r="L1038" s="19">
        <v>0.59524947844228004</v>
      </c>
      <c r="M1038" s="19">
        <v>8.2808889462179999E-2</v>
      </c>
      <c r="N1038" s="10"/>
    </row>
    <row r="1039" spans="1:14" ht="11.25" customHeight="1">
      <c r="A1039" s="12" t="s">
        <v>1040</v>
      </c>
      <c r="B1039" s="13" t="s">
        <v>1045</v>
      </c>
      <c r="C1039" s="14" t="s">
        <v>1046</v>
      </c>
      <c r="D1039" s="15" t="s">
        <v>23</v>
      </c>
      <c r="E1039" s="16" t="s">
        <v>24</v>
      </c>
      <c r="F1039" s="16" t="s">
        <v>25</v>
      </c>
      <c r="G1039" s="16" t="s">
        <v>20</v>
      </c>
      <c r="H1039" s="17">
        <v>12</v>
      </c>
      <c r="I1039" s="18">
        <v>27467</v>
      </c>
      <c r="J1039" s="18">
        <v>1116967</v>
      </c>
      <c r="K1039" s="18">
        <v>54875</v>
      </c>
      <c r="L1039" s="19">
        <v>0.50053758542141202</v>
      </c>
      <c r="M1039" s="19">
        <v>2.4590699635709899E-2</v>
      </c>
      <c r="N1039" s="10"/>
    </row>
    <row r="1040" spans="1:14" ht="11.25" customHeight="1">
      <c r="A1040" s="12" t="s">
        <v>1040</v>
      </c>
      <c r="B1040" s="13" t="s">
        <v>1045</v>
      </c>
      <c r="C1040" s="14" t="s">
        <v>1046</v>
      </c>
      <c r="D1040" s="15" t="s">
        <v>23</v>
      </c>
      <c r="E1040" s="16" t="s">
        <v>24</v>
      </c>
      <c r="F1040" s="16" t="s">
        <v>26</v>
      </c>
      <c r="G1040" s="16" t="s">
        <v>20</v>
      </c>
      <c r="H1040" s="17">
        <v>12</v>
      </c>
      <c r="I1040" s="18">
        <v>599753</v>
      </c>
      <c r="J1040" s="18">
        <v>2596968</v>
      </c>
      <c r="K1040" s="18">
        <v>696580</v>
      </c>
      <c r="L1040" s="19">
        <v>0.86099658330701401</v>
      </c>
      <c r="M1040" s="19">
        <v>0.23094354647419599</v>
      </c>
      <c r="N1040" s="10"/>
    </row>
    <row r="1041" spans="1:14" ht="11.25" customHeight="1">
      <c r="A1041" s="12" t="s">
        <v>1040</v>
      </c>
      <c r="B1041" s="13" t="s">
        <v>1047</v>
      </c>
      <c r="C1041" s="14" t="s">
        <v>1048</v>
      </c>
      <c r="D1041" s="15" t="s">
        <v>39</v>
      </c>
      <c r="E1041" s="16" t="s">
        <v>18</v>
      </c>
      <c r="F1041" s="16" t="s">
        <v>134</v>
      </c>
      <c r="G1041" s="16" t="s">
        <v>28</v>
      </c>
      <c r="H1041" s="17">
        <v>2</v>
      </c>
      <c r="I1041" s="18">
        <v>3814</v>
      </c>
      <c r="J1041" s="18">
        <v>180441</v>
      </c>
      <c r="K1041" s="18">
        <v>6772</v>
      </c>
      <c r="L1041" s="19">
        <v>0.56320141760189002</v>
      </c>
      <c r="M1041" s="19">
        <v>2.1137102986571701E-2</v>
      </c>
      <c r="N1041" s="10"/>
    </row>
    <row r="1042" spans="1:14" ht="11.25" customHeight="1">
      <c r="A1042" s="12" t="s">
        <v>1040</v>
      </c>
      <c r="B1042" s="13" t="s">
        <v>1047</v>
      </c>
      <c r="C1042" s="14" t="s">
        <v>1048</v>
      </c>
      <c r="D1042" s="15" t="s">
        <v>39</v>
      </c>
      <c r="E1042" s="16" t="s">
        <v>18</v>
      </c>
      <c r="F1042" s="16" t="s">
        <v>128</v>
      </c>
      <c r="G1042" s="16" t="s">
        <v>28</v>
      </c>
      <c r="H1042" s="17">
        <v>25</v>
      </c>
      <c r="I1042" s="18">
        <v>2616485</v>
      </c>
      <c r="J1042" s="18">
        <v>24226678</v>
      </c>
      <c r="K1042" s="18">
        <v>1191654</v>
      </c>
      <c r="L1042" s="19">
        <v>2.1956750868960202</v>
      </c>
      <c r="M1042" s="19">
        <v>0.108000155861236</v>
      </c>
      <c r="N1042" s="10"/>
    </row>
    <row r="1043" spans="1:14" ht="11.25" customHeight="1">
      <c r="A1043" s="12" t="s">
        <v>1040</v>
      </c>
      <c r="B1043" s="13" t="s">
        <v>1047</v>
      </c>
      <c r="C1043" s="14" t="s">
        <v>1048</v>
      </c>
      <c r="D1043" s="15" t="s">
        <v>39</v>
      </c>
      <c r="E1043" s="16" t="s">
        <v>18</v>
      </c>
      <c r="F1043" s="16" t="s">
        <v>25</v>
      </c>
      <c r="G1043" s="16" t="s">
        <v>20</v>
      </c>
      <c r="H1043" s="17">
        <v>6</v>
      </c>
      <c r="I1043" s="18">
        <v>43686</v>
      </c>
      <c r="J1043" s="18">
        <v>613172</v>
      </c>
      <c r="K1043" s="18">
        <v>19415</v>
      </c>
      <c r="L1043" s="19">
        <v>2.2501158897759401</v>
      </c>
      <c r="M1043" s="19">
        <v>7.1245914686254394E-2</v>
      </c>
      <c r="N1043" s="10"/>
    </row>
    <row r="1044" spans="1:14" ht="11.25" customHeight="1">
      <c r="A1044" s="12" t="s">
        <v>1040</v>
      </c>
      <c r="B1044" s="13" t="s">
        <v>1049</v>
      </c>
      <c r="C1044" s="14" t="s">
        <v>1050</v>
      </c>
      <c r="D1044" s="15" t="s">
        <v>23</v>
      </c>
      <c r="E1044" s="16" t="s">
        <v>18</v>
      </c>
      <c r="F1044" s="16" t="s">
        <v>25</v>
      </c>
      <c r="G1044" s="16" t="s">
        <v>20</v>
      </c>
      <c r="H1044" s="17">
        <v>13</v>
      </c>
      <c r="I1044" s="18">
        <v>75415</v>
      </c>
      <c r="J1044" s="18">
        <v>1110070</v>
      </c>
      <c r="K1044" s="18">
        <v>44862</v>
      </c>
      <c r="L1044" s="19">
        <v>1.6810440907672399</v>
      </c>
      <c r="M1044" s="19">
        <v>6.7937157116217797E-2</v>
      </c>
      <c r="N1044" s="10"/>
    </row>
    <row r="1045" spans="1:14" ht="11.25" customHeight="1">
      <c r="A1045" s="12" t="s">
        <v>1040</v>
      </c>
      <c r="B1045" s="13" t="s">
        <v>1049</v>
      </c>
      <c r="C1045" s="14" t="s">
        <v>1050</v>
      </c>
      <c r="D1045" s="15" t="s">
        <v>23</v>
      </c>
      <c r="E1045" s="16" t="s">
        <v>18</v>
      </c>
      <c r="F1045" s="16" t="s">
        <v>26</v>
      </c>
      <c r="G1045" s="16" t="s">
        <v>20</v>
      </c>
      <c r="H1045" s="17">
        <v>22</v>
      </c>
      <c r="I1045" s="18">
        <v>339686</v>
      </c>
      <c r="J1045" s="18">
        <v>6632529</v>
      </c>
      <c r="K1045" s="18">
        <v>1000822</v>
      </c>
      <c r="L1045" s="19">
        <v>0.339407007439884</v>
      </c>
      <c r="M1045" s="19">
        <v>5.1215154882850798E-2</v>
      </c>
      <c r="N1045" s="10"/>
    </row>
    <row r="1046" spans="1:14" ht="11.25" customHeight="1">
      <c r="A1046" s="12" t="s">
        <v>1051</v>
      </c>
      <c r="B1046" s="13" t="s">
        <v>1052</v>
      </c>
      <c r="C1046" s="14" t="s">
        <v>1053</v>
      </c>
      <c r="D1046" s="15" t="s">
        <v>46</v>
      </c>
      <c r="E1046" s="16" t="s">
        <v>24</v>
      </c>
      <c r="F1046" s="16" t="s">
        <v>25</v>
      </c>
      <c r="G1046" s="16" t="s">
        <v>28</v>
      </c>
      <c r="H1046" s="17">
        <v>4</v>
      </c>
      <c r="I1046" s="18">
        <v>28800</v>
      </c>
      <c r="J1046" s="18">
        <v>323809</v>
      </c>
      <c r="K1046" s="18">
        <v>14430</v>
      </c>
      <c r="L1046" s="19">
        <v>1.99584199584199</v>
      </c>
      <c r="M1046" s="19">
        <v>8.8941320346253502E-2</v>
      </c>
      <c r="N1046" s="10"/>
    </row>
    <row r="1047" spans="1:14" ht="11.25" customHeight="1">
      <c r="A1047" s="12" t="s">
        <v>1051</v>
      </c>
      <c r="B1047" s="13" t="s">
        <v>1052</v>
      </c>
      <c r="C1047" s="14" t="s">
        <v>1053</v>
      </c>
      <c r="D1047" s="15" t="s">
        <v>46</v>
      </c>
      <c r="E1047" s="16" t="s">
        <v>24</v>
      </c>
      <c r="F1047" s="16" t="s">
        <v>26</v>
      </c>
      <c r="G1047" s="16" t="s">
        <v>28</v>
      </c>
      <c r="H1047" s="17">
        <v>4</v>
      </c>
      <c r="I1047" s="18">
        <v>67200</v>
      </c>
      <c r="J1047" s="18">
        <v>773847</v>
      </c>
      <c r="K1047" s="18">
        <v>183716</v>
      </c>
      <c r="L1047" s="19">
        <v>0.36578196781989503</v>
      </c>
      <c r="M1047" s="19">
        <v>8.6838871249743099E-2</v>
      </c>
      <c r="N1047" s="10"/>
    </row>
    <row r="1048" spans="1:14" ht="11.25" customHeight="1">
      <c r="A1048" s="12" t="s">
        <v>1051</v>
      </c>
      <c r="B1048" s="13" t="s">
        <v>1054</v>
      </c>
      <c r="C1048" s="14" t="s">
        <v>1055</v>
      </c>
      <c r="D1048" s="15" t="s">
        <v>131</v>
      </c>
      <c r="E1048" s="16" t="s">
        <v>18</v>
      </c>
      <c r="F1048" s="16" t="s">
        <v>441</v>
      </c>
      <c r="G1048" s="16" t="s">
        <v>28</v>
      </c>
      <c r="H1048" s="17">
        <v>28</v>
      </c>
      <c r="I1048" s="18">
        <v>18651265</v>
      </c>
      <c r="J1048" s="18">
        <v>20590895</v>
      </c>
      <c r="K1048" s="18">
        <v>4128134</v>
      </c>
      <c r="L1048" s="19">
        <v>4.5180861377077299</v>
      </c>
      <c r="M1048" s="19">
        <v>0.90580156909158105</v>
      </c>
      <c r="N1048" s="10"/>
    </row>
    <row r="1049" spans="1:14" ht="11.25" customHeight="1">
      <c r="A1049" s="12" t="s">
        <v>1051</v>
      </c>
      <c r="B1049" s="13" t="s">
        <v>1056</v>
      </c>
      <c r="C1049" s="14" t="s">
        <v>1057</v>
      </c>
      <c r="D1049" s="15" t="s">
        <v>39</v>
      </c>
      <c r="E1049" s="16" t="s">
        <v>18</v>
      </c>
      <c r="F1049" s="16" t="s">
        <v>25</v>
      </c>
      <c r="G1049" s="16" t="s">
        <v>28</v>
      </c>
      <c r="H1049" s="17">
        <v>336</v>
      </c>
      <c r="I1049" s="18">
        <v>3251338</v>
      </c>
      <c r="J1049" s="18">
        <v>46768991</v>
      </c>
      <c r="K1049" s="18">
        <v>1317727</v>
      </c>
      <c r="L1049" s="19">
        <v>2.4673836082891198</v>
      </c>
      <c r="M1049" s="19">
        <v>6.9519096531289196E-2</v>
      </c>
      <c r="N1049" s="10"/>
    </row>
    <row r="1050" spans="1:14" ht="11.25" customHeight="1">
      <c r="A1050" s="12" t="s">
        <v>1051</v>
      </c>
      <c r="B1050" s="13" t="s">
        <v>1056</v>
      </c>
      <c r="C1050" s="14" t="s">
        <v>1057</v>
      </c>
      <c r="D1050" s="15" t="s">
        <v>39</v>
      </c>
      <c r="E1050" s="16" t="s">
        <v>18</v>
      </c>
      <c r="F1050" s="16" t="s">
        <v>26</v>
      </c>
      <c r="G1050" s="16" t="s">
        <v>28</v>
      </c>
      <c r="H1050" s="17">
        <v>289</v>
      </c>
      <c r="I1050" s="18">
        <v>65911746</v>
      </c>
      <c r="J1050" s="18">
        <v>124110365</v>
      </c>
      <c r="K1050" s="18">
        <v>59699065</v>
      </c>
      <c r="L1050" s="19">
        <v>1.1040666382295901</v>
      </c>
      <c r="M1050" s="19">
        <v>0.53107366173647097</v>
      </c>
      <c r="N1050" s="10"/>
    </row>
    <row r="1051" spans="1:14" ht="11.25" customHeight="1">
      <c r="A1051" s="12" t="s">
        <v>1051</v>
      </c>
      <c r="B1051" s="13" t="s">
        <v>1058</v>
      </c>
      <c r="C1051" s="14" t="s">
        <v>1059</v>
      </c>
      <c r="D1051" s="15" t="s">
        <v>39</v>
      </c>
      <c r="E1051" s="16" t="s">
        <v>18</v>
      </c>
      <c r="F1051" s="16" t="s">
        <v>134</v>
      </c>
      <c r="G1051" s="16" t="s">
        <v>28</v>
      </c>
      <c r="H1051" s="17">
        <v>3</v>
      </c>
      <c r="I1051" s="18">
        <v>77355</v>
      </c>
      <c r="J1051" s="18">
        <v>384775</v>
      </c>
      <c r="K1051" s="18">
        <v>42698</v>
      </c>
      <c r="L1051" s="19">
        <v>1.8116773619373201</v>
      </c>
      <c r="M1051" s="19">
        <v>0.20103956857903901</v>
      </c>
      <c r="N1051" s="10"/>
    </row>
    <row r="1052" spans="1:14" ht="11.25" customHeight="1">
      <c r="A1052" s="12" t="s">
        <v>1051</v>
      </c>
      <c r="B1052" s="13" t="s">
        <v>1058</v>
      </c>
      <c r="C1052" s="14" t="s">
        <v>1059</v>
      </c>
      <c r="D1052" s="15" t="s">
        <v>39</v>
      </c>
      <c r="E1052" s="16" t="s">
        <v>18</v>
      </c>
      <c r="F1052" s="16" t="s">
        <v>25</v>
      </c>
      <c r="G1052" s="16" t="s">
        <v>28</v>
      </c>
      <c r="H1052" s="17">
        <v>44</v>
      </c>
      <c r="I1052" s="18">
        <v>639583</v>
      </c>
      <c r="J1052" s="18">
        <v>5487277</v>
      </c>
      <c r="K1052" s="18">
        <v>208287</v>
      </c>
      <c r="L1052" s="19">
        <v>3.0706813195254599</v>
      </c>
      <c r="M1052" s="19">
        <v>0.11655744734592401</v>
      </c>
      <c r="N1052" s="10"/>
    </row>
    <row r="1053" spans="1:14" ht="11.25" customHeight="1">
      <c r="A1053" s="12" t="s">
        <v>1051</v>
      </c>
      <c r="B1053" s="13" t="s">
        <v>1058</v>
      </c>
      <c r="C1053" s="14" t="s">
        <v>1059</v>
      </c>
      <c r="D1053" s="15" t="s">
        <v>39</v>
      </c>
      <c r="E1053" s="16" t="s">
        <v>18</v>
      </c>
      <c r="F1053" s="16" t="s">
        <v>65</v>
      </c>
      <c r="G1053" s="16" t="s">
        <v>28</v>
      </c>
      <c r="H1053" s="17">
        <v>7</v>
      </c>
      <c r="I1053" s="18">
        <v>42918</v>
      </c>
      <c r="J1053" s="18">
        <v>391957</v>
      </c>
      <c r="K1053" s="18">
        <v>14306</v>
      </c>
      <c r="L1053" s="19">
        <v>3</v>
      </c>
      <c r="M1053" s="19">
        <v>0.10949670499570099</v>
      </c>
      <c r="N1053" s="10"/>
    </row>
    <row r="1054" spans="1:14" ht="11.25" customHeight="1">
      <c r="A1054" s="12" t="s">
        <v>1051</v>
      </c>
      <c r="B1054" s="13" t="s">
        <v>1058</v>
      </c>
      <c r="C1054" s="14" t="s">
        <v>1059</v>
      </c>
      <c r="D1054" s="15" t="s">
        <v>39</v>
      </c>
      <c r="E1054" s="16" t="s">
        <v>18</v>
      </c>
      <c r="F1054" s="16" t="s">
        <v>26</v>
      </c>
      <c r="G1054" s="16" t="s">
        <v>28</v>
      </c>
      <c r="H1054" s="17">
        <v>56</v>
      </c>
      <c r="I1054" s="18">
        <v>5839303</v>
      </c>
      <c r="J1054" s="18">
        <v>23989890</v>
      </c>
      <c r="K1054" s="18">
        <v>7919426</v>
      </c>
      <c r="L1054" s="19">
        <v>0.73733917079343803</v>
      </c>
      <c r="M1054" s="19">
        <v>0.24340682679245201</v>
      </c>
      <c r="N1054" s="10"/>
    </row>
    <row r="1055" spans="1:14" ht="11.25" customHeight="1">
      <c r="A1055" s="12" t="s">
        <v>1051</v>
      </c>
      <c r="B1055" s="13" t="s">
        <v>1058</v>
      </c>
      <c r="C1055" s="14" t="s">
        <v>1059</v>
      </c>
      <c r="D1055" s="15" t="s">
        <v>39</v>
      </c>
      <c r="E1055" s="16" t="s">
        <v>18</v>
      </c>
      <c r="F1055" s="16" t="s">
        <v>27</v>
      </c>
      <c r="G1055" s="16" t="s">
        <v>28</v>
      </c>
      <c r="H1055" s="17">
        <v>30</v>
      </c>
      <c r="I1055" s="18">
        <v>112497</v>
      </c>
      <c r="J1055" s="18">
        <v>390839</v>
      </c>
      <c r="K1055" s="18">
        <v>93018</v>
      </c>
      <c r="L1055" s="19">
        <v>1.2094110817261099</v>
      </c>
      <c r="M1055" s="19">
        <v>0.287834632674835</v>
      </c>
      <c r="N1055" s="10"/>
    </row>
    <row r="1056" spans="1:14" ht="11.25" customHeight="1">
      <c r="A1056" s="12" t="s">
        <v>1060</v>
      </c>
      <c r="B1056" s="13" t="s">
        <v>1061</v>
      </c>
      <c r="C1056" s="14" t="s">
        <v>1062</v>
      </c>
      <c r="D1056" s="15" t="s">
        <v>499</v>
      </c>
      <c r="E1056" s="16" t="s">
        <v>18</v>
      </c>
      <c r="F1056" s="16" t="s">
        <v>134</v>
      </c>
      <c r="G1056" s="16" t="s">
        <v>20</v>
      </c>
      <c r="H1056" s="17">
        <v>26</v>
      </c>
      <c r="I1056" s="18">
        <v>10275958</v>
      </c>
      <c r="J1056" s="18">
        <v>13054456</v>
      </c>
      <c r="K1056" s="18">
        <v>528550</v>
      </c>
      <c r="L1056" s="19">
        <v>19.4417898022892</v>
      </c>
      <c r="M1056" s="19">
        <v>0.78716095101933004</v>
      </c>
      <c r="N1056" s="10"/>
    </row>
    <row r="1057" spans="1:14" ht="11.25" customHeight="1">
      <c r="A1057" s="12" t="s">
        <v>1060</v>
      </c>
      <c r="B1057" s="13" t="s">
        <v>1063</v>
      </c>
      <c r="C1057" s="14" t="s">
        <v>1064</v>
      </c>
      <c r="D1057" s="15" t="s">
        <v>499</v>
      </c>
      <c r="E1057" s="16" t="s">
        <v>18</v>
      </c>
      <c r="F1057" s="16" t="s">
        <v>203</v>
      </c>
      <c r="G1057" s="16" t="s">
        <v>20</v>
      </c>
      <c r="H1057" s="17">
        <v>7</v>
      </c>
      <c r="I1057" s="18">
        <v>9528602</v>
      </c>
      <c r="J1057" s="18">
        <v>9805046</v>
      </c>
      <c r="K1057" s="18">
        <v>1707569</v>
      </c>
      <c r="L1057" s="19">
        <v>5.5802149137165102</v>
      </c>
      <c r="M1057" s="19">
        <v>0.97180594563248301</v>
      </c>
      <c r="N1057" s="10"/>
    </row>
    <row r="1058" spans="1:14" ht="11.25" customHeight="1">
      <c r="A1058" s="12" t="s">
        <v>1060</v>
      </c>
      <c r="B1058" s="13" t="s">
        <v>1065</v>
      </c>
      <c r="C1058" s="14" t="s">
        <v>1066</v>
      </c>
      <c r="D1058" s="15" t="s">
        <v>23</v>
      </c>
      <c r="E1058" s="16" t="s">
        <v>18</v>
      </c>
      <c r="F1058" s="16" t="s">
        <v>25</v>
      </c>
      <c r="G1058" s="16" t="s">
        <v>20</v>
      </c>
      <c r="H1058" s="17">
        <v>6</v>
      </c>
      <c r="I1058" s="18">
        <v>82178</v>
      </c>
      <c r="J1058" s="18">
        <v>975026</v>
      </c>
      <c r="K1058" s="18">
        <v>19955</v>
      </c>
      <c r="L1058" s="19">
        <v>4.1181658732147302</v>
      </c>
      <c r="M1058" s="19">
        <v>8.42828806616438E-2</v>
      </c>
      <c r="N1058" s="10"/>
    </row>
    <row r="1059" spans="1:14" ht="11.25" customHeight="1">
      <c r="A1059" s="12" t="s">
        <v>1060</v>
      </c>
      <c r="B1059" s="13" t="s">
        <v>1065</v>
      </c>
      <c r="C1059" s="14" t="s">
        <v>1066</v>
      </c>
      <c r="D1059" s="15" t="s">
        <v>23</v>
      </c>
      <c r="E1059" s="16" t="s">
        <v>18</v>
      </c>
      <c r="F1059" s="16" t="s">
        <v>25</v>
      </c>
      <c r="G1059" s="16" t="s">
        <v>28</v>
      </c>
      <c r="H1059" s="17">
        <v>10</v>
      </c>
      <c r="I1059" s="18">
        <v>269896</v>
      </c>
      <c r="J1059" s="18">
        <v>1591721</v>
      </c>
      <c r="K1059" s="18">
        <v>79908</v>
      </c>
      <c r="L1059" s="19">
        <v>3.37758422185513</v>
      </c>
      <c r="M1059" s="19">
        <v>0.169562379336579</v>
      </c>
      <c r="N1059" s="10"/>
    </row>
    <row r="1060" spans="1:14" ht="11.25" customHeight="1">
      <c r="A1060" s="12" t="s">
        <v>1060</v>
      </c>
      <c r="B1060" s="13" t="s">
        <v>1065</v>
      </c>
      <c r="C1060" s="14" t="s">
        <v>1066</v>
      </c>
      <c r="D1060" s="15" t="s">
        <v>23</v>
      </c>
      <c r="E1060" s="16" t="s">
        <v>18</v>
      </c>
      <c r="F1060" s="16" t="s">
        <v>26</v>
      </c>
      <c r="G1060" s="16" t="s">
        <v>20</v>
      </c>
      <c r="H1060" s="17">
        <v>38</v>
      </c>
      <c r="I1060" s="18">
        <v>2501222</v>
      </c>
      <c r="J1060" s="18">
        <v>9551397</v>
      </c>
      <c r="K1060" s="18">
        <v>2371615</v>
      </c>
      <c r="L1060" s="19">
        <v>1.0546492579950699</v>
      </c>
      <c r="M1060" s="19">
        <v>0.26186975580640098</v>
      </c>
      <c r="N1060" s="10"/>
    </row>
    <row r="1061" spans="1:14" ht="11.25" customHeight="1">
      <c r="A1061" s="12" t="s">
        <v>1060</v>
      </c>
      <c r="B1061" s="13" t="s">
        <v>1067</v>
      </c>
      <c r="C1061" s="14" t="s">
        <v>1068</v>
      </c>
      <c r="D1061" s="15" t="s">
        <v>23</v>
      </c>
      <c r="E1061" s="16" t="s">
        <v>24</v>
      </c>
      <c r="F1061" s="16" t="s">
        <v>25</v>
      </c>
      <c r="G1061" s="16" t="s">
        <v>28</v>
      </c>
      <c r="H1061" s="17">
        <v>9</v>
      </c>
      <c r="I1061" s="18">
        <v>310630</v>
      </c>
      <c r="J1061" s="18">
        <v>1982127</v>
      </c>
      <c r="K1061" s="18">
        <v>66835</v>
      </c>
      <c r="L1061" s="19">
        <v>4.6477145208348896</v>
      </c>
      <c r="M1061" s="19">
        <v>0.156715487958137</v>
      </c>
      <c r="N1061" s="10"/>
    </row>
    <row r="1062" spans="1:14" ht="11.25" customHeight="1">
      <c r="A1062" s="12" t="s">
        <v>1060</v>
      </c>
      <c r="B1062" s="13" t="s">
        <v>1067</v>
      </c>
      <c r="C1062" s="14" t="s">
        <v>1068</v>
      </c>
      <c r="D1062" s="15" t="s">
        <v>23</v>
      </c>
      <c r="E1062" s="16" t="s">
        <v>24</v>
      </c>
      <c r="F1062" s="16" t="s">
        <v>26</v>
      </c>
      <c r="G1062" s="16" t="s">
        <v>28</v>
      </c>
      <c r="H1062" s="17">
        <v>13</v>
      </c>
      <c r="I1062" s="18">
        <v>660090</v>
      </c>
      <c r="J1062" s="18">
        <v>4212018</v>
      </c>
      <c r="K1062" s="18">
        <v>639702</v>
      </c>
      <c r="L1062" s="19">
        <v>1.03187108997627</v>
      </c>
      <c r="M1062" s="19">
        <v>0.15671585449065001</v>
      </c>
      <c r="N1062" s="10"/>
    </row>
    <row r="1063" spans="1:14" ht="11.25" customHeight="1">
      <c r="A1063" s="12" t="s">
        <v>1060</v>
      </c>
      <c r="B1063" s="13" t="s">
        <v>1069</v>
      </c>
      <c r="C1063" s="14" t="s">
        <v>1070</v>
      </c>
      <c r="D1063" s="15" t="s">
        <v>370</v>
      </c>
      <c r="E1063" s="16" t="s">
        <v>18</v>
      </c>
      <c r="F1063" s="16" t="s">
        <v>25</v>
      </c>
      <c r="G1063" s="16" t="s">
        <v>20</v>
      </c>
      <c r="H1063" s="17">
        <v>18</v>
      </c>
      <c r="I1063" s="18">
        <v>190733</v>
      </c>
      <c r="J1063" s="18">
        <v>3559071</v>
      </c>
      <c r="K1063" s="18">
        <v>75225</v>
      </c>
      <c r="L1063" s="19">
        <v>2.53550016616816</v>
      </c>
      <c r="M1063" s="19">
        <v>5.3590670149598001E-2</v>
      </c>
      <c r="N1063" s="10"/>
    </row>
    <row r="1064" spans="1:14" ht="11.25" customHeight="1">
      <c r="A1064" s="12" t="s">
        <v>1060</v>
      </c>
      <c r="B1064" s="13" t="s">
        <v>1069</v>
      </c>
      <c r="C1064" s="14" t="s">
        <v>1070</v>
      </c>
      <c r="D1064" s="15" t="s">
        <v>370</v>
      </c>
      <c r="E1064" s="16" t="s">
        <v>18</v>
      </c>
      <c r="F1064" s="16" t="s">
        <v>25</v>
      </c>
      <c r="G1064" s="16" t="s">
        <v>28</v>
      </c>
      <c r="H1064" s="17">
        <v>18</v>
      </c>
      <c r="I1064" s="18">
        <v>173749</v>
      </c>
      <c r="J1064" s="18">
        <v>2203028</v>
      </c>
      <c r="K1064" s="18">
        <v>70549</v>
      </c>
      <c r="L1064" s="19">
        <v>2.46281308027045</v>
      </c>
      <c r="M1064" s="19">
        <v>7.8868266767376502E-2</v>
      </c>
      <c r="N1064" s="10"/>
    </row>
    <row r="1065" spans="1:14" ht="11.25" customHeight="1">
      <c r="A1065" s="12" t="s">
        <v>1060</v>
      </c>
      <c r="B1065" s="13" t="s">
        <v>1069</v>
      </c>
      <c r="C1065" s="14" t="s">
        <v>1070</v>
      </c>
      <c r="D1065" s="15" t="s">
        <v>370</v>
      </c>
      <c r="E1065" s="16" t="s">
        <v>18</v>
      </c>
      <c r="F1065" s="16" t="s">
        <v>65</v>
      </c>
      <c r="G1065" s="16" t="s">
        <v>28</v>
      </c>
      <c r="H1065" s="17">
        <v>4</v>
      </c>
      <c r="I1065" s="18">
        <v>33240</v>
      </c>
      <c r="J1065" s="18">
        <v>459098</v>
      </c>
      <c r="K1065" s="18">
        <v>13134</v>
      </c>
      <c r="L1065" s="19">
        <v>2.5308359981726798</v>
      </c>
      <c r="M1065" s="19">
        <v>7.2402842094716105E-2</v>
      </c>
      <c r="N1065" s="10"/>
    </row>
    <row r="1066" spans="1:14" ht="11.25" customHeight="1">
      <c r="A1066" s="12" t="s">
        <v>1060</v>
      </c>
      <c r="B1066" s="13" t="s">
        <v>1069</v>
      </c>
      <c r="C1066" s="14" t="s">
        <v>1070</v>
      </c>
      <c r="D1066" s="15" t="s">
        <v>370</v>
      </c>
      <c r="E1066" s="16" t="s">
        <v>18</v>
      </c>
      <c r="F1066" s="16" t="s">
        <v>26</v>
      </c>
      <c r="G1066" s="16" t="s">
        <v>20</v>
      </c>
      <c r="H1066" s="17">
        <v>128</v>
      </c>
      <c r="I1066" s="18">
        <v>11973480</v>
      </c>
      <c r="J1066" s="18">
        <v>35806603</v>
      </c>
      <c r="K1066" s="18">
        <v>10226862</v>
      </c>
      <c r="L1066" s="19">
        <v>1.17078728548405</v>
      </c>
      <c r="M1066" s="19">
        <v>0.33439307269667501</v>
      </c>
      <c r="N1066" s="10"/>
    </row>
    <row r="1067" spans="1:14" ht="11.25" customHeight="1">
      <c r="A1067" s="12" t="s">
        <v>1060</v>
      </c>
      <c r="B1067" s="13" t="s">
        <v>1071</v>
      </c>
      <c r="C1067" s="14" t="s">
        <v>1072</v>
      </c>
      <c r="D1067" s="15" t="s">
        <v>39</v>
      </c>
      <c r="E1067" s="16" t="s">
        <v>18</v>
      </c>
      <c r="F1067" s="16" t="s">
        <v>134</v>
      </c>
      <c r="G1067" s="16" t="s">
        <v>28</v>
      </c>
      <c r="H1067" s="17">
        <v>11</v>
      </c>
      <c r="I1067" s="18">
        <v>655238</v>
      </c>
      <c r="J1067" s="18">
        <v>1423563</v>
      </c>
      <c r="K1067" s="18">
        <v>157318</v>
      </c>
      <c r="L1067" s="19">
        <v>4.1650542213859802</v>
      </c>
      <c r="M1067" s="19">
        <v>0.46028029669217302</v>
      </c>
      <c r="N1067" s="10"/>
    </row>
    <row r="1068" spans="1:14" ht="11.25" customHeight="1">
      <c r="A1068" s="12" t="s">
        <v>1060</v>
      </c>
      <c r="B1068" s="13" t="s">
        <v>1071</v>
      </c>
      <c r="C1068" s="14" t="s">
        <v>1072</v>
      </c>
      <c r="D1068" s="15" t="s">
        <v>39</v>
      </c>
      <c r="E1068" s="16" t="s">
        <v>18</v>
      </c>
      <c r="F1068" s="16" t="s">
        <v>25</v>
      </c>
      <c r="G1068" s="16" t="s">
        <v>20</v>
      </c>
      <c r="H1068" s="17">
        <v>28</v>
      </c>
      <c r="I1068" s="18">
        <v>554179</v>
      </c>
      <c r="J1068" s="18">
        <v>8593368</v>
      </c>
      <c r="K1068" s="18">
        <v>139455</v>
      </c>
      <c r="L1068" s="19">
        <v>3.9738912193897602</v>
      </c>
      <c r="M1068" s="19">
        <v>6.4489150237718201E-2</v>
      </c>
      <c r="N1068" s="10"/>
    </row>
    <row r="1069" spans="1:14" ht="11.25" customHeight="1">
      <c r="A1069" s="12" t="s">
        <v>1060</v>
      </c>
      <c r="B1069" s="13" t="s">
        <v>1071</v>
      </c>
      <c r="C1069" s="14" t="s">
        <v>1072</v>
      </c>
      <c r="D1069" s="15" t="s">
        <v>39</v>
      </c>
      <c r="E1069" s="16" t="s">
        <v>18</v>
      </c>
      <c r="F1069" s="16" t="s">
        <v>65</v>
      </c>
      <c r="G1069" s="16" t="s">
        <v>28</v>
      </c>
      <c r="H1069" s="17">
        <v>24</v>
      </c>
      <c r="I1069" s="18">
        <v>265898</v>
      </c>
      <c r="J1069" s="18">
        <v>2481813</v>
      </c>
      <c r="K1069" s="18">
        <v>118168</v>
      </c>
      <c r="L1069" s="19">
        <v>2.2501692505585198</v>
      </c>
      <c r="M1069" s="19">
        <v>0.10713861197439099</v>
      </c>
      <c r="N1069" s="10"/>
    </row>
    <row r="1070" spans="1:14" ht="11.25" customHeight="1">
      <c r="A1070" s="12" t="s">
        <v>1060</v>
      </c>
      <c r="B1070" s="13" t="s">
        <v>1071</v>
      </c>
      <c r="C1070" s="14" t="s">
        <v>1072</v>
      </c>
      <c r="D1070" s="15" t="s">
        <v>39</v>
      </c>
      <c r="E1070" s="16" t="s">
        <v>18</v>
      </c>
      <c r="F1070" s="16" t="s">
        <v>26</v>
      </c>
      <c r="G1070" s="16" t="s">
        <v>20</v>
      </c>
      <c r="H1070" s="17">
        <v>195</v>
      </c>
      <c r="I1070" s="18">
        <v>14331986</v>
      </c>
      <c r="J1070" s="18">
        <v>57280635</v>
      </c>
      <c r="K1070" s="18">
        <v>14441966</v>
      </c>
      <c r="L1070" s="19">
        <v>0.99238469333053403</v>
      </c>
      <c r="M1070" s="19">
        <v>0.25020647903082699</v>
      </c>
      <c r="N1070" s="10"/>
    </row>
    <row r="1071" spans="1:14" ht="11.25" customHeight="1">
      <c r="A1071" s="12" t="s">
        <v>1060</v>
      </c>
      <c r="B1071" s="13" t="s">
        <v>1071</v>
      </c>
      <c r="C1071" s="14" t="s">
        <v>1072</v>
      </c>
      <c r="D1071" s="15" t="s">
        <v>39</v>
      </c>
      <c r="E1071" s="16" t="s">
        <v>18</v>
      </c>
      <c r="F1071" s="16" t="s">
        <v>27</v>
      </c>
      <c r="G1071" s="16" t="s">
        <v>28</v>
      </c>
      <c r="H1071" s="17">
        <v>15</v>
      </c>
      <c r="I1071" s="18">
        <v>169167</v>
      </c>
      <c r="J1071" s="18">
        <v>171207</v>
      </c>
      <c r="K1071" s="18">
        <v>24911</v>
      </c>
      <c r="L1071" s="19">
        <v>6.7908554453855698</v>
      </c>
      <c r="M1071" s="19">
        <v>0.98808459934465198</v>
      </c>
      <c r="N1071" s="10"/>
    </row>
    <row r="1072" spans="1:14" ht="11.25" customHeight="1">
      <c r="A1072" s="12" t="s">
        <v>1060</v>
      </c>
      <c r="B1072" s="13" t="s">
        <v>1073</v>
      </c>
      <c r="C1072" s="14" t="s">
        <v>1074</v>
      </c>
      <c r="D1072" s="15" t="s">
        <v>370</v>
      </c>
      <c r="E1072" s="16" t="s">
        <v>18</v>
      </c>
      <c r="F1072" s="16" t="s">
        <v>26</v>
      </c>
      <c r="G1072" s="16" t="s">
        <v>20</v>
      </c>
      <c r="H1072" s="17">
        <v>11</v>
      </c>
      <c r="I1072" s="18">
        <v>480313</v>
      </c>
      <c r="J1072" s="18">
        <v>3035660</v>
      </c>
      <c r="K1072" s="18">
        <v>428657</v>
      </c>
      <c r="L1072" s="19">
        <v>1.1205066055144299</v>
      </c>
      <c r="M1072" s="19">
        <v>0.158223582351119</v>
      </c>
      <c r="N1072" s="10"/>
    </row>
    <row r="1073" spans="1:14" ht="11.25" customHeight="1">
      <c r="A1073" s="12" t="s">
        <v>1060</v>
      </c>
      <c r="B1073" s="13" t="s">
        <v>1075</v>
      </c>
      <c r="C1073" s="14" t="s">
        <v>1076</v>
      </c>
      <c r="D1073" s="15" t="s">
        <v>370</v>
      </c>
      <c r="E1073" s="16" t="s">
        <v>18</v>
      </c>
      <c r="F1073" s="16" t="s">
        <v>25</v>
      </c>
      <c r="G1073" s="16" t="s">
        <v>20</v>
      </c>
      <c r="H1073" s="17">
        <v>8</v>
      </c>
      <c r="I1073" s="18">
        <v>65016</v>
      </c>
      <c r="J1073" s="18">
        <v>1283063</v>
      </c>
      <c r="K1073" s="18">
        <v>31541</v>
      </c>
      <c r="L1073" s="19">
        <v>2.0613170159474898</v>
      </c>
      <c r="M1073" s="19">
        <v>5.06724923094189E-2</v>
      </c>
      <c r="N1073" s="10"/>
    </row>
    <row r="1074" spans="1:14" ht="11.25" customHeight="1">
      <c r="A1074" s="12" t="s">
        <v>1060</v>
      </c>
      <c r="B1074" s="13" t="s">
        <v>1075</v>
      </c>
      <c r="C1074" s="14" t="s">
        <v>1076</v>
      </c>
      <c r="D1074" s="15" t="s">
        <v>370</v>
      </c>
      <c r="E1074" s="16" t="s">
        <v>18</v>
      </c>
      <c r="F1074" s="16" t="s">
        <v>26</v>
      </c>
      <c r="G1074" s="16" t="s">
        <v>20</v>
      </c>
      <c r="H1074" s="17">
        <v>23</v>
      </c>
      <c r="I1074" s="18">
        <v>1244968</v>
      </c>
      <c r="J1074" s="18">
        <v>7768948</v>
      </c>
      <c r="K1074" s="18">
        <v>1277902</v>
      </c>
      <c r="L1074" s="19">
        <v>0.97422807069712702</v>
      </c>
      <c r="M1074" s="19">
        <v>0.16024923837822</v>
      </c>
      <c r="N1074" s="10"/>
    </row>
    <row r="1075" spans="1:14" ht="11.25" customHeight="1">
      <c r="A1075" s="12" t="s">
        <v>1060</v>
      </c>
      <c r="B1075" s="13" t="s">
        <v>1077</v>
      </c>
      <c r="C1075" s="14" t="s">
        <v>1078</v>
      </c>
      <c r="D1075" s="15" t="s">
        <v>370</v>
      </c>
      <c r="E1075" s="16" t="s">
        <v>18</v>
      </c>
      <c r="F1075" s="16" t="s">
        <v>26</v>
      </c>
      <c r="G1075" s="16" t="s">
        <v>20</v>
      </c>
      <c r="H1075" s="17">
        <v>12</v>
      </c>
      <c r="I1075" s="18">
        <v>523555</v>
      </c>
      <c r="J1075" s="18">
        <v>3163595</v>
      </c>
      <c r="K1075" s="18">
        <v>488485</v>
      </c>
      <c r="L1075" s="19">
        <v>1.0717934020491899</v>
      </c>
      <c r="M1075" s="19">
        <v>0.16549368677090401</v>
      </c>
      <c r="N1075" s="10"/>
    </row>
    <row r="1076" spans="1:14" ht="11.25" customHeight="1">
      <c r="A1076" s="12" t="s">
        <v>1060</v>
      </c>
      <c r="B1076" s="13" t="s">
        <v>1079</v>
      </c>
      <c r="C1076" s="14" t="s">
        <v>1080</v>
      </c>
      <c r="D1076" s="15" t="s">
        <v>23</v>
      </c>
      <c r="E1076" s="16" t="s">
        <v>24</v>
      </c>
      <c r="F1076" s="16" t="s">
        <v>25</v>
      </c>
      <c r="G1076" s="16" t="s">
        <v>20</v>
      </c>
      <c r="H1076" s="17">
        <v>2</v>
      </c>
      <c r="I1076" s="18">
        <v>89967</v>
      </c>
      <c r="J1076" s="18">
        <v>741820</v>
      </c>
      <c r="K1076" s="18">
        <v>4882</v>
      </c>
      <c r="L1076" s="19">
        <v>18.428308070462901</v>
      </c>
      <c r="M1076" s="19">
        <v>0.121278746865816</v>
      </c>
      <c r="N1076" s="10"/>
    </row>
    <row r="1077" spans="1:14" ht="11.25" customHeight="1">
      <c r="A1077" s="12" t="s">
        <v>1060</v>
      </c>
      <c r="B1077" s="13" t="s">
        <v>1079</v>
      </c>
      <c r="C1077" s="14" t="s">
        <v>1080</v>
      </c>
      <c r="D1077" s="15" t="s">
        <v>23</v>
      </c>
      <c r="E1077" s="16" t="s">
        <v>24</v>
      </c>
      <c r="F1077" s="16" t="s">
        <v>26</v>
      </c>
      <c r="G1077" s="16" t="s">
        <v>20</v>
      </c>
      <c r="H1077" s="17">
        <v>6</v>
      </c>
      <c r="I1077" s="18">
        <v>9166</v>
      </c>
      <c r="J1077" s="18">
        <v>172313</v>
      </c>
      <c r="K1077" s="18">
        <v>93835</v>
      </c>
      <c r="L1077" s="19">
        <v>9.7682101561251095E-2</v>
      </c>
      <c r="M1077" s="19">
        <v>5.3193897152275203E-2</v>
      </c>
      <c r="N1077" s="10"/>
    </row>
    <row r="1078" spans="1:14" ht="11.25" customHeight="1">
      <c r="A1078" s="12" t="s">
        <v>1060</v>
      </c>
      <c r="B1078" s="13" t="s">
        <v>1081</v>
      </c>
      <c r="C1078" s="14" t="s">
        <v>1082</v>
      </c>
      <c r="D1078" s="15" t="s">
        <v>23</v>
      </c>
      <c r="E1078" s="16" t="s">
        <v>18</v>
      </c>
      <c r="F1078" s="16" t="s">
        <v>25</v>
      </c>
      <c r="G1078" s="16" t="s">
        <v>20</v>
      </c>
      <c r="H1078" s="17">
        <v>3</v>
      </c>
      <c r="I1078" s="18">
        <v>8500</v>
      </c>
      <c r="J1078" s="18">
        <v>519308</v>
      </c>
      <c r="K1078" s="18">
        <v>17970</v>
      </c>
      <c r="L1078" s="19">
        <v>0.47301057317751799</v>
      </c>
      <c r="M1078" s="19">
        <v>1.6367935791476301E-2</v>
      </c>
      <c r="N1078" s="10"/>
    </row>
    <row r="1079" spans="1:14" ht="11.25" customHeight="1">
      <c r="A1079" s="12" t="s">
        <v>1060</v>
      </c>
      <c r="B1079" s="13" t="s">
        <v>1081</v>
      </c>
      <c r="C1079" s="14" t="s">
        <v>1082</v>
      </c>
      <c r="D1079" s="15" t="s">
        <v>23</v>
      </c>
      <c r="E1079" s="16" t="s">
        <v>18</v>
      </c>
      <c r="F1079" s="16" t="s">
        <v>26</v>
      </c>
      <c r="G1079" s="16" t="s">
        <v>20</v>
      </c>
      <c r="H1079" s="17">
        <v>5</v>
      </c>
      <c r="I1079" s="18">
        <v>408144</v>
      </c>
      <c r="J1079" s="18">
        <v>1741820</v>
      </c>
      <c r="K1079" s="18">
        <v>316536</v>
      </c>
      <c r="L1079" s="19">
        <v>1.2894078398665501</v>
      </c>
      <c r="M1079" s="19">
        <v>0.23432042346511101</v>
      </c>
      <c r="N1079" s="10"/>
    </row>
    <row r="1080" spans="1:14" ht="11.25" customHeight="1">
      <c r="A1080" s="12" t="s">
        <v>1060</v>
      </c>
      <c r="B1080" s="13" t="s">
        <v>1083</v>
      </c>
      <c r="C1080" s="14" t="s">
        <v>1084</v>
      </c>
      <c r="D1080" s="15" t="s">
        <v>23</v>
      </c>
      <c r="E1080" s="16" t="s">
        <v>24</v>
      </c>
      <c r="F1080" s="16" t="s">
        <v>26</v>
      </c>
      <c r="G1080" s="16" t="s">
        <v>20</v>
      </c>
      <c r="H1080" s="17">
        <v>3</v>
      </c>
      <c r="I1080" s="18">
        <v>27</v>
      </c>
      <c r="J1080" s="18">
        <v>73926</v>
      </c>
      <c r="K1080" s="18">
        <v>7763</v>
      </c>
      <c r="L1080" s="19">
        <v>3.4780368414272802E-3</v>
      </c>
      <c r="M1080" s="19">
        <v>3.6523009495982399E-4</v>
      </c>
      <c r="N1080" s="10"/>
    </row>
    <row r="1081" spans="1:14" ht="11.25" customHeight="1">
      <c r="A1081" s="12" t="s">
        <v>1060</v>
      </c>
      <c r="B1081" s="13" t="s">
        <v>1085</v>
      </c>
      <c r="C1081" s="14" t="s">
        <v>1086</v>
      </c>
      <c r="D1081" s="15" t="s">
        <v>23</v>
      </c>
      <c r="E1081" s="16" t="s">
        <v>18</v>
      </c>
      <c r="F1081" s="16" t="s">
        <v>26</v>
      </c>
      <c r="G1081" s="16" t="s">
        <v>20</v>
      </c>
      <c r="H1081" s="17">
        <v>6</v>
      </c>
      <c r="I1081" s="18">
        <v>369548</v>
      </c>
      <c r="J1081" s="18">
        <v>1357751</v>
      </c>
      <c r="K1081" s="18">
        <v>403164</v>
      </c>
      <c r="L1081" s="19">
        <v>0.916619539443005</v>
      </c>
      <c r="M1081" s="19">
        <v>0.27217656256559503</v>
      </c>
      <c r="N1081" s="10"/>
    </row>
    <row r="1082" spans="1:14" ht="11.25" customHeight="1">
      <c r="A1082" s="12" t="s">
        <v>1060</v>
      </c>
      <c r="B1082" s="13" t="s">
        <v>1087</v>
      </c>
      <c r="C1082" s="14" t="s">
        <v>1088</v>
      </c>
      <c r="D1082" s="15" t="s">
        <v>39</v>
      </c>
      <c r="E1082" s="16" t="s">
        <v>24</v>
      </c>
      <c r="F1082" s="16" t="s">
        <v>26</v>
      </c>
      <c r="G1082" s="16" t="s">
        <v>20</v>
      </c>
      <c r="H1082" s="17">
        <v>10</v>
      </c>
      <c r="I1082" s="18">
        <v>68230</v>
      </c>
      <c r="J1082" s="18">
        <v>1869026</v>
      </c>
      <c r="K1082" s="18">
        <v>133999</v>
      </c>
      <c r="L1082" s="19">
        <v>0.509182904350032</v>
      </c>
      <c r="M1082" s="19">
        <v>3.6505645186316202E-2</v>
      </c>
      <c r="N1082" s="10"/>
    </row>
    <row r="1083" spans="1:14" ht="11.25" customHeight="1">
      <c r="A1083" s="12" t="s">
        <v>1060</v>
      </c>
      <c r="B1083" s="13" t="s">
        <v>1089</v>
      </c>
      <c r="C1083" s="14" t="s">
        <v>1090</v>
      </c>
      <c r="D1083" s="15" t="s">
        <v>23</v>
      </c>
      <c r="E1083" s="16" t="s">
        <v>18</v>
      </c>
      <c r="F1083" s="16" t="s">
        <v>25</v>
      </c>
      <c r="G1083" s="16" t="s">
        <v>20</v>
      </c>
      <c r="H1083" s="17">
        <v>18</v>
      </c>
      <c r="I1083" s="18">
        <v>48954</v>
      </c>
      <c r="J1083" s="18">
        <v>2604392</v>
      </c>
      <c r="K1083" s="18">
        <v>24444</v>
      </c>
      <c r="L1083" s="19">
        <v>2.0027000490917999</v>
      </c>
      <c r="M1083" s="19">
        <v>1.8796709558315298E-2</v>
      </c>
      <c r="N1083" s="10"/>
    </row>
    <row r="1084" spans="1:14" ht="11.25" customHeight="1">
      <c r="A1084" s="12" t="s">
        <v>1060</v>
      </c>
      <c r="B1084" s="13" t="s">
        <v>1089</v>
      </c>
      <c r="C1084" s="14" t="s">
        <v>1090</v>
      </c>
      <c r="D1084" s="15" t="s">
        <v>23</v>
      </c>
      <c r="E1084" s="16" t="s">
        <v>18</v>
      </c>
      <c r="F1084" s="16" t="s">
        <v>26</v>
      </c>
      <c r="G1084" s="16" t="s">
        <v>20</v>
      </c>
      <c r="H1084" s="17">
        <v>26</v>
      </c>
      <c r="I1084" s="18">
        <v>656676</v>
      </c>
      <c r="J1084" s="18">
        <v>3647107</v>
      </c>
      <c r="K1084" s="18">
        <v>426240</v>
      </c>
      <c r="L1084" s="19">
        <v>1.5406249999999999</v>
      </c>
      <c r="M1084" s="19">
        <v>0.18005394412612499</v>
      </c>
      <c r="N1084" s="10"/>
    </row>
    <row r="1085" spans="1:14" ht="11.25" customHeight="1">
      <c r="A1085" s="12" t="s">
        <v>1060</v>
      </c>
      <c r="B1085" s="13" t="s">
        <v>1091</v>
      </c>
      <c r="C1085" s="14" t="s">
        <v>1092</v>
      </c>
      <c r="D1085" s="15" t="s">
        <v>23</v>
      </c>
      <c r="E1085" s="16" t="s">
        <v>24</v>
      </c>
      <c r="F1085" s="16" t="s">
        <v>25</v>
      </c>
      <c r="G1085" s="16" t="s">
        <v>20</v>
      </c>
      <c r="H1085" s="17">
        <v>1</v>
      </c>
      <c r="I1085" s="18">
        <v>5269</v>
      </c>
      <c r="J1085" s="18">
        <v>123825</v>
      </c>
      <c r="K1085" s="18">
        <v>1895</v>
      </c>
      <c r="L1085" s="19">
        <v>2.7804749340369299</v>
      </c>
      <c r="M1085" s="19">
        <v>4.2551988693720899E-2</v>
      </c>
      <c r="N1085" s="10"/>
    </row>
    <row r="1086" spans="1:14" ht="11.25" customHeight="1">
      <c r="A1086" s="12" t="s">
        <v>1060</v>
      </c>
      <c r="B1086" s="13" t="s">
        <v>1091</v>
      </c>
      <c r="C1086" s="14" t="s">
        <v>1092</v>
      </c>
      <c r="D1086" s="15" t="s">
        <v>23</v>
      </c>
      <c r="E1086" s="16" t="s">
        <v>24</v>
      </c>
      <c r="F1086" s="16" t="s">
        <v>26</v>
      </c>
      <c r="G1086" s="16" t="s">
        <v>20</v>
      </c>
      <c r="H1086" s="17">
        <v>5</v>
      </c>
      <c r="I1086" s="18">
        <v>279433</v>
      </c>
      <c r="J1086" s="18">
        <v>1439909</v>
      </c>
      <c r="K1086" s="18">
        <v>340001</v>
      </c>
      <c r="L1086" s="19">
        <v>0.821859347472507</v>
      </c>
      <c r="M1086" s="19">
        <v>0.194062958145271</v>
      </c>
      <c r="N1086" s="10"/>
    </row>
    <row r="1087" spans="1:14" ht="11.25" customHeight="1">
      <c r="A1087" s="12" t="s">
        <v>1060</v>
      </c>
      <c r="B1087" s="13" t="s">
        <v>1093</v>
      </c>
      <c r="C1087" s="14" t="s">
        <v>1094</v>
      </c>
      <c r="D1087" s="15" t="s">
        <v>33</v>
      </c>
      <c r="E1087" s="16" t="s">
        <v>24</v>
      </c>
      <c r="F1087" s="16" t="s">
        <v>134</v>
      </c>
      <c r="G1087" s="16" t="s">
        <v>20</v>
      </c>
      <c r="H1087" s="17">
        <v>6</v>
      </c>
      <c r="I1087" s="18">
        <v>237433</v>
      </c>
      <c r="J1087" s="18">
        <v>1469125</v>
      </c>
      <c r="K1087" s="18">
        <v>48065</v>
      </c>
      <c r="L1087" s="19">
        <v>4.9398314782065897</v>
      </c>
      <c r="M1087" s="19">
        <v>0.16161524717093501</v>
      </c>
      <c r="N1087" s="10"/>
    </row>
    <row r="1088" spans="1:14" ht="11.25" customHeight="1">
      <c r="A1088" s="12" t="s">
        <v>1060</v>
      </c>
      <c r="B1088" s="13" t="s">
        <v>1095</v>
      </c>
      <c r="C1088" s="14" t="s">
        <v>1096</v>
      </c>
      <c r="D1088" s="15" t="s">
        <v>23</v>
      </c>
      <c r="E1088" s="16" t="s">
        <v>18</v>
      </c>
      <c r="F1088" s="16" t="s">
        <v>25</v>
      </c>
      <c r="G1088" s="16" t="s">
        <v>20</v>
      </c>
      <c r="H1088" s="17">
        <v>11</v>
      </c>
      <c r="I1088" s="18">
        <v>37451</v>
      </c>
      <c r="J1088" s="18">
        <v>1635677</v>
      </c>
      <c r="K1088" s="18">
        <v>39026</v>
      </c>
      <c r="L1088" s="19">
        <v>0.959642289755547</v>
      </c>
      <c r="M1088" s="19">
        <v>2.28963297766001E-2</v>
      </c>
      <c r="N1088" s="10"/>
    </row>
    <row r="1089" spans="1:14" ht="11.25" customHeight="1">
      <c r="A1089" s="12" t="s">
        <v>1060</v>
      </c>
      <c r="B1089" s="13" t="s">
        <v>1095</v>
      </c>
      <c r="C1089" s="14" t="s">
        <v>1096</v>
      </c>
      <c r="D1089" s="15" t="s">
        <v>23</v>
      </c>
      <c r="E1089" s="16" t="s">
        <v>18</v>
      </c>
      <c r="F1089" s="16" t="s">
        <v>26</v>
      </c>
      <c r="G1089" s="16" t="s">
        <v>20</v>
      </c>
      <c r="H1089" s="17">
        <v>10</v>
      </c>
      <c r="I1089" s="18">
        <v>172619</v>
      </c>
      <c r="J1089" s="18">
        <v>2148320</v>
      </c>
      <c r="K1089" s="18">
        <v>218807</v>
      </c>
      <c r="L1089" s="19">
        <v>0.788909861201881</v>
      </c>
      <c r="M1089" s="19">
        <v>8.0350692634244394E-2</v>
      </c>
      <c r="N1089" s="10"/>
    </row>
    <row r="1090" spans="1:14" ht="11.25" customHeight="1">
      <c r="A1090" s="12" t="s">
        <v>1060</v>
      </c>
      <c r="B1090" s="13" t="s">
        <v>1097</v>
      </c>
      <c r="C1090" s="14" t="s">
        <v>1098</v>
      </c>
      <c r="D1090" s="15" t="s">
        <v>39</v>
      </c>
      <c r="E1090" s="16" t="s">
        <v>24</v>
      </c>
      <c r="F1090" s="16" t="s">
        <v>26</v>
      </c>
      <c r="G1090" s="16" t="s">
        <v>28</v>
      </c>
      <c r="H1090" s="17">
        <v>3</v>
      </c>
      <c r="I1090" s="18">
        <v>270060</v>
      </c>
      <c r="J1090" s="18">
        <v>407181</v>
      </c>
      <c r="K1090" s="18">
        <v>47163</v>
      </c>
      <c r="L1090" s="19">
        <v>5.7260988486737396</v>
      </c>
      <c r="M1090" s="19">
        <v>0.663243127749084</v>
      </c>
      <c r="N1090" s="10"/>
    </row>
    <row r="1091" spans="1:14" ht="11.25" customHeight="1">
      <c r="A1091" s="12" t="s">
        <v>1060</v>
      </c>
      <c r="B1091" s="13" t="s">
        <v>1099</v>
      </c>
      <c r="C1091" s="14" t="s">
        <v>1100</v>
      </c>
      <c r="D1091" s="15" t="s">
        <v>370</v>
      </c>
      <c r="E1091" s="16" t="s">
        <v>18</v>
      </c>
      <c r="F1091" s="16" t="s">
        <v>26</v>
      </c>
      <c r="G1091" s="16" t="s">
        <v>20</v>
      </c>
      <c r="H1091" s="17">
        <v>1050</v>
      </c>
      <c r="I1091" s="18">
        <v>181904420</v>
      </c>
      <c r="J1091" s="18">
        <v>525584463</v>
      </c>
      <c r="K1091" s="18">
        <v>120877799</v>
      </c>
      <c r="L1091" s="19">
        <v>1.5048621128516699</v>
      </c>
      <c r="M1091" s="19">
        <v>0.34609931001708399</v>
      </c>
      <c r="N1091" s="10"/>
    </row>
    <row r="1092" spans="1:14" ht="11.25" customHeight="1">
      <c r="A1092" s="12" t="s">
        <v>1060</v>
      </c>
      <c r="B1092" s="13" t="s">
        <v>1101</v>
      </c>
      <c r="C1092" s="14" t="s">
        <v>1102</v>
      </c>
      <c r="D1092" s="15" t="s">
        <v>370</v>
      </c>
      <c r="E1092" s="16" t="s">
        <v>18</v>
      </c>
      <c r="F1092" s="16" t="s">
        <v>128</v>
      </c>
      <c r="G1092" s="16" t="s">
        <v>20</v>
      </c>
      <c r="H1092" s="17">
        <v>1007</v>
      </c>
      <c r="I1092" s="18">
        <v>581408370</v>
      </c>
      <c r="J1092" s="18">
        <v>1163468650</v>
      </c>
      <c r="K1092" s="18">
        <v>96953120</v>
      </c>
      <c r="L1092" s="19">
        <v>5.9967989684086396</v>
      </c>
      <c r="M1092" s="19">
        <v>0.49971984204301501</v>
      </c>
      <c r="N1092" s="10"/>
    </row>
    <row r="1093" spans="1:14" ht="11.25" customHeight="1">
      <c r="A1093" s="12" t="s">
        <v>1060</v>
      </c>
      <c r="B1093" s="13" t="s">
        <v>1103</v>
      </c>
      <c r="C1093" s="14" t="s">
        <v>1104</v>
      </c>
      <c r="D1093" s="15" t="s">
        <v>370</v>
      </c>
      <c r="E1093" s="16" t="s">
        <v>18</v>
      </c>
      <c r="F1093" s="16" t="s">
        <v>25</v>
      </c>
      <c r="G1093" s="16" t="s">
        <v>28</v>
      </c>
      <c r="H1093" s="17">
        <v>1669</v>
      </c>
      <c r="I1093" s="18">
        <v>10304889</v>
      </c>
      <c r="J1093" s="18">
        <v>439341917</v>
      </c>
      <c r="K1093" s="18">
        <v>6137023</v>
      </c>
      <c r="L1093" s="19">
        <v>1.6791348182987</v>
      </c>
      <c r="M1093" s="19">
        <v>2.3455283006833999E-2</v>
      </c>
      <c r="N1093" s="10"/>
    </row>
    <row r="1094" spans="1:14" ht="11.25" customHeight="1">
      <c r="A1094" s="12" t="s">
        <v>1060</v>
      </c>
      <c r="B1094" s="13" t="s">
        <v>1103</v>
      </c>
      <c r="C1094" s="14" t="s">
        <v>1104</v>
      </c>
      <c r="D1094" s="15" t="s">
        <v>370</v>
      </c>
      <c r="E1094" s="16" t="s">
        <v>18</v>
      </c>
      <c r="F1094" s="16" t="s">
        <v>237</v>
      </c>
      <c r="G1094" s="16" t="s">
        <v>20</v>
      </c>
      <c r="H1094" s="17">
        <v>5272</v>
      </c>
      <c r="I1094" s="18">
        <v>2742048577</v>
      </c>
      <c r="J1094" s="18">
        <v>3744080311</v>
      </c>
      <c r="K1094" s="18">
        <v>2569543549</v>
      </c>
      <c r="L1094" s="19">
        <v>1.0671345025723</v>
      </c>
      <c r="M1094" s="19">
        <v>0.73236905975118605</v>
      </c>
      <c r="N1094" s="10"/>
    </row>
    <row r="1095" spans="1:14" ht="11.25" customHeight="1">
      <c r="A1095" s="12" t="s">
        <v>1060</v>
      </c>
      <c r="B1095" s="13" t="s">
        <v>1103</v>
      </c>
      <c r="C1095" s="14" t="s">
        <v>1104</v>
      </c>
      <c r="D1095" s="15" t="s">
        <v>370</v>
      </c>
      <c r="E1095" s="16" t="s">
        <v>18</v>
      </c>
      <c r="F1095" s="16" t="s">
        <v>26</v>
      </c>
      <c r="G1095" s="16" t="s">
        <v>20</v>
      </c>
      <c r="H1095" s="17">
        <v>3772</v>
      </c>
      <c r="I1095" s="18">
        <v>870480359</v>
      </c>
      <c r="J1095" s="18">
        <v>2501969119</v>
      </c>
      <c r="K1095" s="18">
        <v>805381461</v>
      </c>
      <c r="L1095" s="19">
        <v>1.0808298938482701</v>
      </c>
      <c r="M1095" s="19">
        <v>0.34791810673823098</v>
      </c>
      <c r="N1095" s="10"/>
    </row>
    <row r="1096" spans="1:14" ht="11.25" customHeight="1">
      <c r="A1096" s="12" t="s">
        <v>1060</v>
      </c>
      <c r="B1096" s="13" t="s">
        <v>1105</v>
      </c>
      <c r="C1096" s="14" t="s">
        <v>1106</v>
      </c>
      <c r="D1096" s="15" t="s">
        <v>370</v>
      </c>
      <c r="E1096" s="16" t="s">
        <v>18</v>
      </c>
      <c r="F1096" s="16" t="s">
        <v>128</v>
      </c>
      <c r="G1096" s="16" t="s">
        <v>20</v>
      </c>
      <c r="H1096" s="17">
        <v>1156</v>
      </c>
      <c r="I1096" s="18">
        <v>587493227</v>
      </c>
      <c r="J1096" s="18">
        <v>940674081</v>
      </c>
      <c r="K1096" s="18">
        <v>82807689</v>
      </c>
      <c r="L1096" s="19">
        <v>7.0946700009947099</v>
      </c>
      <c r="M1096" s="19">
        <v>0.62454492886149704</v>
      </c>
      <c r="N1096" s="10"/>
    </row>
    <row r="1097" spans="1:14" ht="11.25" customHeight="1">
      <c r="A1097" s="12" t="s">
        <v>1060</v>
      </c>
      <c r="B1097" s="13" t="s">
        <v>1105</v>
      </c>
      <c r="C1097" s="14" t="s">
        <v>1106</v>
      </c>
      <c r="D1097" s="15" t="s">
        <v>370</v>
      </c>
      <c r="E1097" s="16" t="s">
        <v>18</v>
      </c>
      <c r="F1097" s="16" t="s">
        <v>203</v>
      </c>
      <c r="G1097" s="16" t="s">
        <v>28</v>
      </c>
      <c r="H1097" s="17">
        <v>2</v>
      </c>
      <c r="I1097" s="18">
        <v>223029</v>
      </c>
      <c r="J1097" s="18">
        <v>3316470</v>
      </c>
      <c r="K1097" s="18">
        <v>200584</v>
      </c>
      <c r="L1097" s="19">
        <v>1.1118982570892899</v>
      </c>
      <c r="M1097" s="19">
        <v>6.7248912247057799E-2</v>
      </c>
      <c r="N1097" s="10"/>
    </row>
    <row r="1098" spans="1:14" ht="11.25" customHeight="1">
      <c r="A1098" s="12" t="s">
        <v>1060</v>
      </c>
      <c r="B1098" s="13" t="s">
        <v>1105</v>
      </c>
      <c r="C1098" s="14" t="s">
        <v>1106</v>
      </c>
      <c r="D1098" s="15" t="s">
        <v>370</v>
      </c>
      <c r="E1098" s="16" t="s">
        <v>18</v>
      </c>
      <c r="F1098" s="16" t="s">
        <v>26</v>
      </c>
      <c r="G1098" s="16" t="s">
        <v>28</v>
      </c>
      <c r="H1098" s="17">
        <v>7</v>
      </c>
      <c r="I1098" s="18">
        <v>405431</v>
      </c>
      <c r="J1098" s="18">
        <v>1235035</v>
      </c>
      <c r="K1098" s="18">
        <v>349030</v>
      </c>
      <c r="L1098" s="19">
        <v>1.1615935592928901</v>
      </c>
      <c r="M1098" s="19">
        <v>0.32827490718886498</v>
      </c>
      <c r="N1098" s="10"/>
    </row>
    <row r="1099" spans="1:14" ht="11.25" customHeight="1">
      <c r="A1099" s="12" t="s">
        <v>1060</v>
      </c>
      <c r="B1099" s="13" t="s">
        <v>1107</v>
      </c>
      <c r="C1099" s="14" t="s">
        <v>1108</v>
      </c>
      <c r="D1099" s="15" t="s">
        <v>499</v>
      </c>
      <c r="E1099" s="16" t="s">
        <v>18</v>
      </c>
      <c r="F1099" s="16" t="s">
        <v>134</v>
      </c>
      <c r="G1099" s="16" t="s">
        <v>20</v>
      </c>
      <c r="H1099" s="17">
        <v>12</v>
      </c>
      <c r="I1099" s="18">
        <v>2364710</v>
      </c>
      <c r="J1099" s="18">
        <v>2984023</v>
      </c>
      <c r="K1099" s="18">
        <v>315253</v>
      </c>
      <c r="L1099" s="19">
        <v>7.5009912673313099</v>
      </c>
      <c r="M1099" s="19">
        <v>0.79245702864890699</v>
      </c>
      <c r="N1099" s="10"/>
    </row>
    <row r="1100" spans="1:14" ht="11.25" customHeight="1">
      <c r="A1100" s="12" t="s">
        <v>1060</v>
      </c>
      <c r="B1100" s="13" t="s">
        <v>1109</v>
      </c>
      <c r="C1100" s="14" t="s">
        <v>1110</v>
      </c>
      <c r="D1100" s="15" t="s">
        <v>499</v>
      </c>
      <c r="E1100" s="16" t="s">
        <v>18</v>
      </c>
      <c r="F1100" s="16" t="s">
        <v>26</v>
      </c>
      <c r="G1100" s="16" t="s">
        <v>20</v>
      </c>
      <c r="H1100" s="17">
        <v>32</v>
      </c>
      <c r="I1100" s="18">
        <v>3455612</v>
      </c>
      <c r="J1100" s="18">
        <v>4448778</v>
      </c>
      <c r="K1100" s="18">
        <v>613941</v>
      </c>
      <c r="L1100" s="19">
        <v>5.6285734296943799</v>
      </c>
      <c r="M1100" s="19">
        <v>0.77675532472063102</v>
      </c>
      <c r="N1100" s="10"/>
    </row>
    <row r="1101" spans="1:14" ht="11.25" customHeight="1">
      <c r="A1101" s="12" t="s">
        <v>1060</v>
      </c>
      <c r="B1101" s="13" t="s">
        <v>1111</v>
      </c>
      <c r="C1101" s="14" t="s">
        <v>1112</v>
      </c>
      <c r="D1101" s="15" t="s">
        <v>23</v>
      </c>
      <c r="E1101" s="16" t="s">
        <v>18</v>
      </c>
      <c r="F1101" s="16" t="s">
        <v>25</v>
      </c>
      <c r="G1101" s="16" t="s">
        <v>28</v>
      </c>
      <c r="H1101" s="17">
        <v>82</v>
      </c>
      <c r="I1101" s="18">
        <v>1155658</v>
      </c>
      <c r="J1101" s="18">
        <v>14067402</v>
      </c>
      <c r="K1101" s="18">
        <v>345625</v>
      </c>
      <c r="L1101" s="19">
        <v>3.3436759493670798</v>
      </c>
      <c r="M1101" s="19">
        <v>8.2151487531244197E-2</v>
      </c>
      <c r="N1101" s="10"/>
    </row>
    <row r="1102" spans="1:14" ht="11.25" customHeight="1">
      <c r="A1102" s="12" t="s">
        <v>1060</v>
      </c>
      <c r="B1102" s="13" t="s">
        <v>1111</v>
      </c>
      <c r="C1102" s="14" t="s">
        <v>1112</v>
      </c>
      <c r="D1102" s="15" t="s">
        <v>23</v>
      </c>
      <c r="E1102" s="16" t="s">
        <v>18</v>
      </c>
      <c r="F1102" s="16" t="s">
        <v>26</v>
      </c>
      <c r="G1102" s="16" t="s">
        <v>28</v>
      </c>
      <c r="H1102" s="17">
        <v>247</v>
      </c>
      <c r="I1102" s="18">
        <v>41893635</v>
      </c>
      <c r="J1102" s="18">
        <v>99909063</v>
      </c>
      <c r="K1102" s="18">
        <v>29176016</v>
      </c>
      <c r="L1102" s="19">
        <v>1.43589292657366</v>
      </c>
      <c r="M1102" s="19">
        <v>0.419317664904934</v>
      </c>
      <c r="N1102" s="10"/>
    </row>
    <row r="1103" spans="1:14" ht="11.25" customHeight="1">
      <c r="A1103" s="12" t="s">
        <v>1060</v>
      </c>
      <c r="B1103" s="13" t="s">
        <v>1113</v>
      </c>
      <c r="C1103" s="14" t="s">
        <v>1114</v>
      </c>
      <c r="D1103" s="15" t="s">
        <v>23</v>
      </c>
      <c r="E1103" s="16" t="s">
        <v>18</v>
      </c>
      <c r="F1103" s="16" t="s">
        <v>203</v>
      </c>
      <c r="G1103" s="16" t="s">
        <v>20</v>
      </c>
      <c r="H1103" s="17">
        <v>4</v>
      </c>
      <c r="I1103" s="18"/>
      <c r="J1103" s="18">
        <v>139327722</v>
      </c>
      <c r="K1103" s="18">
        <v>22178842</v>
      </c>
      <c r="L1103" s="19"/>
      <c r="M1103" s="19"/>
      <c r="N1103" s="10"/>
    </row>
    <row r="1104" spans="1:14" ht="11.25" customHeight="1">
      <c r="A1104" s="12" t="s">
        <v>1060</v>
      </c>
      <c r="B1104" s="13" t="s">
        <v>1113</v>
      </c>
      <c r="C1104" s="14" t="s">
        <v>1114</v>
      </c>
      <c r="D1104" s="15" t="s">
        <v>23</v>
      </c>
      <c r="E1104" s="16" t="s">
        <v>18</v>
      </c>
      <c r="F1104" s="16" t="s">
        <v>26</v>
      </c>
      <c r="G1104" s="16" t="s">
        <v>28</v>
      </c>
      <c r="H1104" s="17">
        <v>24</v>
      </c>
      <c r="I1104" s="18">
        <v>3083469</v>
      </c>
      <c r="J1104" s="18">
        <v>6096955</v>
      </c>
      <c r="K1104" s="18">
        <v>655509</v>
      </c>
      <c r="L1104" s="19">
        <v>4.7039308384781897</v>
      </c>
      <c r="M1104" s="19">
        <v>0.50573917635934595</v>
      </c>
      <c r="N1104" s="10"/>
    </row>
    <row r="1105" spans="1:14" ht="11.25" customHeight="1">
      <c r="A1105" s="12" t="s">
        <v>1060</v>
      </c>
      <c r="B1105" s="13" t="s">
        <v>1115</v>
      </c>
      <c r="C1105" s="14" t="s">
        <v>1116</v>
      </c>
      <c r="D1105" s="15" t="s">
        <v>499</v>
      </c>
      <c r="E1105" s="16" t="s">
        <v>24</v>
      </c>
      <c r="F1105" s="16" t="s">
        <v>25</v>
      </c>
      <c r="G1105" s="16" t="s">
        <v>20</v>
      </c>
      <c r="H1105" s="17">
        <v>4</v>
      </c>
      <c r="I1105" s="18">
        <v>20120</v>
      </c>
      <c r="J1105" s="18">
        <v>287698</v>
      </c>
      <c r="K1105" s="18">
        <v>26775</v>
      </c>
      <c r="L1105" s="19">
        <v>0.75144724556489195</v>
      </c>
      <c r="M1105" s="19">
        <v>6.9934445147341998E-2</v>
      </c>
      <c r="N1105" s="10"/>
    </row>
    <row r="1106" spans="1:14" ht="11.25" customHeight="1">
      <c r="A1106" s="12" t="s">
        <v>1060</v>
      </c>
      <c r="B1106" s="13" t="s">
        <v>1115</v>
      </c>
      <c r="C1106" s="14" t="s">
        <v>1116</v>
      </c>
      <c r="D1106" s="15" t="s">
        <v>499</v>
      </c>
      <c r="E1106" s="16" t="s">
        <v>24</v>
      </c>
      <c r="F1106" s="16" t="s">
        <v>26</v>
      </c>
      <c r="G1106" s="16" t="s">
        <v>20</v>
      </c>
      <c r="H1106" s="17">
        <v>6</v>
      </c>
      <c r="I1106" s="18">
        <v>160920</v>
      </c>
      <c r="J1106" s="18">
        <v>1032085</v>
      </c>
      <c r="K1106" s="18">
        <v>121951</v>
      </c>
      <c r="L1106" s="19">
        <v>1.31954637518347</v>
      </c>
      <c r="M1106" s="19">
        <v>0.155917390525005</v>
      </c>
      <c r="N1106" s="10"/>
    </row>
    <row r="1107" spans="1:14" ht="11.25" customHeight="1">
      <c r="A1107" s="12" t="s">
        <v>1060</v>
      </c>
      <c r="B1107" s="13" t="s">
        <v>1117</v>
      </c>
      <c r="C1107" s="14" t="s">
        <v>1118</v>
      </c>
      <c r="D1107" s="15" t="s">
        <v>39</v>
      </c>
      <c r="E1107" s="16" t="s">
        <v>18</v>
      </c>
      <c r="F1107" s="16" t="s">
        <v>25</v>
      </c>
      <c r="G1107" s="16" t="s">
        <v>20</v>
      </c>
      <c r="H1107" s="17">
        <v>69</v>
      </c>
      <c r="I1107" s="18">
        <v>570537</v>
      </c>
      <c r="J1107" s="18">
        <v>7777461</v>
      </c>
      <c r="K1107" s="18">
        <v>171369</v>
      </c>
      <c r="L1107" s="19">
        <v>3.3292894280762502</v>
      </c>
      <c r="M1107" s="19">
        <v>7.3357744899010105E-2</v>
      </c>
      <c r="N1107" s="10"/>
    </row>
    <row r="1108" spans="1:14" ht="11.25" customHeight="1">
      <c r="A1108" s="12" t="s">
        <v>1060</v>
      </c>
      <c r="B1108" s="13" t="s">
        <v>1117</v>
      </c>
      <c r="C1108" s="14" t="s">
        <v>1118</v>
      </c>
      <c r="D1108" s="15" t="s">
        <v>39</v>
      </c>
      <c r="E1108" s="16" t="s">
        <v>18</v>
      </c>
      <c r="F1108" s="16" t="s">
        <v>97</v>
      </c>
      <c r="G1108" s="16" t="s">
        <v>20</v>
      </c>
      <c r="H1108" s="17">
        <v>23</v>
      </c>
      <c r="I1108" s="18">
        <v>4891099</v>
      </c>
      <c r="J1108" s="18">
        <v>24473986</v>
      </c>
      <c r="K1108" s="18">
        <v>7093198</v>
      </c>
      <c r="L1108" s="19">
        <v>0.68954778930462601</v>
      </c>
      <c r="M1108" s="19">
        <v>0.19984889261602001</v>
      </c>
      <c r="N1108" s="10"/>
    </row>
    <row r="1109" spans="1:14" ht="11.25" customHeight="1">
      <c r="A1109" s="12" t="s">
        <v>1060</v>
      </c>
      <c r="B1109" s="13" t="s">
        <v>1117</v>
      </c>
      <c r="C1109" s="14" t="s">
        <v>1118</v>
      </c>
      <c r="D1109" s="15" t="s">
        <v>39</v>
      </c>
      <c r="E1109" s="16" t="s">
        <v>18</v>
      </c>
      <c r="F1109" s="16" t="s">
        <v>26</v>
      </c>
      <c r="G1109" s="16" t="s">
        <v>20</v>
      </c>
      <c r="H1109" s="17">
        <v>274</v>
      </c>
      <c r="I1109" s="18">
        <v>27062196</v>
      </c>
      <c r="J1109" s="18">
        <v>92790050</v>
      </c>
      <c r="K1109" s="18">
        <v>23490112</v>
      </c>
      <c r="L1109" s="19">
        <v>1.1520675593202701</v>
      </c>
      <c r="M1109" s="19">
        <v>0.291649762016509</v>
      </c>
      <c r="N1109" s="10"/>
    </row>
    <row r="1110" spans="1:14" ht="11.25" customHeight="1">
      <c r="A1110" s="12" t="s">
        <v>1060</v>
      </c>
      <c r="B1110" s="13" t="s">
        <v>1119</v>
      </c>
      <c r="C1110" s="14" t="s">
        <v>1120</v>
      </c>
      <c r="D1110" s="15" t="s">
        <v>499</v>
      </c>
      <c r="E1110" s="16" t="s">
        <v>18</v>
      </c>
      <c r="F1110" s="16" t="s">
        <v>26</v>
      </c>
      <c r="G1110" s="16" t="s">
        <v>28</v>
      </c>
      <c r="H1110" s="17">
        <v>6</v>
      </c>
      <c r="I1110" s="18">
        <v>1063342</v>
      </c>
      <c r="J1110" s="18">
        <v>1063342</v>
      </c>
      <c r="K1110" s="18">
        <v>665331</v>
      </c>
      <c r="L1110" s="19">
        <v>1.59821502380018</v>
      </c>
      <c r="M1110" s="19">
        <v>1</v>
      </c>
      <c r="N1110" s="10"/>
    </row>
    <row r="1111" spans="1:14" ht="11.25" customHeight="1">
      <c r="A1111" s="12" t="s">
        <v>1060</v>
      </c>
      <c r="B1111" s="13" t="s">
        <v>1121</v>
      </c>
      <c r="C1111" s="14" t="s">
        <v>1122</v>
      </c>
      <c r="D1111" s="15" t="s">
        <v>23</v>
      </c>
      <c r="E1111" s="16" t="s">
        <v>18</v>
      </c>
      <c r="F1111" s="16" t="s">
        <v>25</v>
      </c>
      <c r="G1111" s="16" t="s">
        <v>28</v>
      </c>
      <c r="H1111" s="17">
        <v>10</v>
      </c>
      <c r="I1111" s="18">
        <v>70176</v>
      </c>
      <c r="J1111" s="18">
        <v>784000</v>
      </c>
      <c r="K1111" s="18">
        <v>20469</v>
      </c>
      <c r="L1111" s="19">
        <v>3.4284039278909502</v>
      </c>
      <c r="M1111" s="19">
        <v>8.9510204081632599E-2</v>
      </c>
      <c r="N1111" s="10"/>
    </row>
    <row r="1112" spans="1:14" ht="11.25" customHeight="1">
      <c r="A1112" s="12" t="s">
        <v>1060</v>
      </c>
      <c r="B1112" s="13" t="s">
        <v>1121</v>
      </c>
      <c r="C1112" s="14" t="s">
        <v>1122</v>
      </c>
      <c r="D1112" s="15" t="s">
        <v>23</v>
      </c>
      <c r="E1112" s="16" t="s">
        <v>18</v>
      </c>
      <c r="F1112" s="16" t="s">
        <v>26</v>
      </c>
      <c r="G1112" s="16" t="s">
        <v>28</v>
      </c>
      <c r="H1112" s="17">
        <v>6</v>
      </c>
      <c r="I1112" s="18">
        <v>232158</v>
      </c>
      <c r="J1112" s="18">
        <v>1543826</v>
      </c>
      <c r="K1112" s="18">
        <v>145479</v>
      </c>
      <c r="L1112" s="19">
        <v>1.5958179531066301</v>
      </c>
      <c r="M1112" s="19">
        <v>0.150378345746217</v>
      </c>
      <c r="N1112" s="10"/>
    </row>
    <row r="1113" spans="1:14" ht="11.25" customHeight="1">
      <c r="A1113" s="12" t="s">
        <v>1060</v>
      </c>
      <c r="B1113" s="13" t="s">
        <v>1123</v>
      </c>
      <c r="C1113" s="14" t="s">
        <v>1124</v>
      </c>
      <c r="D1113" s="15" t="s">
        <v>39</v>
      </c>
      <c r="E1113" s="16" t="s">
        <v>18</v>
      </c>
      <c r="F1113" s="16" t="s">
        <v>25</v>
      </c>
      <c r="G1113" s="16" t="s">
        <v>20</v>
      </c>
      <c r="H1113" s="17">
        <v>39</v>
      </c>
      <c r="I1113" s="18">
        <v>306239</v>
      </c>
      <c r="J1113" s="18">
        <v>6917834</v>
      </c>
      <c r="K1113" s="18">
        <v>167239</v>
      </c>
      <c r="L1113" s="19">
        <v>1.8311458451676901</v>
      </c>
      <c r="M1113" s="19">
        <v>4.4268046906011299E-2</v>
      </c>
      <c r="N1113" s="10"/>
    </row>
    <row r="1114" spans="1:14" ht="11.25" customHeight="1">
      <c r="A1114" s="12" t="s">
        <v>1060</v>
      </c>
      <c r="B1114" s="13" t="s">
        <v>1123</v>
      </c>
      <c r="C1114" s="14" t="s">
        <v>1124</v>
      </c>
      <c r="D1114" s="15" t="s">
        <v>39</v>
      </c>
      <c r="E1114" s="16" t="s">
        <v>18</v>
      </c>
      <c r="F1114" s="16" t="s">
        <v>26</v>
      </c>
      <c r="G1114" s="16" t="s">
        <v>20</v>
      </c>
      <c r="H1114" s="17">
        <v>217</v>
      </c>
      <c r="I1114" s="18">
        <v>12202259</v>
      </c>
      <c r="J1114" s="18">
        <v>59059913</v>
      </c>
      <c r="K1114" s="18">
        <v>22547758</v>
      </c>
      <c r="L1114" s="19">
        <v>0.54117393844656303</v>
      </c>
      <c r="M1114" s="19">
        <v>0.20660814383522699</v>
      </c>
      <c r="N1114" s="10"/>
    </row>
    <row r="1115" spans="1:14" ht="11.25" customHeight="1">
      <c r="A1115" s="12" t="s">
        <v>1060</v>
      </c>
      <c r="B1115" s="13" t="s">
        <v>1125</v>
      </c>
      <c r="C1115" s="14" t="s">
        <v>1126</v>
      </c>
      <c r="D1115" s="15" t="s">
        <v>39</v>
      </c>
      <c r="E1115" s="16" t="s">
        <v>18</v>
      </c>
      <c r="F1115" s="16" t="s">
        <v>237</v>
      </c>
      <c r="G1115" s="16" t="s">
        <v>20</v>
      </c>
      <c r="H1115" s="17">
        <v>46</v>
      </c>
      <c r="I1115" s="18">
        <v>7018648</v>
      </c>
      <c r="J1115" s="18">
        <v>40343489</v>
      </c>
      <c r="K1115" s="18">
        <v>6467898</v>
      </c>
      <c r="L1115" s="19">
        <v>1.08515131190998</v>
      </c>
      <c r="M1115" s="19">
        <v>0.17397226105059899</v>
      </c>
      <c r="N1115" s="10"/>
    </row>
    <row r="1116" spans="1:14" ht="11.25" customHeight="1">
      <c r="A1116" s="12" t="s">
        <v>1060</v>
      </c>
      <c r="B1116" s="13" t="s">
        <v>1127</v>
      </c>
      <c r="C1116" s="14" t="s">
        <v>1128</v>
      </c>
      <c r="D1116" s="15" t="s">
        <v>23</v>
      </c>
      <c r="E1116" s="16" t="s">
        <v>18</v>
      </c>
      <c r="F1116" s="16" t="s">
        <v>25</v>
      </c>
      <c r="G1116" s="16" t="s">
        <v>28</v>
      </c>
      <c r="H1116" s="17">
        <v>113</v>
      </c>
      <c r="I1116" s="18">
        <v>1395242</v>
      </c>
      <c r="J1116" s="18">
        <v>22244554</v>
      </c>
      <c r="K1116" s="18">
        <v>522243</v>
      </c>
      <c r="L1116" s="19">
        <v>2.67163370308457</v>
      </c>
      <c r="M1116" s="19">
        <v>6.2722857918391994E-2</v>
      </c>
      <c r="N1116" s="10"/>
    </row>
    <row r="1117" spans="1:14" ht="11.25" customHeight="1">
      <c r="A1117" s="12" t="s">
        <v>1060</v>
      </c>
      <c r="B1117" s="13" t="s">
        <v>1127</v>
      </c>
      <c r="C1117" s="14" t="s">
        <v>1128</v>
      </c>
      <c r="D1117" s="15" t="s">
        <v>23</v>
      </c>
      <c r="E1117" s="16" t="s">
        <v>18</v>
      </c>
      <c r="F1117" s="16" t="s">
        <v>26</v>
      </c>
      <c r="G1117" s="16" t="s">
        <v>28</v>
      </c>
      <c r="H1117" s="17">
        <v>130</v>
      </c>
      <c r="I1117" s="18">
        <v>7997982</v>
      </c>
      <c r="J1117" s="18">
        <v>39598340</v>
      </c>
      <c r="K1117" s="18">
        <v>6016084</v>
      </c>
      <c r="L1117" s="19">
        <v>1.3294332326476801</v>
      </c>
      <c r="M1117" s="19">
        <v>0.20197770916659599</v>
      </c>
      <c r="N1117" s="10"/>
    </row>
    <row r="1118" spans="1:14" ht="11.25" customHeight="1">
      <c r="A1118" s="12" t="s">
        <v>1060</v>
      </c>
      <c r="B1118" s="13" t="s">
        <v>1129</v>
      </c>
      <c r="C1118" s="14" t="s">
        <v>1130</v>
      </c>
      <c r="D1118" s="15" t="s">
        <v>23</v>
      </c>
      <c r="E1118" s="16" t="s">
        <v>24</v>
      </c>
      <c r="F1118" s="16" t="s">
        <v>25</v>
      </c>
      <c r="G1118" s="16" t="s">
        <v>28</v>
      </c>
      <c r="H1118" s="17">
        <v>5</v>
      </c>
      <c r="I1118" s="18">
        <v>21680</v>
      </c>
      <c r="J1118" s="18">
        <v>513519</v>
      </c>
      <c r="K1118" s="18">
        <v>16105</v>
      </c>
      <c r="L1118" s="19">
        <v>1.34616578702266</v>
      </c>
      <c r="M1118" s="19">
        <v>4.2218496297118498E-2</v>
      </c>
      <c r="N1118" s="10"/>
    </row>
    <row r="1119" spans="1:14" ht="11.25" customHeight="1">
      <c r="A1119" s="12" t="s">
        <v>1060</v>
      </c>
      <c r="B1119" s="13" t="s">
        <v>1129</v>
      </c>
      <c r="C1119" s="14" t="s">
        <v>1130</v>
      </c>
      <c r="D1119" s="15" t="s">
        <v>23</v>
      </c>
      <c r="E1119" s="16" t="s">
        <v>24</v>
      </c>
      <c r="F1119" s="16" t="s">
        <v>26</v>
      </c>
      <c r="G1119" s="16" t="s">
        <v>28</v>
      </c>
      <c r="H1119" s="17">
        <v>12</v>
      </c>
      <c r="I1119" s="18">
        <v>121730</v>
      </c>
      <c r="J1119" s="18">
        <v>887714</v>
      </c>
      <c r="K1119" s="18">
        <v>71905</v>
      </c>
      <c r="L1119" s="19">
        <v>1.6929281691120199</v>
      </c>
      <c r="M1119" s="19">
        <v>0.137127498270839</v>
      </c>
      <c r="N1119" s="10"/>
    </row>
    <row r="1120" spans="1:14" ht="11.25" customHeight="1">
      <c r="A1120" s="12" t="s">
        <v>1060</v>
      </c>
      <c r="B1120" s="13" t="s">
        <v>1131</v>
      </c>
      <c r="C1120" s="14" t="s">
        <v>1132</v>
      </c>
      <c r="D1120" s="15" t="s">
        <v>131</v>
      </c>
      <c r="E1120" s="16" t="s">
        <v>18</v>
      </c>
      <c r="F1120" s="16" t="s">
        <v>25</v>
      </c>
      <c r="G1120" s="16" t="s">
        <v>28</v>
      </c>
      <c r="H1120" s="17">
        <v>21</v>
      </c>
      <c r="I1120" s="18">
        <v>74279</v>
      </c>
      <c r="J1120" s="18">
        <v>1141530</v>
      </c>
      <c r="K1120" s="18">
        <v>69307</v>
      </c>
      <c r="L1120" s="19">
        <v>1.0717387854040701</v>
      </c>
      <c r="M1120" s="19">
        <v>6.5069687174231006E-2</v>
      </c>
      <c r="N1120" s="10"/>
    </row>
    <row r="1121" spans="1:14" ht="11.25" customHeight="1">
      <c r="A1121" s="12" t="s">
        <v>1060</v>
      </c>
      <c r="B1121" s="13" t="s">
        <v>1131</v>
      </c>
      <c r="C1121" s="14" t="s">
        <v>1132</v>
      </c>
      <c r="D1121" s="15" t="s">
        <v>131</v>
      </c>
      <c r="E1121" s="16" t="s">
        <v>18</v>
      </c>
      <c r="F1121" s="16" t="s">
        <v>26</v>
      </c>
      <c r="G1121" s="16" t="s">
        <v>20</v>
      </c>
      <c r="H1121" s="17">
        <v>44</v>
      </c>
      <c r="I1121" s="18">
        <v>4105274</v>
      </c>
      <c r="J1121" s="18">
        <v>11713886</v>
      </c>
      <c r="K1121" s="18">
        <v>4128242</v>
      </c>
      <c r="L1121" s="19">
        <v>0.99443637267388796</v>
      </c>
      <c r="M1121" s="19">
        <v>0.35046217796553503</v>
      </c>
      <c r="N1121" s="10"/>
    </row>
    <row r="1122" spans="1:14" ht="11.25" customHeight="1">
      <c r="A1122" s="12" t="s">
        <v>1060</v>
      </c>
      <c r="B1122" s="13" t="s">
        <v>1131</v>
      </c>
      <c r="C1122" s="14" t="s">
        <v>1132</v>
      </c>
      <c r="D1122" s="15" t="s">
        <v>131</v>
      </c>
      <c r="E1122" s="16" t="s">
        <v>18</v>
      </c>
      <c r="F1122" s="16" t="s">
        <v>27</v>
      </c>
      <c r="G1122" s="16" t="s">
        <v>28</v>
      </c>
      <c r="H1122" s="17">
        <v>2</v>
      </c>
      <c r="I1122" s="18">
        <v>27360</v>
      </c>
      <c r="J1122" s="18">
        <v>52011</v>
      </c>
      <c r="K1122" s="18">
        <v>5425</v>
      </c>
      <c r="L1122" s="19">
        <v>5.0433179723502297</v>
      </c>
      <c r="M1122" s="19">
        <v>0.52604256791832404</v>
      </c>
      <c r="N1122" s="10"/>
    </row>
    <row r="1123" spans="1:14" ht="11.25" customHeight="1">
      <c r="A1123" s="12" t="s">
        <v>1060</v>
      </c>
      <c r="B1123" s="13" t="s">
        <v>1133</v>
      </c>
      <c r="C1123" s="14" t="s">
        <v>1134</v>
      </c>
      <c r="D1123" s="15" t="s">
        <v>39</v>
      </c>
      <c r="E1123" s="16" t="s">
        <v>24</v>
      </c>
      <c r="F1123" s="16" t="s">
        <v>25</v>
      </c>
      <c r="G1123" s="16" t="s">
        <v>20</v>
      </c>
      <c r="H1123" s="17">
        <v>1</v>
      </c>
      <c r="I1123" s="18">
        <v>2869</v>
      </c>
      <c r="J1123" s="18">
        <v>82738</v>
      </c>
      <c r="K1123" s="18">
        <v>4335</v>
      </c>
      <c r="L1123" s="19">
        <v>0.661822376009227</v>
      </c>
      <c r="M1123" s="19">
        <v>3.4675723367739102E-2</v>
      </c>
      <c r="N1123" s="10"/>
    </row>
    <row r="1124" spans="1:14" ht="11.25" customHeight="1">
      <c r="A1124" s="12" t="s">
        <v>1060</v>
      </c>
      <c r="B1124" s="13" t="s">
        <v>1135</v>
      </c>
      <c r="C1124" s="14" t="s">
        <v>1136</v>
      </c>
      <c r="D1124" s="15" t="s">
        <v>23</v>
      </c>
      <c r="E1124" s="16" t="s">
        <v>18</v>
      </c>
      <c r="F1124" s="16" t="s">
        <v>25</v>
      </c>
      <c r="G1124" s="16" t="s">
        <v>20</v>
      </c>
      <c r="H1124" s="17">
        <v>7</v>
      </c>
      <c r="I1124" s="18">
        <v>29748</v>
      </c>
      <c r="J1124" s="18">
        <v>456881</v>
      </c>
      <c r="K1124" s="18">
        <v>27772</v>
      </c>
      <c r="L1124" s="19">
        <v>1.0711507993662599</v>
      </c>
      <c r="M1124" s="19">
        <v>6.5111046421278101E-2</v>
      </c>
      <c r="N1124" s="10"/>
    </row>
    <row r="1125" spans="1:14" ht="11.25" customHeight="1">
      <c r="A1125" s="12" t="s">
        <v>1060</v>
      </c>
      <c r="B1125" s="13" t="s">
        <v>1137</v>
      </c>
      <c r="C1125" s="14" t="s">
        <v>1138</v>
      </c>
      <c r="D1125" s="15" t="s">
        <v>23</v>
      </c>
      <c r="E1125" s="16" t="s">
        <v>24</v>
      </c>
      <c r="F1125" s="16" t="s">
        <v>25</v>
      </c>
      <c r="G1125" s="16" t="s">
        <v>20</v>
      </c>
      <c r="H1125" s="17">
        <v>2</v>
      </c>
      <c r="I1125" s="18">
        <v>3337</v>
      </c>
      <c r="J1125" s="18">
        <v>80417</v>
      </c>
      <c r="K1125" s="18">
        <v>5404</v>
      </c>
      <c r="L1125" s="19">
        <v>0.61750555144337504</v>
      </c>
      <c r="M1125" s="19">
        <v>4.1496201052016297E-2</v>
      </c>
      <c r="N1125" s="10"/>
    </row>
    <row r="1126" spans="1:14" ht="11.25" customHeight="1">
      <c r="A1126" s="12" t="s">
        <v>1060</v>
      </c>
      <c r="B1126" s="13" t="s">
        <v>1139</v>
      </c>
      <c r="C1126" s="14" t="s">
        <v>1140</v>
      </c>
      <c r="D1126" s="15" t="s">
        <v>23</v>
      </c>
      <c r="E1126" s="16" t="s">
        <v>24</v>
      </c>
      <c r="F1126" s="16" t="s">
        <v>25</v>
      </c>
      <c r="G1126" s="16" t="s">
        <v>20</v>
      </c>
      <c r="H1126" s="17">
        <v>6</v>
      </c>
      <c r="I1126" s="18">
        <v>31968</v>
      </c>
      <c r="J1126" s="18">
        <v>592335</v>
      </c>
      <c r="K1126" s="18">
        <v>32945</v>
      </c>
      <c r="L1126" s="19">
        <v>0.97034451358324403</v>
      </c>
      <c r="M1126" s="19">
        <v>5.3969459849578301E-2</v>
      </c>
      <c r="N1126" s="10"/>
    </row>
    <row r="1127" spans="1:14" ht="11.25" customHeight="1">
      <c r="A1127" s="12" t="s">
        <v>1060</v>
      </c>
      <c r="B1127" s="13" t="s">
        <v>1141</v>
      </c>
      <c r="C1127" s="14" t="s">
        <v>1142</v>
      </c>
      <c r="D1127" s="15" t="s">
        <v>23</v>
      </c>
      <c r="E1127" s="16" t="s">
        <v>18</v>
      </c>
      <c r="F1127" s="16" t="s">
        <v>26</v>
      </c>
      <c r="G1127" s="16" t="s">
        <v>28</v>
      </c>
      <c r="H1127" s="17">
        <v>52</v>
      </c>
      <c r="I1127" s="18">
        <v>4154433</v>
      </c>
      <c r="J1127" s="18">
        <v>15126229</v>
      </c>
      <c r="K1127" s="18">
        <v>3322883</v>
      </c>
      <c r="L1127" s="19">
        <v>1.25024955738736</v>
      </c>
      <c r="M1127" s="19">
        <v>0.27465093910716198</v>
      </c>
      <c r="N1127" s="10"/>
    </row>
    <row r="1128" spans="1:14" ht="11.25" customHeight="1">
      <c r="A1128" s="12" t="s">
        <v>1060</v>
      </c>
      <c r="B1128" s="13" t="s">
        <v>1143</v>
      </c>
      <c r="C1128" s="14" t="s">
        <v>1144</v>
      </c>
      <c r="D1128" s="15" t="s">
        <v>23</v>
      </c>
      <c r="E1128" s="16" t="s">
        <v>24</v>
      </c>
      <c r="F1128" s="16" t="s">
        <v>25</v>
      </c>
      <c r="G1128" s="16" t="s">
        <v>20</v>
      </c>
      <c r="H1128" s="17">
        <v>19</v>
      </c>
      <c r="I1128" s="18">
        <v>91972</v>
      </c>
      <c r="J1128" s="18">
        <v>2684734</v>
      </c>
      <c r="K1128" s="18">
        <v>69679</v>
      </c>
      <c r="L1128" s="19">
        <v>1.3199385754674999</v>
      </c>
      <c r="M1128" s="19">
        <v>3.4257397567133203E-2</v>
      </c>
      <c r="N1128" s="10"/>
    </row>
    <row r="1129" spans="1:14" ht="11.25" customHeight="1">
      <c r="A1129" s="12" t="s">
        <v>1060</v>
      </c>
      <c r="B1129" s="13" t="s">
        <v>1145</v>
      </c>
      <c r="C1129" s="14" t="s">
        <v>1146</v>
      </c>
      <c r="D1129" s="15" t="s">
        <v>23</v>
      </c>
      <c r="E1129" s="16" t="s">
        <v>18</v>
      </c>
      <c r="F1129" s="16" t="s">
        <v>25</v>
      </c>
      <c r="G1129" s="16" t="s">
        <v>20</v>
      </c>
      <c r="H1129" s="17">
        <v>3</v>
      </c>
      <c r="I1129" s="18">
        <v>29406</v>
      </c>
      <c r="J1129" s="18">
        <v>421403</v>
      </c>
      <c r="K1129" s="18">
        <v>9428</v>
      </c>
      <c r="L1129" s="19">
        <v>3.1190072125583299</v>
      </c>
      <c r="M1129" s="19">
        <v>6.9781183332819102E-2</v>
      </c>
      <c r="N1129" s="10"/>
    </row>
    <row r="1130" spans="1:14" ht="11.25" customHeight="1">
      <c r="A1130" s="12" t="s">
        <v>1060</v>
      </c>
      <c r="B1130" s="13" t="s">
        <v>1145</v>
      </c>
      <c r="C1130" s="14" t="s">
        <v>1146</v>
      </c>
      <c r="D1130" s="15" t="s">
        <v>23</v>
      </c>
      <c r="E1130" s="16" t="s">
        <v>18</v>
      </c>
      <c r="F1130" s="16" t="s">
        <v>26</v>
      </c>
      <c r="G1130" s="16" t="s">
        <v>20</v>
      </c>
      <c r="H1130" s="17">
        <v>16</v>
      </c>
      <c r="I1130" s="18">
        <v>448757</v>
      </c>
      <c r="J1130" s="18">
        <v>4218121</v>
      </c>
      <c r="K1130" s="18">
        <v>355075</v>
      </c>
      <c r="L1130" s="19">
        <v>1.26383721748926</v>
      </c>
      <c r="M1130" s="19">
        <v>0.10638789167024799</v>
      </c>
      <c r="N1130" s="10"/>
    </row>
    <row r="1131" spans="1:14" ht="11.25" customHeight="1">
      <c r="A1131" s="12" t="s">
        <v>1060</v>
      </c>
      <c r="B1131" s="13" t="s">
        <v>1147</v>
      </c>
      <c r="C1131" s="14" t="s">
        <v>1148</v>
      </c>
      <c r="D1131" s="15" t="s">
        <v>23</v>
      </c>
      <c r="E1131" s="16" t="s">
        <v>24</v>
      </c>
      <c r="F1131" s="16" t="s">
        <v>26</v>
      </c>
      <c r="G1131" s="16" t="s">
        <v>20</v>
      </c>
      <c r="H1131" s="17">
        <v>5</v>
      </c>
      <c r="I1131" s="18">
        <v>79760</v>
      </c>
      <c r="J1131" s="18">
        <v>572229</v>
      </c>
      <c r="K1131" s="18">
        <v>69212</v>
      </c>
      <c r="L1131" s="19">
        <v>1.1524013176905701</v>
      </c>
      <c r="M1131" s="19">
        <v>0.13938475680190901</v>
      </c>
      <c r="N1131" s="10"/>
    </row>
    <row r="1132" spans="1:14" ht="11.25" customHeight="1">
      <c r="A1132" s="12" t="s">
        <v>1060</v>
      </c>
      <c r="B1132" s="13" t="s">
        <v>1149</v>
      </c>
      <c r="C1132" s="14" t="s">
        <v>1150</v>
      </c>
      <c r="D1132" s="15" t="s">
        <v>23</v>
      </c>
      <c r="E1132" s="16" t="s">
        <v>24</v>
      </c>
      <c r="F1132" s="16" t="s">
        <v>26</v>
      </c>
      <c r="G1132" s="16" t="s">
        <v>20</v>
      </c>
      <c r="H1132" s="17">
        <v>1</v>
      </c>
      <c r="I1132" s="18">
        <v>8039</v>
      </c>
      <c r="J1132" s="18">
        <v>327114</v>
      </c>
      <c r="K1132" s="18">
        <v>12954</v>
      </c>
      <c r="L1132" s="19">
        <v>0.62058051567083505</v>
      </c>
      <c r="M1132" s="19">
        <v>2.45755302432791E-2</v>
      </c>
      <c r="N1132" s="10"/>
    </row>
    <row r="1133" spans="1:14" ht="11.25" customHeight="1">
      <c r="A1133" s="12" t="s">
        <v>1060</v>
      </c>
      <c r="B1133" s="13" t="s">
        <v>1151</v>
      </c>
      <c r="C1133" s="14" t="s">
        <v>1152</v>
      </c>
      <c r="D1133" s="15" t="s">
        <v>23</v>
      </c>
      <c r="E1133" s="16" t="s">
        <v>24</v>
      </c>
      <c r="F1133" s="16" t="s">
        <v>25</v>
      </c>
      <c r="G1133" s="16" t="s">
        <v>28</v>
      </c>
      <c r="H1133" s="17">
        <v>2</v>
      </c>
      <c r="I1133" s="18">
        <v>23750</v>
      </c>
      <c r="J1133" s="18">
        <v>107241</v>
      </c>
      <c r="K1133" s="18">
        <v>8113</v>
      </c>
      <c r="L1133" s="19">
        <v>2.9274004683840702</v>
      </c>
      <c r="M1133" s="19">
        <v>0.22146380582053499</v>
      </c>
      <c r="N1133" s="10"/>
    </row>
    <row r="1134" spans="1:14" ht="11.25" customHeight="1">
      <c r="A1134" s="12" t="s">
        <v>1060</v>
      </c>
      <c r="B1134" s="13" t="s">
        <v>1151</v>
      </c>
      <c r="C1134" s="14" t="s">
        <v>1152</v>
      </c>
      <c r="D1134" s="15" t="s">
        <v>23</v>
      </c>
      <c r="E1134" s="16" t="s">
        <v>24</v>
      </c>
      <c r="F1134" s="16" t="s">
        <v>26</v>
      </c>
      <c r="G1134" s="16" t="s">
        <v>20</v>
      </c>
      <c r="H1134" s="17">
        <v>3</v>
      </c>
      <c r="I1134" s="18">
        <v>136952</v>
      </c>
      <c r="J1134" s="18">
        <v>743014</v>
      </c>
      <c r="K1134" s="18">
        <v>147818</v>
      </c>
      <c r="L1134" s="19">
        <v>0.92649068449038596</v>
      </c>
      <c r="M1134" s="19">
        <v>0.18431954175829701</v>
      </c>
      <c r="N1134" s="10"/>
    </row>
    <row r="1135" spans="1:14" ht="11.25" customHeight="1">
      <c r="A1135" s="12" t="s">
        <v>1060</v>
      </c>
      <c r="B1135" s="13" t="s">
        <v>1153</v>
      </c>
      <c r="C1135" s="14" t="s">
        <v>1154</v>
      </c>
      <c r="D1135" s="15" t="s">
        <v>23</v>
      </c>
      <c r="E1135" s="16" t="s">
        <v>18</v>
      </c>
      <c r="F1135" s="16" t="s">
        <v>25</v>
      </c>
      <c r="G1135" s="16" t="s">
        <v>28</v>
      </c>
      <c r="H1135" s="17">
        <v>64</v>
      </c>
      <c r="I1135" s="18">
        <v>890680</v>
      </c>
      <c r="J1135" s="18">
        <v>10688199</v>
      </c>
      <c r="K1135" s="18">
        <v>222670</v>
      </c>
      <c r="L1135" s="19">
        <v>4</v>
      </c>
      <c r="M1135" s="19">
        <v>8.3333029259653496E-2</v>
      </c>
      <c r="N1135" s="10"/>
    </row>
    <row r="1136" spans="1:14" ht="11.25" customHeight="1">
      <c r="A1136" s="12" t="s">
        <v>1060</v>
      </c>
      <c r="B1136" s="13" t="s">
        <v>1153</v>
      </c>
      <c r="C1136" s="14" t="s">
        <v>1154</v>
      </c>
      <c r="D1136" s="15" t="s">
        <v>23</v>
      </c>
      <c r="E1136" s="16" t="s">
        <v>18</v>
      </c>
      <c r="F1136" s="16" t="s">
        <v>26</v>
      </c>
      <c r="G1136" s="16" t="s">
        <v>28</v>
      </c>
      <c r="H1136" s="17">
        <v>268</v>
      </c>
      <c r="I1136" s="18">
        <v>45690374</v>
      </c>
      <c r="J1136" s="18">
        <v>121486396</v>
      </c>
      <c r="K1136" s="18">
        <v>32117817</v>
      </c>
      <c r="L1136" s="19">
        <v>1.4225865350686799</v>
      </c>
      <c r="M1136" s="19">
        <v>0.37609457111560002</v>
      </c>
      <c r="N1136" s="10"/>
    </row>
    <row r="1137" spans="1:14" ht="11.25" customHeight="1">
      <c r="A1137" s="12" t="s">
        <v>1155</v>
      </c>
      <c r="B1137" s="13" t="s">
        <v>1156</v>
      </c>
      <c r="C1137" s="14" t="s">
        <v>1157</v>
      </c>
      <c r="D1137" s="15" t="s">
        <v>23</v>
      </c>
      <c r="E1137" s="16" t="s">
        <v>18</v>
      </c>
      <c r="F1137" s="16" t="s">
        <v>26</v>
      </c>
      <c r="G1137" s="16" t="s">
        <v>20</v>
      </c>
      <c r="H1137" s="17">
        <v>3</v>
      </c>
      <c r="I1137" s="18">
        <v>9819</v>
      </c>
      <c r="J1137" s="18">
        <v>256038</v>
      </c>
      <c r="K1137" s="18">
        <v>36620</v>
      </c>
      <c r="L1137" s="19">
        <v>0.26813216821409003</v>
      </c>
      <c r="M1137" s="19">
        <v>3.8349776205094499E-2</v>
      </c>
      <c r="N1137" s="10"/>
    </row>
    <row r="1138" spans="1:14" ht="11.25" customHeight="1">
      <c r="A1138" s="12" t="s">
        <v>1155</v>
      </c>
      <c r="B1138" s="13" t="s">
        <v>1158</v>
      </c>
      <c r="C1138" s="14" t="s">
        <v>1159</v>
      </c>
      <c r="D1138" s="15" t="s">
        <v>39</v>
      </c>
      <c r="E1138" s="16" t="s">
        <v>18</v>
      </c>
      <c r="F1138" s="16" t="s">
        <v>134</v>
      </c>
      <c r="G1138" s="16" t="s">
        <v>20</v>
      </c>
      <c r="H1138" s="17">
        <v>4</v>
      </c>
      <c r="I1138" s="18">
        <v>21779</v>
      </c>
      <c r="J1138" s="18">
        <v>376623</v>
      </c>
      <c r="K1138" s="18">
        <v>30558</v>
      </c>
      <c r="L1138" s="19">
        <v>0.71271025590680004</v>
      </c>
      <c r="M1138" s="19">
        <v>5.7827057827057798E-2</v>
      </c>
      <c r="N1138" s="10"/>
    </row>
    <row r="1139" spans="1:14" ht="11.25" customHeight="1">
      <c r="A1139" s="12" t="s">
        <v>1155</v>
      </c>
      <c r="B1139" s="13" t="s">
        <v>1158</v>
      </c>
      <c r="C1139" s="14" t="s">
        <v>1159</v>
      </c>
      <c r="D1139" s="15" t="s">
        <v>39</v>
      </c>
      <c r="E1139" s="16" t="s">
        <v>18</v>
      </c>
      <c r="F1139" s="16" t="s">
        <v>25</v>
      </c>
      <c r="G1139" s="16" t="s">
        <v>20</v>
      </c>
      <c r="H1139" s="17">
        <v>22</v>
      </c>
      <c r="I1139" s="18">
        <v>625523</v>
      </c>
      <c r="J1139" s="18">
        <v>1935785</v>
      </c>
      <c r="K1139" s="18">
        <v>47114</v>
      </c>
      <c r="L1139" s="19">
        <v>13.276796705862299</v>
      </c>
      <c r="M1139" s="19">
        <v>0.32313660866263499</v>
      </c>
      <c r="N1139" s="10"/>
    </row>
    <row r="1140" spans="1:14" ht="11.25" customHeight="1">
      <c r="A1140" s="12" t="s">
        <v>1155</v>
      </c>
      <c r="B1140" s="13" t="s">
        <v>1158</v>
      </c>
      <c r="C1140" s="14" t="s">
        <v>1159</v>
      </c>
      <c r="D1140" s="15" t="s">
        <v>39</v>
      </c>
      <c r="E1140" s="16" t="s">
        <v>18</v>
      </c>
      <c r="F1140" s="16" t="s">
        <v>26</v>
      </c>
      <c r="G1140" s="16" t="s">
        <v>28</v>
      </c>
      <c r="H1140" s="17">
        <v>0</v>
      </c>
      <c r="I1140" s="18">
        <v>420405</v>
      </c>
      <c r="J1140" s="18">
        <v>2640</v>
      </c>
      <c r="K1140" s="18"/>
      <c r="L1140" s="19"/>
      <c r="M1140" s="19">
        <v>159.24431818181799</v>
      </c>
      <c r="N1140" s="10"/>
    </row>
    <row r="1141" spans="1:14" ht="11.25" customHeight="1">
      <c r="A1141" s="12" t="s">
        <v>1155</v>
      </c>
      <c r="B1141" s="13" t="s">
        <v>1160</v>
      </c>
      <c r="C1141" s="14" t="s">
        <v>1161</v>
      </c>
      <c r="D1141" s="15" t="s">
        <v>39</v>
      </c>
      <c r="E1141" s="16" t="s">
        <v>18</v>
      </c>
      <c r="F1141" s="16" t="s">
        <v>25</v>
      </c>
      <c r="G1141" s="16" t="s">
        <v>28</v>
      </c>
      <c r="H1141" s="17">
        <v>68</v>
      </c>
      <c r="I1141" s="18">
        <v>837992</v>
      </c>
      <c r="J1141" s="18">
        <v>8815222</v>
      </c>
      <c r="K1141" s="18">
        <v>268960</v>
      </c>
      <c r="L1141" s="19">
        <v>3.1156751933372901</v>
      </c>
      <c r="M1141" s="19">
        <v>9.5061928105724294E-2</v>
      </c>
      <c r="N1141" s="10"/>
    </row>
    <row r="1142" spans="1:14" ht="11.25" customHeight="1">
      <c r="A1142" s="12" t="s">
        <v>1155</v>
      </c>
      <c r="B1142" s="13" t="s">
        <v>1160</v>
      </c>
      <c r="C1142" s="14" t="s">
        <v>1161</v>
      </c>
      <c r="D1142" s="15" t="s">
        <v>39</v>
      </c>
      <c r="E1142" s="16" t="s">
        <v>18</v>
      </c>
      <c r="F1142" s="16" t="s">
        <v>26</v>
      </c>
      <c r="G1142" s="16" t="s">
        <v>20</v>
      </c>
      <c r="H1142" s="17">
        <v>257</v>
      </c>
      <c r="I1142" s="18">
        <v>19283371</v>
      </c>
      <c r="J1142" s="18">
        <v>84830872</v>
      </c>
      <c r="K1142" s="18">
        <v>18423352</v>
      </c>
      <c r="L1142" s="19">
        <v>1.0466809188686099</v>
      </c>
      <c r="M1142" s="19">
        <v>0.22731548722026501</v>
      </c>
      <c r="N1142" s="10"/>
    </row>
    <row r="1143" spans="1:14" ht="11.25" customHeight="1">
      <c r="A1143" s="12" t="s">
        <v>1155</v>
      </c>
      <c r="B1143" s="13" t="s">
        <v>1162</v>
      </c>
      <c r="C1143" s="14" t="s">
        <v>1163</v>
      </c>
      <c r="D1143" s="15" t="s">
        <v>23</v>
      </c>
      <c r="E1143" s="16" t="s">
        <v>24</v>
      </c>
      <c r="F1143" s="16" t="s">
        <v>25</v>
      </c>
      <c r="G1143" s="16" t="s">
        <v>20</v>
      </c>
      <c r="H1143" s="17">
        <v>2</v>
      </c>
      <c r="I1143" s="18">
        <v>15116</v>
      </c>
      <c r="J1143" s="18">
        <v>160442</v>
      </c>
      <c r="K1143" s="18">
        <v>6572</v>
      </c>
      <c r="L1143" s="19">
        <v>2.3000608642726701</v>
      </c>
      <c r="M1143" s="19">
        <v>9.4214731803393098E-2</v>
      </c>
      <c r="N1143" s="10"/>
    </row>
    <row r="1144" spans="1:14" ht="11.25" customHeight="1">
      <c r="A1144" s="12" t="s">
        <v>1155</v>
      </c>
      <c r="B1144" s="13" t="s">
        <v>1162</v>
      </c>
      <c r="C1144" s="14" t="s">
        <v>1163</v>
      </c>
      <c r="D1144" s="15" t="s">
        <v>23</v>
      </c>
      <c r="E1144" s="16" t="s">
        <v>24</v>
      </c>
      <c r="F1144" s="16" t="s">
        <v>26</v>
      </c>
      <c r="G1144" s="16" t="s">
        <v>20</v>
      </c>
      <c r="H1144" s="17">
        <v>4</v>
      </c>
      <c r="I1144" s="18">
        <v>149164</v>
      </c>
      <c r="J1144" s="18">
        <v>949387</v>
      </c>
      <c r="K1144" s="18">
        <v>202000</v>
      </c>
      <c r="L1144" s="19">
        <v>0.73843564356435598</v>
      </c>
      <c r="M1144" s="19">
        <v>0.15711611808461601</v>
      </c>
      <c r="N1144" s="10"/>
    </row>
    <row r="1145" spans="1:14" ht="11.25" customHeight="1">
      <c r="A1145" s="12" t="s">
        <v>1155</v>
      </c>
      <c r="B1145" s="13" t="s">
        <v>1164</v>
      </c>
      <c r="C1145" s="14" t="s">
        <v>1165</v>
      </c>
      <c r="D1145" s="15" t="s">
        <v>23</v>
      </c>
      <c r="E1145" s="16" t="s">
        <v>24</v>
      </c>
      <c r="F1145" s="16" t="s">
        <v>25</v>
      </c>
      <c r="G1145" s="16" t="s">
        <v>28</v>
      </c>
      <c r="H1145" s="17">
        <v>13</v>
      </c>
      <c r="I1145" s="18">
        <v>104422</v>
      </c>
      <c r="J1145" s="18">
        <v>760850</v>
      </c>
      <c r="K1145" s="18">
        <v>45983</v>
      </c>
      <c r="L1145" s="19">
        <v>2.2708827175260402</v>
      </c>
      <c r="M1145" s="19">
        <v>0.13724387198527899</v>
      </c>
      <c r="N1145" s="10"/>
    </row>
    <row r="1146" spans="1:14" ht="11.25" customHeight="1">
      <c r="A1146" s="12" t="s">
        <v>1155</v>
      </c>
      <c r="B1146" s="13" t="s">
        <v>1166</v>
      </c>
      <c r="C1146" s="14" t="s">
        <v>1167</v>
      </c>
      <c r="D1146" s="15" t="s">
        <v>23</v>
      </c>
      <c r="E1146" s="16" t="s">
        <v>24</v>
      </c>
      <c r="F1146" s="16" t="s">
        <v>25</v>
      </c>
      <c r="G1146" s="16" t="s">
        <v>20</v>
      </c>
      <c r="H1146" s="17">
        <v>1</v>
      </c>
      <c r="I1146" s="18">
        <v>882</v>
      </c>
      <c r="J1146" s="18">
        <v>34199</v>
      </c>
      <c r="K1146" s="18">
        <v>7504</v>
      </c>
      <c r="L1146" s="19">
        <v>0.11753731343283499</v>
      </c>
      <c r="M1146" s="19">
        <v>2.57902277844381E-2</v>
      </c>
      <c r="N1146" s="10"/>
    </row>
    <row r="1147" spans="1:14" ht="11.25" customHeight="1">
      <c r="A1147" s="12" t="s">
        <v>1155</v>
      </c>
      <c r="B1147" s="13" t="s">
        <v>1168</v>
      </c>
      <c r="C1147" s="14" t="s">
        <v>1169</v>
      </c>
      <c r="D1147" s="15" t="s">
        <v>23</v>
      </c>
      <c r="E1147" s="16" t="s">
        <v>18</v>
      </c>
      <c r="F1147" s="16" t="s">
        <v>25</v>
      </c>
      <c r="G1147" s="16" t="s">
        <v>20</v>
      </c>
      <c r="H1147" s="17">
        <v>16</v>
      </c>
      <c r="I1147" s="18">
        <v>61451</v>
      </c>
      <c r="J1147" s="18">
        <v>1088353</v>
      </c>
      <c r="K1147" s="18">
        <v>30952</v>
      </c>
      <c r="L1147" s="19">
        <v>1.9853644352545801</v>
      </c>
      <c r="M1147" s="19">
        <v>5.6462379393450397E-2</v>
      </c>
      <c r="N1147" s="10"/>
    </row>
    <row r="1148" spans="1:14" ht="11.25" customHeight="1">
      <c r="A1148" s="12" t="s">
        <v>1155</v>
      </c>
      <c r="B1148" s="13" t="s">
        <v>1168</v>
      </c>
      <c r="C1148" s="14" t="s">
        <v>1169</v>
      </c>
      <c r="D1148" s="15" t="s">
        <v>23</v>
      </c>
      <c r="E1148" s="16" t="s">
        <v>18</v>
      </c>
      <c r="F1148" s="16" t="s">
        <v>25</v>
      </c>
      <c r="G1148" s="16" t="s">
        <v>28</v>
      </c>
      <c r="H1148" s="17">
        <v>21</v>
      </c>
      <c r="I1148" s="18">
        <v>0</v>
      </c>
      <c r="J1148" s="18">
        <v>1086659</v>
      </c>
      <c r="K1148" s="18">
        <v>61495</v>
      </c>
      <c r="L1148" s="19">
        <v>0</v>
      </c>
      <c r="M1148" s="19">
        <v>0</v>
      </c>
      <c r="N1148" s="10"/>
    </row>
    <row r="1149" spans="1:14" ht="11.25" customHeight="1">
      <c r="A1149" s="12" t="s">
        <v>1155</v>
      </c>
      <c r="B1149" s="13" t="s">
        <v>1168</v>
      </c>
      <c r="C1149" s="14" t="s">
        <v>1169</v>
      </c>
      <c r="D1149" s="15" t="s">
        <v>23</v>
      </c>
      <c r="E1149" s="16" t="s">
        <v>18</v>
      </c>
      <c r="F1149" s="16" t="s">
        <v>26</v>
      </c>
      <c r="G1149" s="16" t="s">
        <v>20</v>
      </c>
      <c r="H1149" s="17">
        <v>9</v>
      </c>
      <c r="I1149" s="18">
        <v>213218</v>
      </c>
      <c r="J1149" s="18">
        <v>513186</v>
      </c>
      <c r="K1149" s="18">
        <v>74494</v>
      </c>
      <c r="L1149" s="19">
        <v>2.8622170913093599</v>
      </c>
      <c r="M1149" s="19">
        <v>0.41547898812516298</v>
      </c>
      <c r="N1149" s="10"/>
    </row>
    <row r="1150" spans="1:14" ht="11.25" customHeight="1">
      <c r="A1150" s="12" t="s">
        <v>1155</v>
      </c>
      <c r="B1150" s="13" t="s">
        <v>1168</v>
      </c>
      <c r="C1150" s="14" t="s">
        <v>1169</v>
      </c>
      <c r="D1150" s="15" t="s">
        <v>23</v>
      </c>
      <c r="E1150" s="16" t="s">
        <v>18</v>
      </c>
      <c r="F1150" s="16" t="s">
        <v>26</v>
      </c>
      <c r="G1150" s="16" t="s">
        <v>28</v>
      </c>
      <c r="H1150" s="17">
        <v>0</v>
      </c>
      <c r="I1150" s="18">
        <v>147824</v>
      </c>
      <c r="J1150" s="18">
        <v>6707</v>
      </c>
      <c r="K1150" s="18"/>
      <c r="L1150" s="19"/>
      <c r="M1150" s="19">
        <v>22.040256448486598</v>
      </c>
      <c r="N1150" s="10"/>
    </row>
    <row r="1151" spans="1:14" ht="11.25" customHeight="1">
      <c r="A1151" s="12" t="s">
        <v>1155</v>
      </c>
      <c r="B1151" s="13" t="s">
        <v>1170</v>
      </c>
      <c r="C1151" s="14" t="s">
        <v>1171</v>
      </c>
      <c r="D1151" s="15" t="s">
        <v>39</v>
      </c>
      <c r="E1151" s="16" t="s">
        <v>18</v>
      </c>
      <c r="F1151" s="16" t="s">
        <v>25</v>
      </c>
      <c r="G1151" s="16" t="s">
        <v>20</v>
      </c>
      <c r="H1151" s="17">
        <v>11</v>
      </c>
      <c r="I1151" s="18">
        <v>271412</v>
      </c>
      <c r="J1151" s="18">
        <v>1127776</v>
      </c>
      <c r="K1151" s="18">
        <v>47987</v>
      </c>
      <c r="L1151" s="19">
        <v>5.6559484860482998</v>
      </c>
      <c r="M1151" s="19">
        <v>0.24066126606702001</v>
      </c>
      <c r="N1151" s="10"/>
    </row>
    <row r="1152" spans="1:14" ht="11.25" customHeight="1">
      <c r="A1152" s="12" t="s">
        <v>1155</v>
      </c>
      <c r="B1152" s="13" t="s">
        <v>1170</v>
      </c>
      <c r="C1152" s="14" t="s">
        <v>1171</v>
      </c>
      <c r="D1152" s="15" t="s">
        <v>39</v>
      </c>
      <c r="E1152" s="16" t="s">
        <v>18</v>
      </c>
      <c r="F1152" s="16" t="s">
        <v>26</v>
      </c>
      <c r="G1152" s="16" t="s">
        <v>20</v>
      </c>
      <c r="H1152" s="17">
        <v>5</v>
      </c>
      <c r="I1152" s="18">
        <v>20327</v>
      </c>
      <c r="J1152" s="18">
        <v>397440</v>
      </c>
      <c r="K1152" s="18">
        <v>22276</v>
      </c>
      <c r="L1152" s="19">
        <v>0.91250673370443502</v>
      </c>
      <c r="M1152" s="19">
        <v>5.1144826892109502E-2</v>
      </c>
      <c r="N1152" s="10"/>
    </row>
    <row r="1153" spans="1:14" ht="11.25" customHeight="1">
      <c r="A1153" s="12" t="s">
        <v>1155</v>
      </c>
      <c r="B1153" s="13" t="s">
        <v>1172</v>
      </c>
      <c r="C1153" s="14" t="s">
        <v>1173</v>
      </c>
      <c r="D1153" s="15" t="s">
        <v>39</v>
      </c>
      <c r="E1153" s="16" t="s">
        <v>18</v>
      </c>
      <c r="F1153" s="16" t="s">
        <v>25</v>
      </c>
      <c r="G1153" s="16" t="s">
        <v>20</v>
      </c>
      <c r="H1153" s="17">
        <v>68</v>
      </c>
      <c r="I1153" s="18">
        <v>819158</v>
      </c>
      <c r="J1153" s="18">
        <v>13835107</v>
      </c>
      <c r="K1153" s="18">
        <v>234088</v>
      </c>
      <c r="L1153" s="19">
        <v>3.4993592153378201</v>
      </c>
      <c r="M1153" s="19">
        <v>5.9208649416300101E-2</v>
      </c>
      <c r="N1153" s="10"/>
    </row>
    <row r="1154" spans="1:14" ht="11.25" customHeight="1">
      <c r="A1154" s="12" t="s">
        <v>1155</v>
      </c>
      <c r="B1154" s="13" t="s">
        <v>1172</v>
      </c>
      <c r="C1154" s="14" t="s">
        <v>1173</v>
      </c>
      <c r="D1154" s="15" t="s">
        <v>39</v>
      </c>
      <c r="E1154" s="16" t="s">
        <v>18</v>
      </c>
      <c r="F1154" s="16" t="s">
        <v>26</v>
      </c>
      <c r="G1154" s="16" t="s">
        <v>20</v>
      </c>
      <c r="H1154" s="17">
        <v>87</v>
      </c>
      <c r="I1154" s="18">
        <v>7578489</v>
      </c>
      <c r="J1154" s="18">
        <v>34490747</v>
      </c>
      <c r="K1154" s="18">
        <v>7358398</v>
      </c>
      <c r="L1154" s="19">
        <v>1.0299101788188101</v>
      </c>
      <c r="M1154" s="19">
        <v>0.21972527878274101</v>
      </c>
      <c r="N1154" s="10"/>
    </row>
    <row r="1155" spans="1:14" ht="11.25" customHeight="1">
      <c r="A1155" s="12" t="s">
        <v>1155</v>
      </c>
      <c r="B1155" s="13" t="s">
        <v>1172</v>
      </c>
      <c r="C1155" s="14" t="s">
        <v>1173</v>
      </c>
      <c r="D1155" s="15" t="s">
        <v>39</v>
      </c>
      <c r="E1155" s="16" t="s">
        <v>18</v>
      </c>
      <c r="F1155" s="16" t="s">
        <v>289</v>
      </c>
      <c r="G1155" s="16" t="s">
        <v>20</v>
      </c>
      <c r="H1155" s="17">
        <v>26</v>
      </c>
      <c r="I1155" s="18">
        <v>1282831</v>
      </c>
      <c r="J1155" s="18">
        <v>7311194</v>
      </c>
      <c r="K1155" s="18">
        <v>2476333</v>
      </c>
      <c r="L1155" s="19">
        <v>0.51803654839635804</v>
      </c>
      <c r="M1155" s="19">
        <v>0.17546121741537701</v>
      </c>
      <c r="N1155" s="10"/>
    </row>
    <row r="1156" spans="1:14" ht="11.25" customHeight="1">
      <c r="A1156" s="12" t="s">
        <v>1155</v>
      </c>
      <c r="B1156" s="13" t="s">
        <v>1174</v>
      </c>
      <c r="C1156" s="14" t="s">
        <v>1175</v>
      </c>
      <c r="D1156" s="15" t="s">
        <v>23</v>
      </c>
      <c r="E1156" s="16" t="s">
        <v>18</v>
      </c>
      <c r="F1156" s="16" t="s">
        <v>25</v>
      </c>
      <c r="G1156" s="16" t="s">
        <v>28</v>
      </c>
      <c r="H1156" s="17">
        <v>29</v>
      </c>
      <c r="I1156" s="18">
        <v>1882628</v>
      </c>
      <c r="J1156" s="18">
        <v>3096611</v>
      </c>
      <c r="K1156" s="18">
        <v>181181</v>
      </c>
      <c r="L1156" s="19">
        <v>10.3908687997085</v>
      </c>
      <c r="M1156" s="19">
        <v>0.60796399676937096</v>
      </c>
      <c r="N1156" s="10"/>
    </row>
    <row r="1157" spans="1:14" ht="11.25" customHeight="1">
      <c r="A1157" s="12" t="s">
        <v>1155</v>
      </c>
      <c r="B1157" s="13" t="s">
        <v>1176</v>
      </c>
      <c r="C1157" s="14" t="s">
        <v>1177</v>
      </c>
      <c r="D1157" s="15" t="s">
        <v>39</v>
      </c>
      <c r="E1157" s="16" t="s">
        <v>18</v>
      </c>
      <c r="F1157" s="16" t="s">
        <v>134</v>
      </c>
      <c r="G1157" s="16" t="s">
        <v>20</v>
      </c>
      <c r="H1157" s="17">
        <v>14</v>
      </c>
      <c r="I1157" s="18">
        <v>614985</v>
      </c>
      <c r="J1157" s="18">
        <v>1980061</v>
      </c>
      <c r="K1157" s="18">
        <v>198419</v>
      </c>
      <c r="L1157" s="19">
        <v>3.0994259622314302</v>
      </c>
      <c r="M1157" s="19">
        <v>0.31058891620005602</v>
      </c>
      <c r="N1157" s="10"/>
    </row>
    <row r="1158" spans="1:14" ht="11.25" customHeight="1">
      <c r="A1158" s="12" t="s">
        <v>1155</v>
      </c>
      <c r="B1158" s="13" t="s">
        <v>1176</v>
      </c>
      <c r="C1158" s="14" t="s">
        <v>1177</v>
      </c>
      <c r="D1158" s="15" t="s">
        <v>39</v>
      </c>
      <c r="E1158" s="16" t="s">
        <v>18</v>
      </c>
      <c r="F1158" s="16" t="s">
        <v>25</v>
      </c>
      <c r="G1158" s="16" t="s">
        <v>20</v>
      </c>
      <c r="H1158" s="17">
        <v>54</v>
      </c>
      <c r="I1158" s="18">
        <v>436086</v>
      </c>
      <c r="J1158" s="18">
        <v>6695547</v>
      </c>
      <c r="K1158" s="18">
        <v>189001</v>
      </c>
      <c r="L1158" s="19">
        <v>2.3073211252850498</v>
      </c>
      <c r="M1158" s="19">
        <v>6.5130750333019793E-2</v>
      </c>
      <c r="N1158" s="10"/>
    </row>
    <row r="1159" spans="1:14" ht="11.25" customHeight="1">
      <c r="A1159" s="12" t="s">
        <v>1155</v>
      </c>
      <c r="B1159" s="13" t="s">
        <v>1176</v>
      </c>
      <c r="C1159" s="14" t="s">
        <v>1177</v>
      </c>
      <c r="D1159" s="15" t="s">
        <v>39</v>
      </c>
      <c r="E1159" s="16" t="s">
        <v>18</v>
      </c>
      <c r="F1159" s="16" t="s">
        <v>25</v>
      </c>
      <c r="G1159" s="16" t="s">
        <v>28</v>
      </c>
      <c r="H1159" s="17">
        <v>8</v>
      </c>
      <c r="I1159" s="18">
        <v>4878</v>
      </c>
      <c r="J1159" s="18">
        <v>496913</v>
      </c>
      <c r="K1159" s="18">
        <v>37105</v>
      </c>
      <c r="L1159" s="19">
        <v>0.13146476216143299</v>
      </c>
      <c r="M1159" s="19">
        <v>9.8166077361630695E-3</v>
      </c>
      <c r="N1159" s="10"/>
    </row>
    <row r="1160" spans="1:14" ht="11.25" customHeight="1">
      <c r="A1160" s="12" t="s">
        <v>1155</v>
      </c>
      <c r="B1160" s="13" t="s">
        <v>1176</v>
      </c>
      <c r="C1160" s="14" t="s">
        <v>1177</v>
      </c>
      <c r="D1160" s="15" t="s">
        <v>39</v>
      </c>
      <c r="E1160" s="16" t="s">
        <v>18</v>
      </c>
      <c r="F1160" s="16" t="s">
        <v>26</v>
      </c>
      <c r="G1160" s="16" t="s">
        <v>20</v>
      </c>
      <c r="H1160" s="17">
        <v>10</v>
      </c>
      <c r="I1160" s="18">
        <v>270553</v>
      </c>
      <c r="J1160" s="18">
        <v>2349817</v>
      </c>
      <c r="K1160" s="18">
        <v>331833</v>
      </c>
      <c r="L1160" s="19">
        <v>0.81532879490587096</v>
      </c>
      <c r="M1160" s="19">
        <v>0.11513790222813</v>
      </c>
      <c r="N1160" s="10"/>
    </row>
    <row r="1161" spans="1:14" ht="11.25" customHeight="1">
      <c r="A1161" s="12" t="s">
        <v>1155</v>
      </c>
      <c r="B1161" s="13" t="s">
        <v>1178</v>
      </c>
      <c r="C1161" s="14" t="s">
        <v>1179</v>
      </c>
      <c r="D1161" s="15" t="s">
        <v>39</v>
      </c>
      <c r="E1161" s="16" t="s">
        <v>24</v>
      </c>
      <c r="F1161" s="16" t="s">
        <v>25</v>
      </c>
      <c r="G1161" s="16" t="s">
        <v>28</v>
      </c>
      <c r="H1161" s="17">
        <v>11</v>
      </c>
      <c r="I1161" s="18">
        <v>5901</v>
      </c>
      <c r="J1161" s="18">
        <v>317957</v>
      </c>
      <c r="K1161" s="18">
        <v>6698</v>
      </c>
      <c r="L1161" s="19">
        <v>0.88100925649447503</v>
      </c>
      <c r="M1161" s="19">
        <v>1.8559113339225101E-2</v>
      </c>
      <c r="N1161" s="10"/>
    </row>
    <row r="1162" spans="1:14" ht="11.25" customHeight="1">
      <c r="A1162" s="12" t="s">
        <v>1155</v>
      </c>
      <c r="B1162" s="13" t="s">
        <v>1178</v>
      </c>
      <c r="C1162" s="14" t="s">
        <v>1179</v>
      </c>
      <c r="D1162" s="15" t="s">
        <v>39</v>
      </c>
      <c r="E1162" s="16" t="s">
        <v>24</v>
      </c>
      <c r="F1162" s="16" t="s">
        <v>26</v>
      </c>
      <c r="G1162" s="16" t="s">
        <v>28</v>
      </c>
      <c r="H1162" s="17">
        <v>5</v>
      </c>
      <c r="I1162" s="18">
        <v>16787</v>
      </c>
      <c r="J1162" s="18">
        <v>767011</v>
      </c>
      <c r="K1162" s="18">
        <v>24254</v>
      </c>
      <c r="L1162" s="19">
        <v>0.69213325637008305</v>
      </c>
      <c r="M1162" s="19">
        <v>2.18862571723221E-2</v>
      </c>
      <c r="N1162" s="10"/>
    </row>
    <row r="1163" spans="1:14" ht="11.25" customHeight="1">
      <c r="A1163" s="12" t="s">
        <v>1155</v>
      </c>
      <c r="B1163" s="13" t="s">
        <v>1180</v>
      </c>
      <c r="C1163" s="14" t="s">
        <v>1181</v>
      </c>
      <c r="D1163" s="15" t="s">
        <v>23</v>
      </c>
      <c r="E1163" s="16" t="s">
        <v>18</v>
      </c>
      <c r="F1163" s="16" t="s">
        <v>25</v>
      </c>
      <c r="G1163" s="16" t="s">
        <v>28</v>
      </c>
      <c r="H1163" s="17">
        <v>33</v>
      </c>
      <c r="I1163" s="18">
        <v>1630119</v>
      </c>
      <c r="J1163" s="18">
        <v>2840204</v>
      </c>
      <c r="K1163" s="18">
        <v>134668</v>
      </c>
      <c r="L1163" s="19">
        <v>12.1047242106513</v>
      </c>
      <c r="M1163" s="19">
        <v>0.57394433639273701</v>
      </c>
      <c r="N1163" s="10"/>
    </row>
    <row r="1164" spans="1:14" ht="11.25" customHeight="1">
      <c r="A1164" s="12" t="s">
        <v>1155</v>
      </c>
      <c r="B1164" s="13" t="s">
        <v>1182</v>
      </c>
      <c r="C1164" s="14" t="s">
        <v>1183</v>
      </c>
      <c r="D1164" s="15" t="s">
        <v>39</v>
      </c>
      <c r="E1164" s="16" t="s">
        <v>18</v>
      </c>
      <c r="F1164" s="16" t="s">
        <v>25</v>
      </c>
      <c r="G1164" s="16" t="s">
        <v>20</v>
      </c>
      <c r="H1164" s="17">
        <v>11</v>
      </c>
      <c r="I1164" s="18">
        <v>16247</v>
      </c>
      <c r="J1164" s="18">
        <v>802426</v>
      </c>
      <c r="K1164" s="18">
        <v>42418</v>
      </c>
      <c r="L1164" s="19">
        <v>0.38302135885708799</v>
      </c>
      <c r="M1164" s="19">
        <v>2.0247349911393601E-2</v>
      </c>
      <c r="N1164" s="10"/>
    </row>
    <row r="1165" spans="1:14" ht="11.25" customHeight="1">
      <c r="A1165" s="12" t="s">
        <v>1155</v>
      </c>
      <c r="B1165" s="13" t="s">
        <v>1182</v>
      </c>
      <c r="C1165" s="14" t="s">
        <v>1183</v>
      </c>
      <c r="D1165" s="15" t="s">
        <v>39</v>
      </c>
      <c r="E1165" s="16" t="s">
        <v>18</v>
      </c>
      <c r="F1165" s="16" t="s">
        <v>25</v>
      </c>
      <c r="G1165" s="16" t="s">
        <v>28</v>
      </c>
      <c r="H1165" s="17">
        <v>8</v>
      </c>
      <c r="I1165" s="18">
        <v>0</v>
      </c>
      <c r="J1165" s="18">
        <v>324341</v>
      </c>
      <c r="K1165" s="18">
        <v>48138</v>
      </c>
      <c r="L1165" s="19">
        <v>0</v>
      </c>
      <c r="M1165" s="19">
        <v>0</v>
      </c>
      <c r="N1165" s="10"/>
    </row>
    <row r="1166" spans="1:14" ht="11.25" customHeight="1">
      <c r="A1166" s="12" t="s">
        <v>1155</v>
      </c>
      <c r="B1166" s="13" t="s">
        <v>1182</v>
      </c>
      <c r="C1166" s="14" t="s">
        <v>1183</v>
      </c>
      <c r="D1166" s="15" t="s">
        <v>39</v>
      </c>
      <c r="E1166" s="16" t="s">
        <v>18</v>
      </c>
      <c r="F1166" s="16" t="s">
        <v>26</v>
      </c>
      <c r="G1166" s="16" t="s">
        <v>20</v>
      </c>
      <c r="H1166" s="17">
        <v>6</v>
      </c>
      <c r="I1166" s="18">
        <v>139613</v>
      </c>
      <c r="J1166" s="18">
        <v>1469556</v>
      </c>
      <c r="K1166" s="18">
        <v>272597</v>
      </c>
      <c r="L1166" s="19">
        <v>0.51215897460353499</v>
      </c>
      <c r="M1166" s="19">
        <v>9.5003524874179596E-2</v>
      </c>
      <c r="N1166" s="10"/>
    </row>
    <row r="1167" spans="1:14" ht="11.25" customHeight="1">
      <c r="A1167" s="12" t="s">
        <v>1155</v>
      </c>
      <c r="B1167" s="13" t="s">
        <v>1184</v>
      </c>
      <c r="C1167" s="14" t="s">
        <v>1185</v>
      </c>
      <c r="D1167" s="15" t="s">
        <v>23</v>
      </c>
      <c r="E1167" s="16" t="s">
        <v>24</v>
      </c>
      <c r="F1167" s="16" t="s">
        <v>25</v>
      </c>
      <c r="G1167" s="16" t="s">
        <v>28</v>
      </c>
      <c r="H1167" s="17">
        <v>3</v>
      </c>
      <c r="I1167" s="18">
        <v>30470</v>
      </c>
      <c r="J1167" s="18">
        <v>391339</v>
      </c>
      <c r="K1167" s="18">
        <v>8212</v>
      </c>
      <c r="L1167" s="19">
        <v>3.71042377009254</v>
      </c>
      <c r="M1167" s="19">
        <v>7.7860882764048497E-2</v>
      </c>
      <c r="N1167" s="10"/>
    </row>
    <row r="1168" spans="1:14" ht="11.25" customHeight="1">
      <c r="A1168" s="12" t="s">
        <v>1155</v>
      </c>
      <c r="B1168" s="13" t="s">
        <v>1184</v>
      </c>
      <c r="C1168" s="14" t="s">
        <v>1185</v>
      </c>
      <c r="D1168" s="15" t="s">
        <v>23</v>
      </c>
      <c r="E1168" s="16" t="s">
        <v>24</v>
      </c>
      <c r="F1168" s="16" t="s">
        <v>26</v>
      </c>
      <c r="G1168" s="16" t="s">
        <v>28</v>
      </c>
      <c r="H1168" s="17">
        <v>4</v>
      </c>
      <c r="I1168" s="18">
        <v>154781</v>
      </c>
      <c r="J1168" s="18">
        <v>1174019</v>
      </c>
      <c r="K1168" s="18">
        <v>67193</v>
      </c>
      <c r="L1168" s="19">
        <v>2.3035286413763298</v>
      </c>
      <c r="M1168" s="19">
        <v>0.131838581828743</v>
      </c>
      <c r="N1168" s="10"/>
    </row>
    <row r="1169" spans="1:14" ht="11.25" customHeight="1">
      <c r="A1169" s="12" t="s">
        <v>1155</v>
      </c>
      <c r="B1169" s="13" t="s">
        <v>1186</v>
      </c>
      <c r="C1169" s="14" t="s">
        <v>1187</v>
      </c>
      <c r="D1169" s="15" t="s">
        <v>39</v>
      </c>
      <c r="E1169" s="16" t="s">
        <v>18</v>
      </c>
      <c r="F1169" s="16" t="s">
        <v>134</v>
      </c>
      <c r="G1169" s="16" t="s">
        <v>20</v>
      </c>
      <c r="H1169" s="17">
        <v>7</v>
      </c>
      <c r="I1169" s="18">
        <v>208117</v>
      </c>
      <c r="J1169" s="18">
        <v>951331</v>
      </c>
      <c r="K1169" s="18">
        <v>89699</v>
      </c>
      <c r="L1169" s="19">
        <v>2.3201707934313598</v>
      </c>
      <c r="M1169" s="19">
        <v>0.218764026400905</v>
      </c>
      <c r="N1169" s="10"/>
    </row>
    <row r="1170" spans="1:14" ht="11.25" customHeight="1">
      <c r="A1170" s="12" t="s">
        <v>1155</v>
      </c>
      <c r="B1170" s="13" t="s">
        <v>1186</v>
      </c>
      <c r="C1170" s="14" t="s">
        <v>1187</v>
      </c>
      <c r="D1170" s="15" t="s">
        <v>39</v>
      </c>
      <c r="E1170" s="16" t="s">
        <v>18</v>
      </c>
      <c r="F1170" s="16" t="s">
        <v>25</v>
      </c>
      <c r="G1170" s="16" t="s">
        <v>20</v>
      </c>
      <c r="H1170" s="17">
        <v>78</v>
      </c>
      <c r="I1170" s="18">
        <v>684240</v>
      </c>
      <c r="J1170" s="18">
        <v>6222697</v>
      </c>
      <c r="K1170" s="18">
        <v>202390</v>
      </c>
      <c r="L1170" s="19">
        <v>3.3807994466129698</v>
      </c>
      <c r="M1170" s="19">
        <v>0.10995875261160799</v>
      </c>
      <c r="N1170" s="10"/>
    </row>
    <row r="1171" spans="1:14" ht="11.25" customHeight="1">
      <c r="A1171" s="12" t="s">
        <v>1155</v>
      </c>
      <c r="B1171" s="13" t="s">
        <v>1186</v>
      </c>
      <c r="C1171" s="14" t="s">
        <v>1187</v>
      </c>
      <c r="D1171" s="15" t="s">
        <v>39</v>
      </c>
      <c r="E1171" s="16" t="s">
        <v>18</v>
      </c>
      <c r="F1171" s="16" t="s">
        <v>65</v>
      </c>
      <c r="G1171" s="16" t="s">
        <v>28</v>
      </c>
      <c r="H1171" s="17">
        <v>48</v>
      </c>
      <c r="I1171" s="18">
        <v>28206</v>
      </c>
      <c r="J1171" s="18">
        <v>933227</v>
      </c>
      <c r="K1171" s="18">
        <v>39882</v>
      </c>
      <c r="L1171" s="19">
        <v>0.70723634722431095</v>
      </c>
      <c r="M1171" s="19">
        <v>3.0224157680821401E-2</v>
      </c>
      <c r="N1171" s="10"/>
    </row>
    <row r="1172" spans="1:14" ht="11.25" customHeight="1">
      <c r="A1172" s="12" t="s">
        <v>1155</v>
      </c>
      <c r="B1172" s="13" t="s">
        <v>1186</v>
      </c>
      <c r="C1172" s="14" t="s">
        <v>1187</v>
      </c>
      <c r="D1172" s="15" t="s">
        <v>39</v>
      </c>
      <c r="E1172" s="16" t="s">
        <v>18</v>
      </c>
      <c r="F1172" s="16" t="s">
        <v>26</v>
      </c>
      <c r="G1172" s="16" t="s">
        <v>20</v>
      </c>
      <c r="H1172" s="17">
        <v>103</v>
      </c>
      <c r="I1172" s="18">
        <v>3954224</v>
      </c>
      <c r="J1172" s="18">
        <v>30545805</v>
      </c>
      <c r="K1172" s="18">
        <v>5140419</v>
      </c>
      <c r="L1172" s="19">
        <v>0.769241573498191</v>
      </c>
      <c r="M1172" s="19">
        <v>0.129452276671051</v>
      </c>
      <c r="N1172" s="10"/>
    </row>
    <row r="1173" spans="1:14" ht="11.25" customHeight="1">
      <c r="A1173" s="12" t="s">
        <v>1155</v>
      </c>
      <c r="B1173" s="13" t="s">
        <v>1188</v>
      </c>
      <c r="C1173" s="14" t="s">
        <v>1189</v>
      </c>
      <c r="D1173" s="15" t="s">
        <v>23</v>
      </c>
      <c r="E1173" s="16" t="s">
        <v>18</v>
      </c>
      <c r="F1173" s="16" t="s">
        <v>25</v>
      </c>
      <c r="G1173" s="16" t="s">
        <v>20</v>
      </c>
      <c r="H1173" s="17">
        <v>16</v>
      </c>
      <c r="I1173" s="18">
        <v>57009</v>
      </c>
      <c r="J1173" s="18">
        <v>1362568</v>
      </c>
      <c r="K1173" s="18">
        <v>84672</v>
      </c>
      <c r="L1173" s="19">
        <v>0.67329223356009005</v>
      </c>
      <c r="M1173" s="19">
        <v>4.1839379759395397E-2</v>
      </c>
      <c r="N1173" s="10"/>
    </row>
    <row r="1174" spans="1:14" ht="11.25" customHeight="1">
      <c r="A1174" s="12" t="s">
        <v>1155</v>
      </c>
      <c r="B1174" s="13" t="s">
        <v>1188</v>
      </c>
      <c r="C1174" s="14" t="s">
        <v>1189</v>
      </c>
      <c r="D1174" s="15" t="s">
        <v>23</v>
      </c>
      <c r="E1174" s="16" t="s">
        <v>18</v>
      </c>
      <c r="F1174" s="16" t="s">
        <v>65</v>
      </c>
      <c r="G1174" s="16" t="s">
        <v>28</v>
      </c>
      <c r="H1174" s="17">
        <v>6</v>
      </c>
      <c r="I1174" s="18">
        <v>0</v>
      </c>
      <c r="J1174" s="18">
        <v>261744</v>
      </c>
      <c r="K1174" s="18">
        <v>4455</v>
      </c>
      <c r="L1174" s="19">
        <v>0</v>
      </c>
      <c r="M1174" s="19">
        <v>0</v>
      </c>
      <c r="N1174" s="10"/>
    </row>
    <row r="1175" spans="1:14" ht="11.25" customHeight="1">
      <c r="A1175" s="12" t="s">
        <v>1155</v>
      </c>
      <c r="B1175" s="13" t="s">
        <v>1188</v>
      </c>
      <c r="C1175" s="14" t="s">
        <v>1189</v>
      </c>
      <c r="D1175" s="15" t="s">
        <v>23</v>
      </c>
      <c r="E1175" s="16" t="s">
        <v>18</v>
      </c>
      <c r="F1175" s="16" t="s">
        <v>26</v>
      </c>
      <c r="G1175" s="16" t="s">
        <v>20</v>
      </c>
      <c r="H1175" s="17">
        <v>2</v>
      </c>
      <c r="I1175" s="18">
        <v>19153</v>
      </c>
      <c r="J1175" s="18">
        <v>367897</v>
      </c>
      <c r="K1175" s="18">
        <v>22177</v>
      </c>
      <c r="L1175" s="19">
        <v>0.86364251251296298</v>
      </c>
      <c r="M1175" s="19">
        <v>5.2060767008157101E-2</v>
      </c>
      <c r="N1175" s="10"/>
    </row>
    <row r="1176" spans="1:14" ht="11.25" customHeight="1">
      <c r="A1176" s="12" t="s">
        <v>1155</v>
      </c>
      <c r="B1176" s="13" t="s">
        <v>1188</v>
      </c>
      <c r="C1176" s="14" t="s">
        <v>1189</v>
      </c>
      <c r="D1176" s="15" t="s">
        <v>23</v>
      </c>
      <c r="E1176" s="16" t="s">
        <v>18</v>
      </c>
      <c r="F1176" s="16" t="s">
        <v>26</v>
      </c>
      <c r="G1176" s="16" t="s">
        <v>28</v>
      </c>
      <c r="H1176" s="17">
        <v>0</v>
      </c>
      <c r="I1176" s="18">
        <v>0</v>
      </c>
      <c r="J1176" s="18">
        <v>0</v>
      </c>
      <c r="K1176" s="18"/>
      <c r="L1176" s="19"/>
      <c r="M1176" s="19">
        <v>0</v>
      </c>
      <c r="N1176" s="10"/>
    </row>
    <row r="1177" spans="1:14" ht="11.25" customHeight="1">
      <c r="A1177" s="12" t="s">
        <v>1155</v>
      </c>
      <c r="B1177" s="13" t="s">
        <v>1190</v>
      </c>
      <c r="C1177" s="14" t="s">
        <v>1191</v>
      </c>
      <c r="D1177" s="15" t="s">
        <v>23</v>
      </c>
      <c r="E1177" s="16" t="s">
        <v>18</v>
      </c>
      <c r="F1177" s="16" t="s">
        <v>25</v>
      </c>
      <c r="G1177" s="16" t="s">
        <v>28</v>
      </c>
      <c r="H1177" s="17">
        <v>17</v>
      </c>
      <c r="I1177" s="18">
        <v>246100</v>
      </c>
      <c r="J1177" s="18">
        <v>984496</v>
      </c>
      <c r="K1177" s="18">
        <v>41643</v>
      </c>
      <c r="L1177" s="19">
        <v>5.9097567418293497</v>
      </c>
      <c r="M1177" s="19">
        <v>0.24997562204417201</v>
      </c>
      <c r="N1177" s="10"/>
    </row>
    <row r="1178" spans="1:14" ht="11.25" customHeight="1">
      <c r="A1178" s="12" t="s">
        <v>1155</v>
      </c>
      <c r="B1178" s="13" t="s">
        <v>1192</v>
      </c>
      <c r="C1178" s="14" t="s">
        <v>1193</v>
      </c>
      <c r="D1178" s="15" t="s">
        <v>39</v>
      </c>
      <c r="E1178" s="16" t="s">
        <v>18</v>
      </c>
      <c r="F1178" s="16" t="s">
        <v>25</v>
      </c>
      <c r="G1178" s="16" t="s">
        <v>20</v>
      </c>
      <c r="H1178" s="17">
        <v>29</v>
      </c>
      <c r="I1178" s="18">
        <v>118132</v>
      </c>
      <c r="J1178" s="18">
        <v>3998720</v>
      </c>
      <c r="K1178" s="18">
        <v>119789</v>
      </c>
      <c r="L1178" s="19">
        <v>0.98616734424696695</v>
      </c>
      <c r="M1178" s="19">
        <v>2.9542453585147201E-2</v>
      </c>
      <c r="N1178" s="10"/>
    </row>
    <row r="1179" spans="1:14" ht="11.25" customHeight="1">
      <c r="A1179" s="12" t="s">
        <v>1155</v>
      </c>
      <c r="B1179" s="13" t="s">
        <v>1192</v>
      </c>
      <c r="C1179" s="14" t="s">
        <v>1193</v>
      </c>
      <c r="D1179" s="15" t="s">
        <v>39</v>
      </c>
      <c r="E1179" s="16" t="s">
        <v>18</v>
      </c>
      <c r="F1179" s="16" t="s">
        <v>26</v>
      </c>
      <c r="G1179" s="16" t="s">
        <v>20</v>
      </c>
      <c r="H1179" s="17">
        <v>24</v>
      </c>
      <c r="I1179" s="18">
        <v>2300649</v>
      </c>
      <c r="J1179" s="18">
        <v>4384341</v>
      </c>
      <c r="K1179" s="18">
        <v>1412486</v>
      </c>
      <c r="L1179" s="19">
        <v>1.62879419689823</v>
      </c>
      <c r="M1179" s="19">
        <v>0.52474225887083104</v>
      </c>
      <c r="N1179" s="10"/>
    </row>
    <row r="1180" spans="1:14" ht="11.25" customHeight="1">
      <c r="A1180" s="12" t="s">
        <v>1155</v>
      </c>
      <c r="B1180" s="13" t="s">
        <v>1194</v>
      </c>
      <c r="C1180" s="14" t="s">
        <v>1195</v>
      </c>
      <c r="D1180" s="15" t="s">
        <v>39</v>
      </c>
      <c r="E1180" s="16" t="s">
        <v>24</v>
      </c>
      <c r="F1180" s="16" t="s">
        <v>25</v>
      </c>
      <c r="G1180" s="16" t="s">
        <v>28</v>
      </c>
      <c r="H1180" s="17">
        <v>4</v>
      </c>
      <c r="I1180" s="18">
        <v>86141</v>
      </c>
      <c r="J1180" s="18">
        <v>467679</v>
      </c>
      <c r="K1180" s="18">
        <v>20249</v>
      </c>
      <c r="L1180" s="19">
        <v>4.2540866215615498</v>
      </c>
      <c r="M1180" s="19">
        <v>0.18418830009472301</v>
      </c>
      <c r="N1180" s="10"/>
    </row>
    <row r="1181" spans="1:14" ht="11.25" customHeight="1">
      <c r="A1181" s="12" t="s">
        <v>1155</v>
      </c>
      <c r="B1181" s="13" t="s">
        <v>1194</v>
      </c>
      <c r="C1181" s="14" t="s">
        <v>1195</v>
      </c>
      <c r="D1181" s="15" t="s">
        <v>39</v>
      </c>
      <c r="E1181" s="16" t="s">
        <v>24</v>
      </c>
      <c r="F1181" s="16" t="s">
        <v>26</v>
      </c>
      <c r="G1181" s="16" t="s">
        <v>28</v>
      </c>
      <c r="H1181" s="17">
        <v>8</v>
      </c>
      <c r="I1181" s="18">
        <v>183415</v>
      </c>
      <c r="J1181" s="18">
        <v>1310277</v>
      </c>
      <c r="K1181" s="18">
        <v>258656</v>
      </c>
      <c r="L1181" s="19">
        <v>0.70910784980823904</v>
      </c>
      <c r="M1181" s="19">
        <v>0.13998185116582201</v>
      </c>
      <c r="N1181" s="10"/>
    </row>
    <row r="1182" spans="1:14" ht="11.25" customHeight="1">
      <c r="A1182" s="12" t="s">
        <v>1155</v>
      </c>
      <c r="B1182" s="13" t="s">
        <v>1196</v>
      </c>
      <c r="C1182" s="14" t="s">
        <v>1197</v>
      </c>
      <c r="D1182" s="15" t="s">
        <v>23</v>
      </c>
      <c r="E1182" s="16" t="s">
        <v>18</v>
      </c>
      <c r="F1182" s="16" t="s">
        <v>25</v>
      </c>
      <c r="G1182" s="16" t="s">
        <v>28</v>
      </c>
      <c r="H1182" s="17">
        <v>48</v>
      </c>
      <c r="I1182" s="18">
        <v>667812</v>
      </c>
      <c r="J1182" s="18">
        <v>6910066</v>
      </c>
      <c r="K1182" s="18">
        <v>162771</v>
      </c>
      <c r="L1182" s="19">
        <v>4.1027701494738</v>
      </c>
      <c r="M1182" s="19">
        <v>9.6643360569927894E-2</v>
      </c>
      <c r="N1182" s="10"/>
    </row>
    <row r="1183" spans="1:14" ht="11.25" customHeight="1">
      <c r="A1183" s="12" t="s">
        <v>1155</v>
      </c>
      <c r="B1183" s="13" t="s">
        <v>1196</v>
      </c>
      <c r="C1183" s="14" t="s">
        <v>1197</v>
      </c>
      <c r="D1183" s="15" t="s">
        <v>23</v>
      </c>
      <c r="E1183" s="16" t="s">
        <v>18</v>
      </c>
      <c r="F1183" s="16" t="s">
        <v>26</v>
      </c>
      <c r="G1183" s="16" t="s">
        <v>20</v>
      </c>
      <c r="H1183" s="17">
        <v>289</v>
      </c>
      <c r="I1183" s="18">
        <v>30624752</v>
      </c>
      <c r="J1183" s="18">
        <v>80733597</v>
      </c>
      <c r="K1183" s="18">
        <v>17390349</v>
      </c>
      <c r="L1183" s="19">
        <v>1.76101997722989</v>
      </c>
      <c r="M1183" s="19">
        <v>0.37933094941874002</v>
      </c>
      <c r="N1183" s="10"/>
    </row>
    <row r="1184" spans="1:14" ht="11.25" customHeight="1">
      <c r="A1184" s="12" t="s">
        <v>1155</v>
      </c>
      <c r="B1184" s="13" t="s">
        <v>1196</v>
      </c>
      <c r="C1184" s="14" t="s">
        <v>1197</v>
      </c>
      <c r="D1184" s="15" t="s">
        <v>23</v>
      </c>
      <c r="E1184" s="16" t="s">
        <v>18</v>
      </c>
      <c r="F1184" s="16" t="s">
        <v>68</v>
      </c>
      <c r="G1184" s="16" t="s">
        <v>20</v>
      </c>
      <c r="H1184" s="17">
        <v>0</v>
      </c>
      <c r="I1184" s="18"/>
      <c r="J1184" s="18"/>
      <c r="K1184" s="18"/>
      <c r="L1184" s="19"/>
      <c r="M1184" s="19"/>
      <c r="N1184" s="10"/>
    </row>
    <row r="1185" spans="1:14" ht="11.25" customHeight="1">
      <c r="A1185" s="12" t="s">
        <v>1155</v>
      </c>
      <c r="B1185" s="13" t="s">
        <v>1198</v>
      </c>
      <c r="C1185" s="14" t="s">
        <v>1199</v>
      </c>
      <c r="D1185" s="15" t="s">
        <v>23</v>
      </c>
      <c r="E1185" s="16" t="s">
        <v>24</v>
      </c>
      <c r="F1185" s="16" t="s">
        <v>25</v>
      </c>
      <c r="G1185" s="16" t="s">
        <v>28</v>
      </c>
      <c r="H1185" s="17">
        <v>3</v>
      </c>
      <c r="I1185" s="18">
        <v>39423</v>
      </c>
      <c r="J1185" s="18">
        <v>282428</v>
      </c>
      <c r="K1185" s="18">
        <v>7450</v>
      </c>
      <c r="L1185" s="19">
        <v>5.2916778523489896</v>
      </c>
      <c r="M1185" s="19">
        <v>0.139586018383446</v>
      </c>
      <c r="N1185" s="10"/>
    </row>
    <row r="1186" spans="1:14" ht="11.25" customHeight="1">
      <c r="A1186" s="12" t="s">
        <v>1155</v>
      </c>
      <c r="B1186" s="13" t="s">
        <v>1198</v>
      </c>
      <c r="C1186" s="14" t="s">
        <v>1199</v>
      </c>
      <c r="D1186" s="15" t="s">
        <v>23</v>
      </c>
      <c r="E1186" s="16" t="s">
        <v>24</v>
      </c>
      <c r="F1186" s="16" t="s">
        <v>26</v>
      </c>
      <c r="G1186" s="16" t="s">
        <v>28</v>
      </c>
      <c r="H1186" s="17">
        <v>11</v>
      </c>
      <c r="I1186" s="18">
        <v>161470</v>
      </c>
      <c r="J1186" s="18">
        <v>1404547</v>
      </c>
      <c r="K1186" s="18">
        <v>296411</v>
      </c>
      <c r="L1186" s="19">
        <v>0.54475036351552397</v>
      </c>
      <c r="M1186" s="19">
        <v>0.114962333051154</v>
      </c>
      <c r="N1186" s="10"/>
    </row>
    <row r="1187" spans="1:14" ht="11.25" customHeight="1">
      <c r="A1187" s="12" t="s">
        <v>1155</v>
      </c>
      <c r="B1187" s="13" t="s">
        <v>1200</v>
      </c>
      <c r="C1187" s="14" t="s">
        <v>1201</v>
      </c>
      <c r="D1187" s="15" t="s">
        <v>39</v>
      </c>
      <c r="E1187" s="16" t="s">
        <v>18</v>
      </c>
      <c r="F1187" s="16" t="s">
        <v>25</v>
      </c>
      <c r="G1187" s="16" t="s">
        <v>20</v>
      </c>
      <c r="H1187" s="17">
        <v>23</v>
      </c>
      <c r="I1187" s="18">
        <v>278992</v>
      </c>
      <c r="J1187" s="18">
        <v>5177253</v>
      </c>
      <c r="K1187" s="18">
        <v>139994</v>
      </c>
      <c r="L1187" s="19">
        <v>1.99288540937468</v>
      </c>
      <c r="M1187" s="19">
        <v>5.3888036763897702E-2</v>
      </c>
      <c r="N1187" s="10"/>
    </row>
    <row r="1188" spans="1:14" ht="11.25" customHeight="1">
      <c r="A1188" s="12" t="s">
        <v>1155</v>
      </c>
      <c r="B1188" s="13" t="s">
        <v>1200</v>
      </c>
      <c r="C1188" s="14" t="s">
        <v>1201</v>
      </c>
      <c r="D1188" s="15" t="s">
        <v>39</v>
      </c>
      <c r="E1188" s="16" t="s">
        <v>18</v>
      </c>
      <c r="F1188" s="16" t="s">
        <v>26</v>
      </c>
      <c r="G1188" s="16" t="s">
        <v>20</v>
      </c>
      <c r="H1188" s="17">
        <v>34</v>
      </c>
      <c r="I1188" s="18">
        <v>1385311</v>
      </c>
      <c r="J1188" s="18">
        <v>10415145</v>
      </c>
      <c r="K1188" s="18">
        <v>2518906</v>
      </c>
      <c r="L1188" s="19">
        <v>0.54996534209692605</v>
      </c>
      <c r="M1188" s="19">
        <v>0.133009285996498</v>
      </c>
      <c r="N1188" s="10"/>
    </row>
    <row r="1189" spans="1:14" ht="11.25" customHeight="1">
      <c r="A1189" s="12" t="s">
        <v>1155</v>
      </c>
      <c r="B1189" s="13" t="s">
        <v>1202</v>
      </c>
      <c r="C1189" s="14" t="s">
        <v>1203</v>
      </c>
      <c r="D1189" s="15" t="s">
        <v>39</v>
      </c>
      <c r="E1189" s="16" t="s">
        <v>24</v>
      </c>
      <c r="F1189" s="16" t="s">
        <v>25</v>
      </c>
      <c r="G1189" s="16" t="s">
        <v>20</v>
      </c>
      <c r="H1189" s="17">
        <v>1</v>
      </c>
      <c r="I1189" s="18">
        <v>1267</v>
      </c>
      <c r="J1189" s="18">
        <v>146360</v>
      </c>
      <c r="K1189" s="18">
        <v>2540</v>
      </c>
      <c r="L1189" s="19">
        <v>0.49881889763779502</v>
      </c>
      <c r="M1189" s="19">
        <v>8.6567368133369706E-3</v>
      </c>
      <c r="N1189" s="10"/>
    </row>
    <row r="1190" spans="1:14" ht="11.25" customHeight="1">
      <c r="A1190" s="12" t="s">
        <v>1155</v>
      </c>
      <c r="B1190" s="13" t="s">
        <v>1202</v>
      </c>
      <c r="C1190" s="14" t="s">
        <v>1203</v>
      </c>
      <c r="D1190" s="15" t="s">
        <v>39</v>
      </c>
      <c r="E1190" s="16" t="s">
        <v>24</v>
      </c>
      <c r="F1190" s="16" t="s">
        <v>26</v>
      </c>
      <c r="G1190" s="16" t="s">
        <v>20</v>
      </c>
      <c r="H1190" s="17">
        <v>6</v>
      </c>
      <c r="I1190" s="18">
        <v>49374</v>
      </c>
      <c r="J1190" s="18">
        <v>1022750</v>
      </c>
      <c r="K1190" s="18">
        <v>165319</v>
      </c>
      <c r="L1190" s="19">
        <v>0.29865895632081002</v>
      </c>
      <c r="M1190" s="19">
        <v>4.8275727206061998E-2</v>
      </c>
      <c r="N1190" s="10"/>
    </row>
    <row r="1191" spans="1:14" ht="11.25" customHeight="1">
      <c r="A1191" s="12" t="s">
        <v>1155</v>
      </c>
      <c r="B1191" s="13" t="s">
        <v>1204</v>
      </c>
      <c r="C1191" s="14" t="s">
        <v>1205</v>
      </c>
      <c r="D1191" s="15" t="s">
        <v>39</v>
      </c>
      <c r="E1191" s="16" t="s">
        <v>18</v>
      </c>
      <c r="F1191" s="16" t="s">
        <v>25</v>
      </c>
      <c r="G1191" s="16" t="s">
        <v>20</v>
      </c>
      <c r="H1191" s="17">
        <v>79</v>
      </c>
      <c r="I1191" s="18">
        <v>414392</v>
      </c>
      <c r="J1191" s="18">
        <v>24059204</v>
      </c>
      <c r="K1191" s="18">
        <v>398498</v>
      </c>
      <c r="L1191" s="19">
        <v>1.0398847673012099</v>
      </c>
      <c r="M1191" s="19">
        <v>1.7223844978412398E-2</v>
      </c>
      <c r="N1191" s="10"/>
    </row>
    <row r="1192" spans="1:14" ht="11.25" customHeight="1">
      <c r="A1192" s="12" t="s">
        <v>1155</v>
      </c>
      <c r="B1192" s="13" t="s">
        <v>1204</v>
      </c>
      <c r="C1192" s="14" t="s">
        <v>1205</v>
      </c>
      <c r="D1192" s="15" t="s">
        <v>39</v>
      </c>
      <c r="E1192" s="16" t="s">
        <v>18</v>
      </c>
      <c r="F1192" s="16" t="s">
        <v>25</v>
      </c>
      <c r="G1192" s="16" t="s">
        <v>28</v>
      </c>
      <c r="H1192" s="17">
        <v>55</v>
      </c>
      <c r="I1192" s="18">
        <v>263729</v>
      </c>
      <c r="J1192" s="18">
        <v>6542474</v>
      </c>
      <c r="K1192" s="18">
        <v>251562</v>
      </c>
      <c r="L1192" s="19">
        <v>1.0483658104165099</v>
      </c>
      <c r="M1192" s="19">
        <v>4.0310286292310801E-2</v>
      </c>
      <c r="N1192" s="10"/>
    </row>
    <row r="1193" spans="1:14" ht="11.25" customHeight="1">
      <c r="A1193" s="12" t="s">
        <v>1155</v>
      </c>
      <c r="B1193" s="13" t="s">
        <v>1204</v>
      </c>
      <c r="C1193" s="14" t="s">
        <v>1205</v>
      </c>
      <c r="D1193" s="15" t="s">
        <v>39</v>
      </c>
      <c r="E1193" s="16" t="s">
        <v>18</v>
      </c>
      <c r="F1193" s="16" t="s">
        <v>237</v>
      </c>
      <c r="G1193" s="16" t="s">
        <v>20</v>
      </c>
      <c r="H1193" s="17">
        <v>20</v>
      </c>
      <c r="I1193" s="18">
        <v>6489400</v>
      </c>
      <c r="J1193" s="18">
        <v>29362013</v>
      </c>
      <c r="K1193" s="18">
        <v>6240495</v>
      </c>
      <c r="L1193" s="19">
        <v>1.03988545780422</v>
      </c>
      <c r="M1193" s="19">
        <v>0.221013457081433</v>
      </c>
      <c r="N1193" s="10"/>
    </row>
    <row r="1194" spans="1:14" ht="11.25" customHeight="1">
      <c r="A1194" s="12" t="s">
        <v>1155</v>
      </c>
      <c r="B1194" s="13" t="s">
        <v>1204</v>
      </c>
      <c r="C1194" s="14" t="s">
        <v>1205</v>
      </c>
      <c r="D1194" s="15" t="s">
        <v>39</v>
      </c>
      <c r="E1194" s="16" t="s">
        <v>18</v>
      </c>
      <c r="F1194" s="16" t="s">
        <v>97</v>
      </c>
      <c r="G1194" s="16" t="s">
        <v>20</v>
      </c>
      <c r="H1194" s="17">
        <v>13</v>
      </c>
      <c r="I1194" s="18">
        <v>2970307</v>
      </c>
      <c r="J1194" s="18">
        <v>12339684</v>
      </c>
      <c r="K1194" s="18">
        <v>2856379</v>
      </c>
      <c r="L1194" s="19">
        <v>1.0398854633786301</v>
      </c>
      <c r="M1194" s="19">
        <v>0.24071175566570399</v>
      </c>
      <c r="N1194" s="10"/>
    </row>
    <row r="1195" spans="1:14" ht="11.25" customHeight="1">
      <c r="A1195" s="12" t="s">
        <v>1155</v>
      </c>
      <c r="B1195" s="13" t="s">
        <v>1204</v>
      </c>
      <c r="C1195" s="14" t="s">
        <v>1205</v>
      </c>
      <c r="D1195" s="15" t="s">
        <v>39</v>
      </c>
      <c r="E1195" s="16" t="s">
        <v>18</v>
      </c>
      <c r="F1195" s="16" t="s">
        <v>26</v>
      </c>
      <c r="G1195" s="16" t="s">
        <v>20</v>
      </c>
      <c r="H1195" s="17">
        <v>303</v>
      </c>
      <c r="I1195" s="18">
        <v>35208409</v>
      </c>
      <c r="J1195" s="18">
        <v>142998626</v>
      </c>
      <c r="K1195" s="18">
        <v>33857969</v>
      </c>
      <c r="L1195" s="19">
        <v>1.0398854402636999</v>
      </c>
      <c r="M1195" s="19">
        <v>0.246215016079944</v>
      </c>
      <c r="N1195" s="10"/>
    </row>
    <row r="1196" spans="1:14" ht="11.25" customHeight="1">
      <c r="A1196" s="12" t="s">
        <v>1155</v>
      </c>
      <c r="B1196" s="13" t="s">
        <v>1204</v>
      </c>
      <c r="C1196" s="14" t="s">
        <v>1205</v>
      </c>
      <c r="D1196" s="15" t="s">
        <v>39</v>
      </c>
      <c r="E1196" s="16" t="s">
        <v>18</v>
      </c>
      <c r="F1196" s="16" t="s">
        <v>238</v>
      </c>
      <c r="G1196" s="16" t="s">
        <v>20</v>
      </c>
      <c r="H1196" s="17">
        <v>16</v>
      </c>
      <c r="I1196" s="18">
        <v>4813838</v>
      </c>
      <c r="J1196" s="18">
        <v>6514207</v>
      </c>
      <c r="K1196" s="18">
        <v>4629200</v>
      </c>
      <c r="L1196" s="19">
        <v>1.0398855093752699</v>
      </c>
      <c r="M1196" s="19">
        <v>0.73897528893386399</v>
      </c>
      <c r="N1196" s="10"/>
    </row>
    <row r="1197" spans="1:14" ht="11.25" customHeight="1">
      <c r="A1197" s="12" t="s">
        <v>1155</v>
      </c>
      <c r="B1197" s="13" t="s">
        <v>1206</v>
      </c>
      <c r="C1197" s="14" t="s">
        <v>1207</v>
      </c>
      <c r="D1197" s="15" t="s">
        <v>17</v>
      </c>
      <c r="E1197" s="16" t="s">
        <v>18</v>
      </c>
      <c r="F1197" s="16" t="s">
        <v>25</v>
      </c>
      <c r="G1197" s="16" t="s">
        <v>20</v>
      </c>
      <c r="H1197" s="17">
        <v>62</v>
      </c>
      <c r="I1197" s="18">
        <v>1240252</v>
      </c>
      <c r="J1197" s="18">
        <v>7027380</v>
      </c>
      <c r="K1197" s="18">
        <v>300466</v>
      </c>
      <c r="L1197" s="19">
        <v>4.1277615437353896</v>
      </c>
      <c r="M1197" s="19">
        <v>0.17648853484513399</v>
      </c>
      <c r="N1197" s="10"/>
    </row>
    <row r="1198" spans="1:14" ht="11.25" customHeight="1">
      <c r="A1198" s="12" t="s">
        <v>1155</v>
      </c>
      <c r="B1198" s="13" t="s">
        <v>1206</v>
      </c>
      <c r="C1198" s="14" t="s">
        <v>1207</v>
      </c>
      <c r="D1198" s="15" t="s">
        <v>17</v>
      </c>
      <c r="E1198" s="16" t="s">
        <v>18</v>
      </c>
      <c r="F1198" s="16" t="s">
        <v>26</v>
      </c>
      <c r="G1198" s="16" t="s">
        <v>20</v>
      </c>
      <c r="H1198" s="17">
        <v>94</v>
      </c>
      <c r="I1198" s="18">
        <v>3680651</v>
      </c>
      <c r="J1198" s="18">
        <v>19690594</v>
      </c>
      <c r="K1198" s="18">
        <v>3114541</v>
      </c>
      <c r="L1198" s="19">
        <v>1.1817635407592899</v>
      </c>
      <c r="M1198" s="19">
        <v>0.18692432539109699</v>
      </c>
      <c r="N1198" s="10"/>
    </row>
    <row r="1199" spans="1:14" ht="11.25" customHeight="1">
      <c r="A1199" s="12" t="s">
        <v>1155</v>
      </c>
      <c r="B1199" s="13" t="s">
        <v>1208</v>
      </c>
      <c r="C1199" s="14" t="s">
        <v>1209</v>
      </c>
      <c r="D1199" s="15" t="s">
        <v>23</v>
      </c>
      <c r="E1199" s="16" t="s">
        <v>18</v>
      </c>
      <c r="F1199" s="16" t="s">
        <v>25</v>
      </c>
      <c r="G1199" s="16" t="s">
        <v>28</v>
      </c>
      <c r="H1199" s="17">
        <v>24</v>
      </c>
      <c r="I1199" s="18">
        <v>73787</v>
      </c>
      <c r="J1199" s="18">
        <v>1902103</v>
      </c>
      <c r="K1199" s="18">
        <v>49948</v>
      </c>
      <c r="L1199" s="19">
        <v>1.4772763674221101</v>
      </c>
      <c r="M1199" s="19">
        <v>3.8792326177919903E-2</v>
      </c>
      <c r="N1199" s="10"/>
    </row>
    <row r="1200" spans="1:14" ht="11.25" customHeight="1">
      <c r="A1200" s="12" t="s">
        <v>1155</v>
      </c>
      <c r="B1200" s="13" t="s">
        <v>1210</v>
      </c>
      <c r="C1200" s="14" t="s">
        <v>1211</v>
      </c>
      <c r="D1200" s="15" t="s">
        <v>23</v>
      </c>
      <c r="E1200" s="16" t="s">
        <v>24</v>
      </c>
      <c r="F1200" s="16" t="s">
        <v>25</v>
      </c>
      <c r="G1200" s="16" t="s">
        <v>28</v>
      </c>
      <c r="H1200" s="17">
        <v>19</v>
      </c>
      <c r="I1200" s="18">
        <v>98168</v>
      </c>
      <c r="J1200" s="18">
        <v>944674</v>
      </c>
      <c r="K1200" s="18">
        <v>45237</v>
      </c>
      <c r="L1200" s="19">
        <v>2.1700820125118798</v>
      </c>
      <c r="M1200" s="19">
        <v>0.10391733021126801</v>
      </c>
      <c r="N1200" s="10"/>
    </row>
    <row r="1201" spans="1:14" ht="11.25" customHeight="1">
      <c r="A1201" s="12" t="s">
        <v>1155</v>
      </c>
      <c r="B1201" s="13" t="s">
        <v>1212</v>
      </c>
      <c r="C1201" s="14" t="s">
        <v>1213</v>
      </c>
      <c r="D1201" s="15" t="s">
        <v>23</v>
      </c>
      <c r="E1201" s="16" t="s">
        <v>24</v>
      </c>
      <c r="F1201" s="16" t="s">
        <v>25</v>
      </c>
      <c r="G1201" s="16" t="s">
        <v>28</v>
      </c>
      <c r="H1201" s="17">
        <v>1</v>
      </c>
      <c r="I1201" s="18">
        <v>1060</v>
      </c>
      <c r="J1201" s="18">
        <v>90494</v>
      </c>
      <c r="K1201" s="18">
        <v>3724</v>
      </c>
      <c r="L1201" s="19">
        <v>0.284640171858216</v>
      </c>
      <c r="M1201" s="19">
        <v>1.1713483766879499E-2</v>
      </c>
      <c r="N1201" s="10"/>
    </row>
    <row r="1202" spans="1:14" ht="11.25" customHeight="1">
      <c r="A1202" s="12" t="s">
        <v>1155</v>
      </c>
      <c r="B1202" s="13" t="s">
        <v>1212</v>
      </c>
      <c r="C1202" s="14" t="s">
        <v>1213</v>
      </c>
      <c r="D1202" s="15" t="s">
        <v>23</v>
      </c>
      <c r="E1202" s="16" t="s">
        <v>24</v>
      </c>
      <c r="F1202" s="16" t="s">
        <v>26</v>
      </c>
      <c r="G1202" s="16" t="s">
        <v>28</v>
      </c>
      <c r="H1202" s="17">
        <v>5</v>
      </c>
      <c r="I1202" s="18">
        <v>9807</v>
      </c>
      <c r="J1202" s="18">
        <v>300675</v>
      </c>
      <c r="K1202" s="18">
        <v>18093</v>
      </c>
      <c r="L1202" s="19">
        <v>0.54203283037638805</v>
      </c>
      <c r="M1202" s="19">
        <v>3.2616612621601301E-2</v>
      </c>
      <c r="N1202" s="10"/>
    </row>
    <row r="1203" spans="1:14" ht="11.25" customHeight="1">
      <c r="A1203" s="12" t="s">
        <v>1155</v>
      </c>
      <c r="B1203" s="13" t="s">
        <v>1214</v>
      </c>
      <c r="C1203" s="14" t="s">
        <v>1215</v>
      </c>
      <c r="D1203" s="15" t="s">
        <v>39</v>
      </c>
      <c r="E1203" s="16" t="s">
        <v>18</v>
      </c>
      <c r="F1203" s="16" t="s">
        <v>25</v>
      </c>
      <c r="G1203" s="16" t="s">
        <v>20</v>
      </c>
      <c r="H1203" s="17">
        <v>14</v>
      </c>
      <c r="I1203" s="18">
        <v>94304</v>
      </c>
      <c r="J1203" s="18">
        <v>1347557</v>
      </c>
      <c r="K1203" s="18">
        <v>46342</v>
      </c>
      <c r="L1203" s="19">
        <v>2.0349574899659002</v>
      </c>
      <c r="M1203" s="19">
        <v>6.9981455329904393E-2</v>
      </c>
      <c r="N1203" s="10"/>
    </row>
    <row r="1204" spans="1:14" ht="11.25" customHeight="1">
      <c r="A1204" s="12" t="s">
        <v>1155</v>
      </c>
      <c r="B1204" s="13" t="s">
        <v>1214</v>
      </c>
      <c r="C1204" s="14" t="s">
        <v>1215</v>
      </c>
      <c r="D1204" s="15" t="s">
        <v>39</v>
      </c>
      <c r="E1204" s="16" t="s">
        <v>18</v>
      </c>
      <c r="F1204" s="16" t="s">
        <v>26</v>
      </c>
      <c r="G1204" s="16" t="s">
        <v>20</v>
      </c>
      <c r="H1204" s="17">
        <v>38</v>
      </c>
      <c r="I1204" s="18">
        <v>867311</v>
      </c>
      <c r="J1204" s="18">
        <v>7619302</v>
      </c>
      <c r="K1204" s="18">
        <v>1811765</v>
      </c>
      <c r="L1204" s="19">
        <v>0.47871053917036699</v>
      </c>
      <c r="M1204" s="19">
        <v>0.113830768225225</v>
      </c>
      <c r="N1204" s="10"/>
    </row>
    <row r="1205" spans="1:14" ht="11.25" customHeight="1">
      <c r="A1205" s="12" t="s">
        <v>1216</v>
      </c>
      <c r="B1205" s="13" t="s">
        <v>1217</v>
      </c>
      <c r="C1205" s="14" t="s">
        <v>1218</v>
      </c>
      <c r="D1205" s="15" t="s">
        <v>23</v>
      </c>
      <c r="E1205" s="16" t="s">
        <v>18</v>
      </c>
      <c r="F1205" s="16" t="s">
        <v>25</v>
      </c>
      <c r="G1205" s="16" t="s">
        <v>20</v>
      </c>
      <c r="H1205" s="17">
        <v>17</v>
      </c>
      <c r="I1205" s="18">
        <v>113981</v>
      </c>
      <c r="J1205" s="18">
        <v>2937842</v>
      </c>
      <c r="K1205" s="18">
        <v>41674</v>
      </c>
      <c r="L1205" s="19">
        <v>2.7350626289772899</v>
      </c>
      <c r="M1205" s="19">
        <v>3.8797525530644597E-2</v>
      </c>
      <c r="N1205" s="10"/>
    </row>
    <row r="1206" spans="1:14" ht="11.25" customHeight="1">
      <c r="A1206" s="12" t="s">
        <v>1216</v>
      </c>
      <c r="B1206" s="13" t="s">
        <v>1217</v>
      </c>
      <c r="C1206" s="14" t="s">
        <v>1218</v>
      </c>
      <c r="D1206" s="15" t="s">
        <v>23</v>
      </c>
      <c r="E1206" s="16" t="s">
        <v>18</v>
      </c>
      <c r="F1206" s="16" t="s">
        <v>65</v>
      </c>
      <c r="G1206" s="16" t="s">
        <v>28</v>
      </c>
      <c r="H1206" s="17">
        <v>4</v>
      </c>
      <c r="I1206" s="18">
        <v>140782</v>
      </c>
      <c r="J1206" s="18">
        <v>188841</v>
      </c>
      <c r="K1206" s="18">
        <v>13103</v>
      </c>
      <c r="L1206" s="19">
        <v>10.7442570403724</v>
      </c>
      <c r="M1206" s="19">
        <v>0.74550547815357804</v>
      </c>
      <c r="N1206" s="10"/>
    </row>
    <row r="1207" spans="1:14" ht="11.25" customHeight="1">
      <c r="A1207" s="12" t="s">
        <v>1216</v>
      </c>
      <c r="B1207" s="13" t="s">
        <v>1217</v>
      </c>
      <c r="C1207" s="14" t="s">
        <v>1218</v>
      </c>
      <c r="D1207" s="15" t="s">
        <v>23</v>
      </c>
      <c r="E1207" s="16" t="s">
        <v>18</v>
      </c>
      <c r="F1207" s="16" t="s">
        <v>203</v>
      </c>
      <c r="G1207" s="16" t="s">
        <v>28</v>
      </c>
      <c r="H1207" s="17">
        <v>2</v>
      </c>
      <c r="I1207" s="18">
        <v>38676</v>
      </c>
      <c r="J1207" s="18">
        <v>853861</v>
      </c>
      <c r="K1207" s="18">
        <v>8855</v>
      </c>
      <c r="L1207" s="19">
        <v>4.3677018633540303</v>
      </c>
      <c r="M1207" s="19">
        <v>4.5295428647051397E-2</v>
      </c>
      <c r="N1207" s="10"/>
    </row>
    <row r="1208" spans="1:14" ht="11.25" customHeight="1">
      <c r="A1208" s="12" t="s">
        <v>1216</v>
      </c>
      <c r="B1208" s="13" t="s">
        <v>1217</v>
      </c>
      <c r="C1208" s="14" t="s">
        <v>1218</v>
      </c>
      <c r="D1208" s="15" t="s">
        <v>23</v>
      </c>
      <c r="E1208" s="16" t="s">
        <v>18</v>
      </c>
      <c r="F1208" s="16" t="s">
        <v>26</v>
      </c>
      <c r="G1208" s="16" t="s">
        <v>20</v>
      </c>
      <c r="H1208" s="17">
        <v>45</v>
      </c>
      <c r="I1208" s="18">
        <v>2413348</v>
      </c>
      <c r="J1208" s="18">
        <v>17942181</v>
      </c>
      <c r="K1208" s="18">
        <v>2801470</v>
      </c>
      <c r="L1208" s="19">
        <v>0.86145773468928799</v>
      </c>
      <c r="M1208" s="19">
        <v>0.134506947622476</v>
      </c>
      <c r="N1208" s="10"/>
    </row>
    <row r="1209" spans="1:14" ht="11.25" customHeight="1">
      <c r="A1209" s="12" t="s">
        <v>1216</v>
      </c>
      <c r="B1209" s="13" t="s">
        <v>1217</v>
      </c>
      <c r="C1209" s="14" t="s">
        <v>1218</v>
      </c>
      <c r="D1209" s="15" t="s">
        <v>23</v>
      </c>
      <c r="E1209" s="16" t="s">
        <v>18</v>
      </c>
      <c r="F1209" s="16" t="s">
        <v>26</v>
      </c>
      <c r="G1209" s="16" t="s">
        <v>28</v>
      </c>
      <c r="H1209" s="17">
        <v>4</v>
      </c>
      <c r="I1209" s="18">
        <v>9393</v>
      </c>
      <c r="J1209" s="18">
        <v>785823</v>
      </c>
      <c r="K1209" s="18">
        <v>37709</v>
      </c>
      <c r="L1209" s="19">
        <v>0.24909172876501601</v>
      </c>
      <c r="M1209" s="19">
        <v>1.19530734020256E-2</v>
      </c>
      <c r="N1209" s="10"/>
    </row>
    <row r="1210" spans="1:14" ht="11.25" customHeight="1">
      <c r="A1210" s="12" t="s">
        <v>1216</v>
      </c>
      <c r="B1210" s="13" t="s">
        <v>1219</v>
      </c>
      <c r="C1210" s="14" t="s">
        <v>1220</v>
      </c>
      <c r="D1210" s="15" t="s">
        <v>23</v>
      </c>
      <c r="E1210" s="16" t="s">
        <v>24</v>
      </c>
      <c r="F1210" s="16" t="s">
        <v>134</v>
      </c>
      <c r="G1210" s="16" t="s">
        <v>28</v>
      </c>
      <c r="H1210" s="17">
        <v>2</v>
      </c>
      <c r="I1210" s="18"/>
      <c r="J1210" s="18">
        <v>425944</v>
      </c>
      <c r="K1210" s="18">
        <v>59539</v>
      </c>
      <c r="L1210" s="19"/>
      <c r="M1210" s="19"/>
      <c r="N1210" s="10"/>
    </row>
    <row r="1211" spans="1:14" ht="11.25" customHeight="1">
      <c r="A1211" s="12" t="s">
        <v>1216</v>
      </c>
      <c r="B1211" s="13" t="s">
        <v>1219</v>
      </c>
      <c r="C1211" s="14" t="s">
        <v>1220</v>
      </c>
      <c r="D1211" s="15" t="s">
        <v>23</v>
      </c>
      <c r="E1211" s="16" t="s">
        <v>24</v>
      </c>
      <c r="F1211" s="16" t="s">
        <v>25</v>
      </c>
      <c r="G1211" s="16" t="s">
        <v>28</v>
      </c>
      <c r="H1211" s="17">
        <v>1</v>
      </c>
      <c r="I1211" s="18"/>
      <c r="J1211" s="18">
        <v>167536</v>
      </c>
      <c r="K1211" s="18">
        <v>8739</v>
      </c>
      <c r="L1211" s="19"/>
      <c r="M1211" s="19"/>
      <c r="N1211" s="10"/>
    </row>
    <row r="1212" spans="1:14" ht="11.25" customHeight="1">
      <c r="A1212" s="12" t="s">
        <v>1216</v>
      </c>
      <c r="B1212" s="13" t="s">
        <v>1219</v>
      </c>
      <c r="C1212" s="14" t="s">
        <v>1220</v>
      </c>
      <c r="D1212" s="15" t="s">
        <v>23</v>
      </c>
      <c r="E1212" s="16" t="s">
        <v>24</v>
      </c>
      <c r="F1212" s="16" t="s">
        <v>26</v>
      </c>
      <c r="G1212" s="16" t="s">
        <v>28</v>
      </c>
      <c r="H1212" s="17">
        <v>4</v>
      </c>
      <c r="I1212" s="18"/>
      <c r="J1212" s="18">
        <v>811008</v>
      </c>
      <c r="K1212" s="18">
        <v>166727</v>
      </c>
      <c r="L1212" s="19"/>
      <c r="M1212" s="19"/>
      <c r="N1212" s="10"/>
    </row>
    <row r="1213" spans="1:14" ht="11.25" customHeight="1">
      <c r="A1213" s="12" t="s">
        <v>1216</v>
      </c>
      <c r="B1213" s="13" t="s">
        <v>1221</v>
      </c>
      <c r="C1213" s="14" t="s">
        <v>1222</v>
      </c>
      <c r="D1213" s="15" t="s">
        <v>23</v>
      </c>
      <c r="E1213" s="16" t="s">
        <v>24</v>
      </c>
      <c r="F1213" s="16" t="s">
        <v>25</v>
      </c>
      <c r="G1213" s="16" t="s">
        <v>20</v>
      </c>
      <c r="H1213" s="17">
        <v>9</v>
      </c>
      <c r="I1213" s="18">
        <v>84579</v>
      </c>
      <c r="J1213" s="18">
        <v>920719</v>
      </c>
      <c r="K1213" s="18">
        <v>33248</v>
      </c>
      <c r="L1213" s="19">
        <v>2.5438823387872902</v>
      </c>
      <c r="M1213" s="19">
        <v>9.1861903577530102E-2</v>
      </c>
      <c r="N1213" s="10"/>
    </row>
    <row r="1214" spans="1:14" ht="11.25" customHeight="1">
      <c r="A1214" s="12" t="s">
        <v>1216</v>
      </c>
      <c r="B1214" s="13" t="s">
        <v>1221</v>
      </c>
      <c r="C1214" s="14" t="s">
        <v>1222</v>
      </c>
      <c r="D1214" s="15" t="s">
        <v>23</v>
      </c>
      <c r="E1214" s="16" t="s">
        <v>24</v>
      </c>
      <c r="F1214" s="16" t="s">
        <v>26</v>
      </c>
      <c r="G1214" s="16" t="s">
        <v>20</v>
      </c>
      <c r="H1214" s="17">
        <v>15</v>
      </c>
      <c r="I1214" s="18">
        <v>61247</v>
      </c>
      <c r="J1214" s="18">
        <v>2018749</v>
      </c>
      <c r="K1214" s="18">
        <v>1060869</v>
      </c>
      <c r="L1214" s="19">
        <v>5.7732858628162298E-2</v>
      </c>
      <c r="M1214" s="19">
        <v>3.0339086236079799E-2</v>
      </c>
      <c r="N1214" s="10"/>
    </row>
    <row r="1215" spans="1:14" ht="11.25" customHeight="1">
      <c r="A1215" s="12" t="s">
        <v>1216</v>
      </c>
      <c r="B1215" s="13" t="s">
        <v>1223</v>
      </c>
      <c r="C1215" s="14" t="s">
        <v>1224</v>
      </c>
      <c r="D1215" s="15" t="s">
        <v>39</v>
      </c>
      <c r="E1215" s="16" t="s">
        <v>18</v>
      </c>
      <c r="F1215" s="16" t="s">
        <v>25</v>
      </c>
      <c r="G1215" s="16" t="s">
        <v>28</v>
      </c>
      <c r="H1215" s="17">
        <v>31</v>
      </c>
      <c r="I1215" s="18">
        <v>478578</v>
      </c>
      <c r="J1215" s="18">
        <v>4340651</v>
      </c>
      <c r="K1215" s="18">
        <v>156480</v>
      </c>
      <c r="L1215" s="19">
        <v>3.0583972392638001</v>
      </c>
      <c r="M1215" s="19">
        <v>0.110254890337877</v>
      </c>
      <c r="N1215" s="10"/>
    </row>
    <row r="1216" spans="1:14" ht="11.25" customHeight="1">
      <c r="A1216" s="12" t="s">
        <v>1216</v>
      </c>
      <c r="B1216" s="13" t="s">
        <v>1223</v>
      </c>
      <c r="C1216" s="14" t="s">
        <v>1224</v>
      </c>
      <c r="D1216" s="15" t="s">
        <v>39</v>
      </c>
      <c r="E1216" s="16" t="s">
        <v>18</v>
      </c>
      <c r="F1216" s="16" t="s">
        <v>26</v>
      </c>
      <c r="G1216" s="16" t="s">
        <v>20</v>
      </c>
      <c r="H1216" s="17">
        <v>47</v>
      </c>
      <c r="I1216" s="18">
        <v>2111995</v>
      </c>
      <c r="J1216" s="18">
        <v>12373472</v>
      </c>
      <c r="K1216" s="18">
        <v>2758760</v>
      </c>
      <c r="L1216" s="19">
        <v>0.76555952674389904</v>
      </c>
      <c r="M1216" s="19">
        <v>0.17068733820224399</v>
      </c>
      <c r="N1216" s="10"/>
    </row>
    <row r="1217" spans="1:14" ht="11.25" customHeight="1">
      <c r="A1217" s="12" t="s">
        <v>1216</v>
      </c>
      <c r="B1217" s="13" t="s">
        <v>1223</v>
      </c>
      <c r="C1217" s="14" t="s">
        <v>1224</v>
      </c>
      <c r="D1217" s="15" t="s">
        <v>39</v>
      </c>
      <c r="E1217" s="16" t="s">
        <v>18</v>
      </c>
      <c r="F1217" s="16" t="s">
        <v>26</v>
      </c>
      <c r="G1217" s="16" t="s">
        <v>28</v>
      </c>
      <c r="H1217" s="17">
        <v>7</v>
      </c>
      <c r="I1217" s="18">
        <v>29134</v>
      </c>
      <c r="J1217" s="18">
        <v>441657</v>
      </c>
      <c r="K1217" s="18">
        <v>38803</v>
      </c>
      <c r="L1217" s="19">
        <v>0.75081823570342399</v>
      </c>
      <c r="M1217" s="19">
        <v>6.5965217351926897E-2</v>
      </c>
      <c r="N1217" s="10"/>
    </row>
    <row r="1218" spans="1:14" ht="11.25" customHeight="1">
      <c r="A1218" s="12" t="s">
        <v>1216</v>
      </c>
      <c r="B1218" s="13" t="s">
        <v>1225</v>
      </c>
      <c r="C1218" s="14" t="s">
        <v>1226</v>
      </c>
      <c r="D1218" s="15" t="s">
        <v>23</v>
      </c>
      <c r="E1218" s="16" t="s">
        <v>24</v>
      </c>
      <c r="F1218" s="16" t="s">
        <v>25</v>
      </c>
      <c r="G1218" s="16" t="s">
        <v>20</v>
      </c>
      <c r="H1218" s="17">
        <v>4</v>
      </c>
      <c r="I1218" s="18">
        <v>66924</v>
      </c>
      <c r="J1218" s="18">
        <v>289367</v>
      </c>
      <c r="K1218" s="18">
        <v>25437</v>
      </c>
      <c r="L1218" s="19">
        <v>2.6309706333294001</v>
      </c>
      <c r="M1218" s="19">
        <v>0.23127723617413101</v>
      </c>
      <c r="N1218" s="10"/>
    </row>
    <row r="1219" spans="1:14" ht="11.25" customHeight="1">
      <c r="A1219" s="12" t="s">
        <v>1216</v>
      </c>
      <c r="B1219" s="13" t="s">
        <v>1225</v>
      </c>
      <c r="C1219" s="14" t="s">
        <v>1226</v>
      </c>
      <c r="D1219" s="15" t="s">
        <v>23</v>
      </c>
      <c r="E1219" s="16" t="s">
        <v>24</v>
      </c>
      <c r="F1219" s="16" t="s">
        <v>26</v>
      </c>
      <c r="G1219" s="16" t="s">
        <v>20</v>
      </c>
      <c r="H1219" s="17">
        <v>16</v>
      </c>
      <c r="I1219" s="18">
        <v>266217</v>
      </c>
      <c r="J1219" s="18">
        <v>2212148</v>
      </c>
      <c r="K1219" s="18">
        <v>422368</v>
      </c>
      <c r="L1219" s="19">
        <v>0.63029632926736801</v>
      </c>
      <c r="M1219" s="19">
        <v>0.12034321392601199</v>
      </c>
      <c r="N1219" s="10"/>
    </row>
    <row r="1220" spans="1:14" ht="11.25" customHeight="1">
      <c r="A1220" s="12" t="s">
        <v>1227</v>
      </c>
      <c r="B1220" s="13" t="s">
        <v>1228</v>
      </c>
      <c r="C1220" s="14" t="s">
        <v>1229</v>
      </c>
      <c r="D1220" s="15" t="s">
        <v>46</v>
      </c>
      <c r="E1220" s="16" t="s">
        <v>18</v>
      </c>
      <c r="F1220" s="16" t="s">
        <v>134</v>
      </c>
      <c r="G1220" s="16" t="s">
        <v>20</v>
      </c>
      <c r="H1220" s="17">
        <v>13</v>
      </c>
      <c r="I1220" s="18">
        <v>124863</v>
      </c>
      <c r="J1220" s="18">
        <v>1118380</v>
      </c>
      <c r="K1220" s="18">
        <v>127215</v>
      </c>
      <c r="L1220" s="19">
        <v>0.98151161419643895</v>
      </c>
      <c r="M1220" s="19">
        <v>0.11164630984102</v>
      </c>
      <c r="N1220" s="10"/>
    </row>
    <row r="1221" spans="1:14" ht="11.25" customHeight="1">
      <c r="A1221" s="12" t="s">
        <v>1227</v>
      </c>
      <c r="B1221" s="13" t="s">
        <v>1228</v>
      </c>
      <c r="C1221" s="14" t="s">
        <v>1229</v>
      </c>
      <c r="D1221" s="15" t="s">
        <v>46</v>
      </c>
      <c r="E1221" s="16" t="s">
        <v>18</v>
      </c>
      <c r="F1221" s="16" t="s">
        <v>25</v>
      </c>
      <c r="G1221" s="16" t="s">
        <v>20</v>
      </c>
      <c r="H1221" s="17">
        <v>21</v>
      </c>
      <c r="I1221" s="18">
        <v>131392</v>
      </c>
      <c r="J1221" s="18">
        <v>1486988</v>
      </c>
      <c r="K1221" s="18">
        <v>137197</v>
      </c>
      <c r="L1221" s="19">
        <v>0.95768857919633799</v>
      </c>
      <c r="M1221" s="19">
        <v>8.8361170365867103E-2</v>
      </c>
      <c r="N1221" s="10"/>
    </row>
    <row r="1222" spans="1:14" ht="11.25" customHeight="1">
      <c r="A1222" s="12" t="s">
        <v>1227</v>
      </c>
      <c r="B1222" s="13" t="s">
        <v>1228</v>
      </c>
      <c r="C1222" s="14" t="s">
        <v>1229</v>
      </c>
      <c r="D1222" s="15" t="s">
        <v>46</v>
      </c>
      <c r="E1222" s="16" t="s">
        <v>18</v>
      </c>
      <c r="F1222" s="16" t="s">
        <v>25</v>
      </c>
      <c r="G1222" s="16" t="s">
        <v>28</v>
      </c>
      <c r="H1222" s="17">
        <v>10</v>
      </c>
      <c r="I1222" s="18">
        <v>67763</v>
      </c>
      <c r="J1222" s="18">
        <v>1041114</v>
      </c>
      <c r="K1222" s="18">
        <v>60471</v>
      </c>
      <c r="L1222" s="19">
        <v>1.1205867275222801</v>
      </c>
      <c r="M1222" s="19">
        <v>6.5087012565386598E-2</v>
      </c>
      <c r="N1222" s="10"/>
    </row>
    <row r="1223" spans="1:14" ht="11.25" customHeight="1">
      <c r="A1223" s="12" t="s">
        <v>1227</v>
      </c>
      <c r="B1223" s="13" t="s">
        <v>1228</v>
      </c>
      <c r="C1223" s="14" t="s">
        <v>1229</v>
      </c>
      <c r="D1223" s="15" t="s">
        <v>46</v>
      </c>
      <c r="E1223" s="16" t="s">
        <v>18</v>
      </c>
      <c r="F1223" s="16" t="s">
        <v>26</v>
      </c>
      <c r="G1223" s="16" t="s">
        <v>28</v>
      </c>
      <c r="H1223" s="17">
        <v>7</v>
      </c>
      <c r="I1223" s="18">
        <v>205677</v>
      </c>
      <c r="J1223" s="18">
        <v>1450092</v>
      </c>
      <c r="K1223" s="18">
        <v>418550</v>
      </c>
      <c r="L1223" s="19">
        <v>0.49140365547724202</v>
      </c>
      <c r="M1223" s="19">
        <v>0.14183720757027801</v>
      </c>
      <c r="N1223" s="10"/>
    </row>
    <row r="1224" spans="1:14" ht="11.25" customHeight="1">
      <c r="A1224" s="12" t="s">
        <v>1227</v>
      </c>
      <c r="B1224" s="13" t="s">
        <v>1230</v>
      </c>
      <c r="C1224" s="14" t="s">
        <v>1231</v>
      </c>
      <c r="D1224" s="15" t="s">
        <v>23</v>
      </c>
      <c r="E1224" s="16" t="s">
        <v>24</v>
      </c>
      <c r="F1224" s="16" t="s">
        <v>25</v>
      </c>
      <c r="G1224" s="16" t="s">
        <v>20</v>
      </c>
      <c r="H1224" s="17">
        <v>8</v>
      </c>
      <c r="I1224" s="18">
        <v>13753</v>
      </c>
      <c r="J1224" s="18">
        <v>312749</v>
      </c>
      <c r="K1224" s="18">
        <v>24112</v>
      </c>
      <c r="L1224" s="19">
        <v>0.57037989382879795</v>
      </c>
      <c r="M1224" s="19">
        <v>4.3974561069739598E-2</v>
      </c>
      <c r="N1224" s="10"/>
    </row>
    <row r="1225" spans="1:14" ht="11.25" customHeight="1">
      <c r="A1225" s="12" t="s">
        <v>1227</v>
      </c>
      <c r="B1225" s="13" t="s">
        <v>1230</v>
      </c>
      <c r="C1225" s="14" t="s">
        <v>1231</v>
      </c>
      <c r="D1225" s="15" t="s">
        <v>23</v>
      </c>
      <c r="E1225" s="16" t="s">
        <v>24</v>
      </c>
      <c r="F1225" s="16" t="s">
        <v>26</v>
      </c>
      <c r="G1225" s="16" t="s">
        <v>20</v>
      </c>
      <c r="H1225" s="17">
        <v>4</v>
      </c>
      <c r="I1225" s="18">
        <v>34085</v>
      </c>
      <c r="J1225" s="18">
        <v>956377</v>
      </c>
      <c r="K1225" s="18">
        <v>218427</v>
      </c>
      <c r="L1225" s="19">
        <v>0.156047558223113</v>
      </c>
      <c r="M1225" s="19">
        <v>3.5639711118105002E-2</v>
      </c>
      <c r="N1225" s="10"/>
    </row>
    <row r="1226" spans="1:14" ht="11.25" customHeight="1">
      <c r="A1226" s="12" t="s">
        <v>1227</v>
      </c>
      <c r="B1226" s="13" t="s">
        <v>1232</v>
      </c>
      <c r="C1226" s="14" t="s">
        <v>1233</v>
      </c>
      <c r="D1226" s="15" t="s">
        <v>23</v>
      </c>
      <c r="E1226" s="16" t="s">
        <v>18</v>
      </c>
      <c r="F1226" s="16" t="s">
        <v>25</v>
      </c>
      <c r="G1226" s="16" t="s">
        <v>28</v>
      </c>
      <c r="H1226" s="17">
        <v>2</v>
      </c>
      <c r="I1226" s="18"/>
      <c r="J1226" s="18">
        <v>102757</v>
      </c>
      <c r="K1226" s="18">
        <v>5466</v>
      </c>
      <c r="L1226" s="19"/>
      <c r="M1226" s="19"/>
      <c r="N1226" s="10"/>
    </row>
    <row r="1227" spans="1:14" ht="11.25" customHeight="1">
      <c r="A1227" s="12" t="s">
        <v>1227</v>
      </c>
      <c r="B1227" s="13" t="s">
        <v>1232</v>
      </c>
      <c r="C1227" s="14" t="s">
        <v>1233</v>
      </c>
      <c r="D1227" s="15" t="s">
        <v>23</v>
      </c>
      <c r="E1227" s="16" t="s">
        <v>18</v>
      </c>
      <c r="F1227" s="16" t="s">
        <v>26</v>
      </c>
      <c r="G1227" s="16" t="s">
        <v>28</v>
      </c>
      <c r="H1227" s="17">
        <v>10</v>
      </c>
      <c r="I1227" s="18">
        <v>0</v>
      </c>
      <c r="J1227" s="18">
        <v>2449988</v>
      </c>
      <c r="K1227" s="18">
        <v>1131806</v>
      </c>
      <c r="L1227" s="19">
        <v>0</v>
      </c>
      <c r="M1227" s="19">
        <v>0</v>
      </c>
      <c r="N1227" s="10"/>
    </row>
    <row r="1228" spans="1:14" ht="11.25" customHeight="1">
      <c r="A1228" s="12" t="s">
        <v>1227</v>
      </c>
      <c r="B1228" s="13" t="s">
        <v>1234</v>
      </c>
      <c r="C1228" s="14" t="s">
        <v>1235</v>
      </c>
      <c r="D1228" s="15" t="s">
        <v>23</v>
      </c>
      <c r="E1228" s="16" t="s">
        <v>24</v>
      </c>
      <c r="F1228" s="16" t="s">
        <v>65</v>
      </c>
      <c r="G1228" s="16" t="s">
        <v>28</v>
      </c>
      <c r="H1228" s="17">
        <v>1</v>
      </c>
      <c r="I1228" s="18">
        <v>7090</v>
      </c>
      <c r="J1228" s="18">
        <v>90426</v>
      </c>
      <c r="K1228" s="18">
        <v>6667</v>
      </c>
      <c r="L1228" s="19">
        <v>1.06344682765861</v>
      </c>
      <c r="M1228" s="19">
        <v>7.8406652953796396E-2</v>
      </c>
      <c r="N1228" s="10"/>
    </row>
    <row r="1229" spans="1:14" ht="11.25" customHeight="1">
      <c r="A1229" s="12" t="s">
        <v>1227</v>
      </c>
      <c r="B1229" s="13" t="s">
        <v>1234</v>
      </c>
      <c r="C1229" s="14" t="s">
        <v>1235</v>
      </c>
      <c r="D1229" s="15" t="s">
        <v>23</v>
      </c>
      <c r="E1229" s="16" t="s">
        <v>24</v>
      </c>
      <c r="F1229" s="16" t="s">
        <v>26</v>
      </c>
      <c r="G1229" s="16" t="s">
        <v>28</v>
      </c>
      <c r="H1229" s="17">
        <v>1</v>
      </c>
      <c r="I1229" s="18">
        <v>6220</v>
      </c>
      <c r="J1229" s="18">
        <v>99868</v>
      </c>
      <c r="K1229" s="18">
        <v>6220</v>
      </c>
      <c r="L1229" s="19">
        <v>1</v>
      </c>
      <c r="M1229" s="19">
        <v>6.2282212520527E-2</v>
      </c>
      <c r="N1229" s="10"/>
    </row>
    <row r="1230" spans="1:14" ht="11.25" customHeight="1">
      <c r="A1230" s="12" t="s">
        <v>1227</v>
      </c>
      <c r="B1230" s="13" t="s">
        <v>1236</v>
      </c>
      <c r="C1230" s="14" t="s">
        <v>1237</v>
      </c>
      <c r="D1230" s="15" t="s">
        <v>23</v>
      </c>
      <c r="E1230" s="16" t="s">
        <v>18</v>
      </c>
      <c r="F1230" s="16" t="s">
        <v>68</v>
      </c>
      <c r="G1230" s="16" t="s">
        <v>20</v>
      </c>
      <c r="H1230" s="17">
        <v>7</v>
      </c>
      <c r="I1230" s="18">
        <v>0</v>
      </c>
      <c r="J1230" s="18">
        <v>11868085</v>
      </c>
      <c r="K1230" s="18">
        <v>3664537</v>
      </c>
      <c r="L1230" s="19">
        <v>0</v>
      </c>
      <c r="M1230" s="19">
        <v>0</v>
      </c>
      <c r="N1230" s="10"/>
    </row>
    <row r="1231" spans="1:14" ht="11.25" customHeight="1">
      <c r="A1231" s="12" t="s">
        <v>1227</v>
      </c>
      <c r="B1231" s="13" t="s">
        <v>1238</v>
      </c>
      <c r="C1231" s="14" t="s">
        <v>1239</v>
      </c>
      <c r="D1231" s="15" t="s">
        <v>23</v>
      </c>
      <c r="E1231" s="16" t="s">
        <v>24</v>
      </c>
      <c r="F1231" s="16" t="s">
        <v>134</v>
      </c>
      <c r="G1231" s="16" t="s">
        <v>20</v>
      </c>
      <c r="H1231" s="17">
        <v>3</v>
      </c>
      <c r="I1231" s="18">
        <v>29178</v>
      </c>
      <c r="J1231" s="18">
        <v>256471</v>
      </c>
      <c r="K1231" s="18">
        <v>20954</v>
      </c>
      <c r="L1231" s="19">
        <v>1.39247876300467</v>
      </c>
      <c r="M1231" s="19">
        <v>0.113767248538821</v>
      </c>
      <c r="N1231" s="10"/>
    </row>
    <row r="1232" spans="1:14" ht="11.25" customHeight="1">
      <c r="A1232" s="12" t="s">
        <v>1227</v>
      </c>
      <c r="B1232" s="13" t="s">
        <v>1238</v>
      </c>
      <c r="C1232" s="14" t="s">
        <v>1239</v>
      </c>
      <c r="D1232" s="15" t="s">
        <v>23</v>
      </c>
      <c r="E1232" s="16" t="s">
        <v>24</v>
      </c>
      <c r="F1232" s="16" t="s">
        <v>25</v>
      </c>
      <c r="G1232" s="16" t="s">
        <v>20</v>
      </c>
      <c r="H1232" s="17">
        <v>3</v>
      </c>
      <c r="I1232" s="18">
        <v>34742</v>
      </c>
      <c r="J1232" s="18">
        <v>290570</v>
      </c>
      <c r="K1232" s="18">
        <v>21677</v>
      </c>
      <c r="L1232" s="19">
        <v>1.6027125524749699</v>
      </c>
      <c r="M1232" s="19">
        <v>0.119564992944901</v>
      </c>
      <c r="N1232" s="10"/>
    </row>
    <row r="1233" spans="1:14" ht="11.25" customHeight="1">
      <c r="A1233" s="12" t="s">
        <v>1227</v>
      </c>
      <c r="B1233" s="13" t="s">
        <v>1238</v>
      </c>
      <c r="C1233" s="14" t="s">
        <v>1239</v>
      </c>
      <c r="D1233" s="15" t="s">
        <v>23</v>
      </c>
      <c r="E1233" s="16" t="s">
        <v>24</v>
      </c>
      <c r="F1233" s="16" t="s">
        <v>26</v>
      </c>
      <c r="G1233" s="16" t="s">
        <v>20</v>
      </c>
      <c r="H1233" s="17">
        <v>9</v>
      </c>
      <c r="I1233" s="18">
        <v>71435</v>
      </c>
      <c r="J1233" s="18">
        <v>604159</v>
      </c>
      <c r="K1233" s="18">
        <v>122901</v>
      </c>
      <c r="L1233" s="19">
        <v>0.58124018518970499</v>
      </c>
      <c r="M1233" s="19">
        <v>0.118238741788171</v>
      </c>
      <c r="N1233" s="10"/>
    </row>
    <row r="1234" spans="1:14" ht="11.25" customHeight="1">
      <c r="A1234" s="12" t="s">
        <v>1227</v>
      </c>
      <c r="B1234" s="13" t="s">
        <v>1240</v>
      </c>
      <c r="C1234" s="14" t="s">
        <v>1241</v>
      </c>
      <c r="D1234" s="15" t="s">
        <v>39</v>
      </c>
      <c r="E1234" s="16" t="s">
        <v>18</v>
      </c>
      <c r="F1234" s="16" t="s">
        <v>25</v>
      </c>
      <c r="G1234" s="16" t="s">
        <v>28</v>
      </c>
      <c r="H1234" s="17">
        <v>55</v>
      </c>
      <c r="I1234" s="18">
        <v>270481</v>
      </c>
      <c r="J1234" s="18">
        <v>5181209</v>
      </c>
      <c r="K1234" s="18">
        <v>203177</v>
      </c>
      <c r="L1234" s="19">
        <v>1.33125796719116</v>
      </c>
      <c r="M1234" s="19">
        <v>5.2204224921249001E-2</v>
      </c>
      <c r="N1234" s="10"/>
    </row>
    <row r="1235" spans="1:14" ht="11.25" customHeight="1">
      <c r="A1235" s="12" t="s">
        <v>1227</v>
      </c>
      <c r="B1235" s="13" t="s">
        <v>1240</v>
      </c>
      <c r="C1235" s="14" t="s">
        <v>1241</v>
      </c>
      <c r="D1235" s="15" t="s">
        <v>39</v>
      </c>
      <c r="E1235" s="16" t="s">
        <v>18</v>
      </c>
      <c r="F1235" s="16" t="s">
        <v>65</v>
      </c>
      <c r="G1235" s="16" t="s">
        <v>28</v>
      </c>
      <c r="H1235" s="17">
        <v>157</v>
      </c>
      <c r="I1235" s="18">
        <v>0</v>
      </c>
      <c r="J1235" s="18">
        <v>3988256</v>
      </c>
      <c r="K1235" s="18">
        <v>107725</v>
      </c>
      <c r="L1235" s="19">
        <v>0</v>
      </c>
      <c r="M1235" s="19">
        <v>0</v>
      </c>
      <c r="N1235" s="10"/>
    </row>
    <row r="1236" spans="1:14" ht="11.25" customHeight="1">
      <c r="A1236" s="12" t="s">
        <v>1227</v>
      </c>
      <c r="B1236" s="13" t="s">
        <v>1240</v>
      </c>
      <c r="C1236" s="14" t="s">
        <v>1241</v>
      </c>
      <c r="D1236" s="15" t="s">
        <v>39</v>
      </c>
      <c r="E1236" s="16" t="s">
        <v>18</v>
      </c>
      <c r="F1236" s="16" t="s">
        <v>26</v>
      </c>
      <c r="G1236" s="16" t="s">
        <v>20</v>
      </c>
      <c r="H1236" s="17">
        <v>78</v>
      </c>
      <c r="I1236" s="18">
        <v>5177964</v>
      </c>
      <c r="J1236" s="18">
        <v>29010513</v>
      </c>
      <c r="K1236" s="18">
        <v>8810076</v>
      </c>
      <c r="L1236" s="19">
        <v>0.58773204680640601</v>
      </c>
      <c r="M1236" s="19">
        <v>0.17848577858654199</v>
      </c>
      <c r="N1236" s="10"/>
    </row>
    <row r="1237" spans="1:14" ht="11.25" customHeight="1">
      <c r="A1237" s="12" t="s">
        <v>1227</v>
      </c>
      <c r="B1237" s="13" t="s">
        <v>1240</v>
      </c>
      <c r="C1237" s="14" t="s">
        <v>1241</v>
      </c>
      <c r="D1237" s="15" t="s">
        <v>39</v>
      </c>
      <c r="E1237" s="16" t="s">
        <v>18</v>
      </c>
      <c r="F1237" s="16" t="s">
        <v>26</v>
      </c>
      <c r="G1237" s="16" t="s">
        <v>28</v>
      </c>
      <c r="H1237" s="17">
        <v>1</v>
      </c>
      <c r="I1237" s="18">
        <v>36047</v>
      </c>
      <c r="J1237" s="18">
        <v>162583</v>
      </c>
      <c r="K1237" s="18">
        <v>15317</v>
      </c>
      <c r="L1237" s="19">
        <v>2.35339818502317</v>
      </c>
      <c r="M1237" s="19">
        <v>0.221714447389948</v>
      </c>
      <c r="N1237" s="10"/>
    </row>
    <row r="1238" spans="1:14" ht="11.25" customHeight="1">
      <c r="A1238" s="12" t="s">
        <v>1227</v>
      </c>
      <c r="B1238" s="13" t="s">
        <v>1240</v>
      </c>
      <c r="C1238" s="14" t="s">
        <v>1241</v>
      </c>
      <c r="D1238" s="15" t="s">
        <v>39</v>
      </c>
      <c r="E1238" s="16" t="s">
        <v>18</v>
      </c>
      <c r="F1238" s="16" t="s">
        <v>238</v>
      </c>
      <c r="G1238" s="16" t="s">
        <v>20</v>
      </c>
      <c r="H1238" s="17">
        <v>8</v>
      </c>
      <c r="I1238" s="18">
        <v>1560433</v>
      </c>
      <c r="J1238" s="18">
        <v>5533908</v>
      </c>
      <c r="K1238" s="18">
        <v>2654977</v>
      </c>
      <c r="L1238" s="19">
        <v>0.58773880150374103</v>
      </c>
      <c r="M1238" s="19">
        <v>0.28197667904851298</v>
      </c>
      <c r="N1238" s="10"/>
    </row>
    <row r="1239" spans="1:14" ht="11.25" customHeight="1">
      <c r="A1239" s="12" t="s">
        <v>1227</v>
      </c>
      <c r="B1239" s="13" t="s">
        <v>1240</v>
      </c>
      <c r="C1239" s="14" t="s">
        <v>1241</v>
      </c>
      <c r="D1239" s="15" t="s">
        <v>39</v>
      </c>
      <c r="E1239" s="16" t="s">
        <v>18</v>
      </c>
      <c r="F1239" s="16" t="s">
        <v>27</v>
      </c>
      <c r="G1239" s="16" t="s">
        <v>28</v>
      </c>
      <c r="H1239" s="17">
        <v>8</v>
      </c>
      <c r="I1239" s="18">
        <v>80671</v>
      </c>
      <c r="J1239" s="18">
        <v>135738</v>
      </c>
      <c r="K1239" s="18">
        <v>28872</v>
      </c>
      <c r="L1239" s="19">
        <v>2.7940911609864201</v>
      </c>
      <c r="M1239" s="19">
        <v>0.59431404617719397</v>
      </c>
      <c r="N1239" s="10"/>
    </row>
    <row r="1240" spans="1:14" ht="11.25" customHeight="1">
      <c r="A1240" s="12" t="s">
        <v>1227</v>
      </c>
      <c r="B1240" s="13" t="s">
        <v>1242</v>
      </c>
      <c r="C1240" s="14" t="s">
        <v>1243</v>
      </c>
      <c r="D1240" s="15" t="s">
        <v>46</v>
      </c>
      <c r="E1240" s="16" t="s">
        <v>24</v>
      </c>
      <c r="F1240" s="16" t="s">
        <v>27</v>
      </c>
      <c r="G1240" s="16" t="s">
        <v>28</v>
      </c>
      <c r="H1240" s="17">
        <v>19</v>
      </c>
      <c r="I1240" s="18">
        <v>196290</v>
      </c>
      <c r="J1240" s="18">
        <v>366604</v>
      </c>
      <c r="K1240" s="18">
        <v>53410</v>
      </c>
      <c r="L1240" s="19">
        <v>3.6751544654559001</v>
      </c>
      <c r="M1240" s="19">
        <v>0.53542787312740703</v>
      </c>
      <c r="N1240" s="10"/>
    </row>
    <row r="1241" spans="1:14" ht="11.25" customHeight="1">
      <c r="A1241" s="12" t="s">
        <v>1227</v>
      </c>
      <c r="B1241" s="13" t="s">
        <v>1244</v>
      </c>
      <c r="C1241" s="14" t="s">
        <v>1245</v>
      </c>
      <c r="D1241" s="15" t="s">
        <v>39</v>
      </c>
      <c r="E1241" s="16" t="s">
        <v>18</v>
      </c>
      <c r="F1241" s="16" t="s">
        <v>25</v>
      </c>
      <c r="G1241" s="16" t="s">
        <v>28</v>
      </c>
      <c r="H1241" s="17">
        <v>21</v>
      </c>
      <c r="I1241" s="18">
        <v>174488</v>
      </c>
      <c r="J1241" s="18">
        <v>1724305</v>
      </c>
      <c r="K1241" s="18">
        <v>59378</v>
      </c>
      <c r="L1241" s="19">
        <v>2.9385967866886702</v>
      </c>
      <c r="M1241" s="19">
        <v>0.101193234375589</v>
      </c>
      <c r="N1241" s="10"/>
    </row>
    <row r="1242" spans="1:14" ht="11.25" customHeight="1">
      <c r="A1242" s="12" t="s">
        <v>1227</v>
      </c>
      <c r="B1242" s="13" t="s">
        <v>1244</v>
      </c>
      <c r="C1242" s="14" t="s">
        <v>1245</v>
      </c>
      <c r="D1242" s="15" t="s">
        <v>39</v>
      </c>
      <c r="E1242" s="16" t="s">
        <v>18</v>
      </c>
      <c r="F1242" s="16" t="s">
        <v>26</v>
      </c>
      <c r="G1242" s="16" t="s">
        <v>20</v>
      </c>
      <c r="H1242" s="17">
        <v>19</v>
      </c>
      <c r="I1242" s="18">
        <v>1049229</v>
      </c>
      <c r="J1242" s="18">
        <v>5446229</v>
      </c>
      <c r="K1242" s="18">
        <v>1315940</v>
      </c>
      <c r="L1242" s="19">
        <v>0.79732282626867401</v>
      </c>
      <c r="M1242" s="19">
        <v>0.19265238387882599</v>
      </c>
      <c r="N1242" s="10"/>
    </row>
    <row r="1243" spans="1:14" ht="11.25" customHeight="1">
      <c r="A1243" s="12" t="s">
        <v>1227</v>
      </c>
      <c r="B1243" s="13" t="s">
        <v>1246</v>
      </c>
      <c r="C1243" s="14" t="s">
        <v>1247</v>
      </c>
      <c r="D1243" s="15" t="s">
        <v>39</v>
      </c>
      <c r="E1243" s="16" t="s">
        <v>18</v>
      </c>
      <c r="F1243" s="16" t="s">
        <v>25</v>
      </c>
      <c r="G1243" s="16" t="s">
        <v>28</v>
      </c>
      <c r="H1243" s="17">
        <v>158</v>
      </c>
      <c r="I1243" s="18">
        <v>248961</v>
      </c>
      <c r="J1243" s="18">
        <v>11527023</v>
      </c>
      <c r="K1243" s="18">
        <v>429685</v>
      </c>
      <c r="L1243" s="19">
        <v>0.57940351652955002</v>
      </c>
      <c r="M1243" s="19">
        <v>2.1598030992043601E-2</v>
      </c>
      <c r="N1243" s="10"/>
    </row>
    <row r="1244" spans="1:14" ht="11.25" customHeight="1">
      <c r="A1244" s="12" t="s">
        <v>1227</v>
      </c>
      <c r="B1244" s="13" t="s">
        <v>1246</v>
      </c>
      <c r="C1244" s="14" t="s">
        <v>1247</v>
      </c>
      <c r="D1244" s="15" t="s">
        <v>39</v>
      </c>
      <c r="E1244" s="16" t="s">
        <v>18</v>
      </c>
      <c r="F1244" s="16" t="s">
        <v>26</v>
      </c>
      <c r="G1244" s="16" t="s">
        <v>20</v>
      </c>
      <c r="H1244" s="17">
        <v>53</v>
      </c>
      <c r="I1244" s="18">
        <v>2487342</v>
      </c>
      <c r="J1244" s="18">
        <v>18574275</v>
      </c>
      <c r="K1244" s="18">
        <v>3363002</v>
      </c>
      <c r="L1244" s="19">
        <v>0.73961954230178795</v>
      </c>
      <c r="M1244" s="19">
        <v>0.13391327521531701</v>
      </c>
      <c r="N1244" s="10"/>
    </row>
    <row r="1245" spans="1:14" ht="11.25" customHeight="1">
      <c r="A1245" s="12" t="s">
        <v>1227</v>
      </c>
      <c r="B1245" s="13" t="s">
        <v>1246</v>
      </c>
      <c r="C1245" s="14" t="s">
        <v>1247</v>
      </c>
      <c r="D1245" s="15" t="s">
        <v>39</v>
      </c>
      <c r="E1245" s="16" t="s">
        <v>18</v>
      </c>
      <c r="F1245" s="16" t="s">
        <v>27</v>
      </c>
      <c r="G1245" s="16" t="s">
        <v>28</v>
      </c>
      <c r="H1245" s="17">
        <v>21</v>
      </c>
      <c r="I1245" s="18">
        <v>140800</v>
      </c>
      <c r="J1245" s="18">
        <v>289517</v>
      </c>
      <c r="K1245" s="18">
        <v>55830</v>
      </c>
      <c r="L1245" s="19">
        <v>2.5219416084542301</v>
      </c>
      <c r="M1245" s="19">
        <v>0.48632722776210002</v>
      </c>
      <c r="N1245" s="10"/>
    </row>
    <row r="1246" spans="1:14" ht="11.25" customHeight="1">
      <c r="A1246" s="12" t="s">
        <v>1227</v>
      </c>
      <c r="B1246" s="13" t="s">
        <v>1248</v>
      </c>
      <c r="C1246" s="14" t="s">
        <v>1249</v>
      </c>
      <c r="D1246" s="15" t="s">
        <v>23</v>
      </c>
      <c r="E1246" s="16" t="s">
        <v>24</v>
      </c>
      <c r="F1246" s="16" t="s">
        <v>25</v>
      </c>
      <c r="G1246" s="16" t="s">
        <v>20</v>
      </c>
      <c r="H1246" s="17">
        <v>6</v>
      </c>
      <c r="I1246" s="18">
        <v>6442</v>
      </c>
      <c r="J1246" s="18">
        <v>602169</v>
      </c>
      <c r="K1246" s="18">
        <v>18494</v>
      </c>
      <c r="L1246" s="19">
        <v>0.34832918784470601</v>
      </c>
      <c r="M1246" s="19">
        <v>1.0697993420451701E-2</v>
      </c>
      <c r="N1246" s="10"/>
    </row>
    <row r="1247" spans="1:14" ht="11.25" customHeight="1">
      <c r="A1247" s="12" t="s">
        <v>1227</v>
      </c>
      <c r="B1247" s="13" t="s">
        <v>1248</v>
      </c>
      <c r="C1247" s="14" t="s">
        <v>1249</v>
      </c>
      <c r="D1247" s="15" t="s">
        <v>23</v>
      </c>
      <c r="E1247" s="16" t="s">
        <v>24</v>
      </c>
      <c r="F1247" s="16" t="s">
        <v>26</v>
      </c>
      <c r="G1247" s="16" t="s">
        <v>20</v>
      </c>
      <c r="H1247" s="17">
        <v>14</v>
      </c>
      <c r="I1247" s="18">
        <v>173191</v>
      </c>
      <c r="J1247" s="18">
        <v>4029904</v>
      </c>
      <c r="K1247" s="18">
        <v>352032</v>
      </c>
      <c r="L1247" s="19">
        <v>0.49197516134896802</v>
      </c>
      <c r="M1247" s="19">
        <v>4.2976457999992002E-2</v>
      </c>
      <c r="N1247" s="10"/>
    </row>
    <row r="1248" spans="1:14" ht="11.25" customHeight="1">
      <c r="A1248" s="12" t="s">
        <v>1227</v>
      </c>
      <c r="B1248" s="13" t="s">
        <v>1250</v>
      </c>
      <c r="C1248" s="14" t="s">
        <v>1251</v>
      </c>
      <c r="D1248" s="15" t="s">
        <v>39</v>
      </c>
      <c r="E1248" s="16" t="s">
        <v>18</v>
      </c>
      <c r="F1248" s="16" t="s">
        <v>25</v>
      </c>
      <c r="G1248" s="16" t="s">
        <v>28</v>
      </c>
      <c r="H1248" s="17">
        <v>217</v>
      </c>
      <c r="I1248" s="18">
        <v>4192994</v>
      </c>
      <c r="J1248" s="18">
        <v>31193678</v>
      </c>
      <c r="K1248" s="18">
        <v>946005</v>
      </c>
      <c r="L1248" s="19">
        <v>4.4323169539273</v>
      </c>
      <c r="M1248" s="19">
        <v>0.13441807022563901</v>
      </c>
      <c r="N1248" s="10"/>
    </row>
    <row r="1249" spans="1:14" ht="11.25" customHeight="1">
      <c r="A1249" s="12" t="s">
        <v>1227</v>
      </c>
      <c r="B1249" s="13" t="s">
        <v>1250</v>
      </c>
      <c r="C1249" s="14" t="s">
        <v>1251</v>
      </c>
      <c r="D1249" s="15" t="s">
        <v>39</v>
      </c>
      <c r="E1249" s="16" t="s">
        <v>18</v>
      </c>
      <c r="F1249" s="16" t="s">
        <v>65</v>
      </c>
      <c r="G1249" s="16" t="s">
        <v>28</v>
      </c>
      <c r="H1249" s="17">
        <v>50</v>
      </c>
      <c r="I1249" s="18">
        <v>517941</v>
      </c>
      <c r="J1249" s="18">
        <v>3702389</v>
      </c>
      <c r="K1249" s="18">
        <v>117424</v>
      </c>
      <c r="L1249" s="19">
        <v>4.4108614933914696</v>
      </c>
      <c r="M1249" s="19">
        <v>0.13989372807665501</v>
      </c>
      <c r="N1249" s="10"/>
    </row>
    <row r="1250" spans="1:14" ht="11.25" customHeight="1">
      <c r="A1250" s="12" t="s">
        <v>1227</v>
      </c>
      <c r="B1250" s="13" t="s">
        <v>1250</v>
      </c>
      <c r="C1250" s="14" t="s">
        <v>1251</v>
      </c>
      <c r="D1250" s="15" t="s">
        <v>39</v>
      </c>
      <c r="E1250" s="16" t="s">
        <v>18</v>
      </c>
      <c r="F1250" s="16" t="s">
        <v>97</v>
      </c>
      <c r="G1250" s="16" t="s">
        <v>20</v>
      </c>
      <c r="H1250" s="17">
        <v>104</v>
      </c>
      <c r="I1250" s="18">
        <v>43069976</v>
      </c>
      <c r="J1250" s="18">
        <v>99710015</v>
      </c>
      <c r="K1250" s="18">
        <v>42227665</v>
      </c>
      <c r="L1250" s="19">
        <v>1.01994689973977</v>
      </c>
      <c r="M1250" s="19">
        <v>0.43195235704256901</v>
      </c>
      <c r="N1250" s="10"/>
    </row>
    <row r="1251" spans="1:14" ht="11.25" customHeight="1">
      <c r="A1251" s="12" t="s">
        <v>1227</v>
      </c>
      <c r="B1251" s="13" t="s">
        <v>1250</v>
      </c>
      <c r="C1251" s="14" t="s">
        <v>1251</v>
      </c>
      <c r="D1251" s="15" t="s">
        <v>39</v>
      </c>
      <c r="E1251" s="16" t="s">
        <v>18</v>
      </c>
      <c r="F1251" s="16" t="s">
        <v>26</v>
      </c>
      <c r="G1251" s="16" t="s">
        <v>20</v>
      </c>
      <c r="H1251" s="17">
        <v>496</v>
      </c>
      <c r="I1251" s="18">
        <v>56332405</v>
      </c>
      <c r="J1251" s="18">
        <v>230726059</v>
      </c>
      <c r="K1251" s="18">
        <v>59509235</v>
      </c>
      <c r="L1251" s="19">
        <v>0.946616184866096</v>
      </c>
      <c r="M1251" s="19">
        <v>0.24415276386270601</v>
      </c>
      <c r="N1251" s="10"/>
    </row>
    <row r="1252" spans="1:14" ht="11.25" customHeight="1">
      <c r="A1252" s="12" t="s">
        <v>1227</v>
      </c>
      <c r="B1252" s="13" t="s">
        <v>1250</v>
      </c>
      <c r="C1252" s="14" t="s">
        <v>1251</v>
      </c>
      <c r="D1252" s="15" t="s">
        <v>39</v>
      </c>
      <c r="E1252" s="16" t="s">
        <v>18</v>
      </c>
      <c r="F1252" s="16" t="s">
        <v>251</v>
      </c>
      <c r="G1252" s="16" t="s">
        <v>28</v>
      </c>
      <c r="H1252" s="17">
        <v>4</v>
      </c>
      <c r="I1252" s="18">
        <v>447356</v>
      </c>
      <c r="J1252" s="18">
        <v>6486920</v>
      </c>
      <c r="K1252" s="18">
        <v>418209</v>
      </c>
      <c r="L1252" s="19">
        <v>1.06969481766293</v>
      </c>
      <c r="M1252" s="19">
        <v>6.8962774321249504E-2</v>
      </c>
      <c r="N1252" s="10"/>
    </row>
    <row r="1253" spans="1:14" ht="11.25" customHeight="1">
      <c r="A1253" s="12" t="s">
        <v>1252</v>
      </c>
      <c r="B1253" s="13" t="s">
        <v>1253</v>
      </c>
      <c r="C1253" s="14" t="s">
        <v>1254</v>
      </c>
      <c r="D1253" s="15" t="s">
        <v>39</v>
      </c>
      <c r="E1253" s="16" t="s">
        <v>18</v>
      </c>
      <c r="F1253" s="16" t="s">
        <v>25</v>
      </c>
      <c r="G1253" s="16" t="s">
        <v>20</v>
      </c>
      <c r="H1253" s="17">
        <v>1</v>
      </c>
      <c r="I1253" s="18">
        <v>1020</v>
      </c>
      <c r="J1253" s="18">
        <v>18868</v>
      </c>
      <c r="K1253" s="18">
        <v>342</v>
      </c>
      <c r="L1253" s="19">
        <v>2.98245614035087</v>
      </c>
      <c r="M1253" s="19">
        <v>5.4059783760864899E-2</v>
      </c>
      <c r="N1253" s="10"/>
    </row>
    <row r="1254" spans="1:14" ht="11.25" customHeight="1">
      <c r="A1254" s="12" t="s">
        <v>1252</v>
      </c>
      <c r="B1254" s="13" t="s">
        <v>1253</v>
      </c>
      <c r="C1254" s="14" t="s">
        <v>1254</v>
      </c>
      <c r="D1254" s="15" t="s">
        <v>39</v>
      </c>
      <c r="E1254" s="16" t="s">
        <v>18</v>
      </c>
      <c r="F1254" s="16" t="s">
        <v>25</v>
      </c>
      <c r="G1254" s="16" t="s">
        <v>28</v>
      </c>
      <c r="H1254" s="17">
        <v>12</v>
      </c>
      <c r="I1254" s="18">
        <v>35250</v>
      </c>
      <c r="J1254" s="18">
        <v>153000</v>
      </c>
      <c r="K1254" s="18">
        <v>11758</v>
      </c>
      <c r="L1254" s="19">
        <v>2.9979588365368199</v>
      </c>
      <c r="M1254" s="19">
        <v>0.230392156862745</v>
      </c>
      <c r="N1254" s="10"/>
    </row>
    <row r="1255" spans="1:14" ht="11.25" customHeight="1">
      <c r="A1255" s="12" t="s">
        <v>1252</v>
      </c>
      <c r="B1255" s="13" t="s">
        <v>1253</v>
      </c>
      <c r="C1255" s="14" t="s">
        <v>1254</v>
      </c>
      <c r="D1255" s="15" t="s">
        <v>39</v>
      </c>
      <c r="E1255" s="16" t="s">
        <v>18</v>
      </c>
      <c r="F1255" s="16" t="s">
        <v>26</v>
      </c>
      <c r="G1255" s="16" t="s">
        <v>20</v>
      </c>
      <c r="H1255" s="17">
        <v>22</v>
      </c>
      <c r="I1255" s="18">
        <v>796748</v>
      </c>
      <c r="J1255" s="18">
        <v>4060846</v>
      </c>
      <c r="K1255" s="18">
        <v>683908</v>
      </c>
      <c r="L1255" s="19">
        <v>1.1649929522684299</v>
      </c>
      <c r="M1255" s="19">
        <v>0.19620246618561701</v>
      </c>
      <c r="N1255" s="10"/>
    </row>
    <row r="1256" spans="1:14" ht="11.25" customHeight="1">
      <c r="A1256" s="12" t="s">
        <v>1252</v>
      </c>
      <c r="B1256" s="13" t="s">
        <v>1255</v>
      </c>
      <c r="C1256" s="14" t="s">
        <v>1256</v>
      </c>
      <c r="D1256" s="15" t="s">
        <v>39</v>
      </c>
      <c r="E1256" s="16" t="s">
        <v>18</v>
      </c>
      <c r="F1256" s="16" t="s">
        <v>25</v>
      </c>
      <c r="G1256" s="16" t="s">
        <v>20</v>
      </c>
      <c r="H1256" s="17">
        <v>17</v>
      </c>
      <c r="I1256" s="18">
        <v>800675</v>
      </c>
      <c r="J1256" s="18">
        <v>2120318</v>
      </c>
      <c r="K1256" s="18">
        <v>81341</v>
      </c>
      <c r="L1256" s="19">
        <v>9.8434368891456892</v>
      </c>
      <c r="M1256" s="19">
        <v>0.37762024375588898</v>
      </c>
      <c r="N1256" s="10"/>
    </row>
    <row r="1257" spans="1:14" ht="11.25" customHeight="1">
      <c r="A1257" s="12" t="s">
        <v>1252</v>
      </c>
      <c r="B1257" s="13" t="s">
        <v>1255</v>
      </c>
      <c r="C1257" s="14" t="s">
        <v>1256</v>
      </c>
      <c r="D1257" s="15" t="s">
        <v>39</v>
      </c>
      <c r="E1257" s="16" t="s">
        <v>18</v>
      </c>
      <c r="F1257" s="16" t="s">
        <v>26</v>
      </c>
      <c r="G1257" s="16" t="s">
        <v>20</v>
      </c>
      <c r="H1257" s="17">
        <v>19</v>
      </c>
      <c r="I1257" s="18">
        <v>1425152</v>
      </c>
      <c r="J1257" s="18">
        <v>4543086</v>
      </c>
      <c r="K1257" s="18">
        <v>965722</v>
      </c>
      <c r="L1257" s="19">
        <v>1.4757373239917899</v>
      </c>
      <c r="M1257" s="19">
        <v>0.31369690118126697</v>
      </c>
      <c r="N1257" s="10"/>
    </row>
    <row r="1258" spans="1:14" ht="11.25" customHeight="1">
      <c r="A1258" s="12" t="s">
        <v>1252</v>
      </c>
      <c r="B1258" s="13" t="s">
        <v>1257</v>
      </c>
      <c r="C1258" s="14" t="s">
        <v>1258</v>
      </c>
      <c r="D1258" s="15" t="s">
        <v>39</v>
      </c>
      <c r="E1258" s="16" t="s">
        <v>18</v>
      </c>
      <c r="F1258" s="16" t="s">
        <v>25</v>
      </c>
      <c r="G1258" s="16" t="s">
        <v>20</v>
      </c>
      <c r="H1258" s="17">
        <v>34</v>
      </c>
      <c r="I1258" s="18">
        <v>438657</v>
      </c>
      <c r="J1258" s="18">
        <v>3888997</v>
      </c>
      <c r="K1258" s="18">
        <v>181287</v>
      </c>
      <c r="L1258" s="19">
        <v>2.4196826027238498</v>
      </c>
      <c r="M1258" s="19">
        <v>0.112794378601989</v>
      </c>
      <c r="N1258" s="10"/>
    </row>
    <row r="1259" spans="1:14" ht="11.25" customHeight="1">
      <c r="A1259" s="12" t="s">
        <v>1252</v>
      </c>
      <c r="B1259" s="13" t="s">
        <v>1257</v>
      </c>
      <c r="C1259" s="14" t="s">
        <v>1258</v>
      </c>
      <c r="D1259" s="15" t="s">
        <v>39</v>
      </c>
      <c r="E1259" s="16" t="s">
        <v>18</v>
      </c>
      <c r="F1259" s="16" t="s">
        <v>25</v>
      </c>
      <c r="G1259" s="16" t="s">
        <v>28</v>
      </c>
      <c r="H1259" s="17">
        <v>21</v>
      </c>
      <c r="I1259" s="18">
        <v>172088</v>
      </c>
      <c r="J1259" s="18">
        <v>1657019</v>
      </c>
      <c r="K1259" s="18">
        <v>71487</v>
      </c>
      <c r="L1259" s="19">
        <v>2.4072628589813498</v>
      </c>
      <c r="M1259" s="19">
        <v>0.103853969085448</v>
      </c>
      <c r="N1259" s="10"/>
    </row>
    <row r="1260" spans="1:14" ht="11.25" customHeight="1">
      <c r="A1260" s="12" t="s">
        <v>1252</v>
      </c>
      <c r="B1260" s="13" t="s">
        <v>1257</v>
      </c>
      <c r="C1260" s="14" t="s">
        <v>1258</v>
      </c>
      <c r="D1260" s="15" t="s">
        <v>39</v>
      </c>
      <c r="E1260" s="16" t="s">
        <v>18</v>
      </c>
      <c r="F1260" s="16" t="s">
        <v>26</v>
      </c>
      <c r="G1260" s="16" t="s">
        <v>20</v>
      </c>
      <c r="H1260" s="17">
        <v>44</v>
      </c>
      <c r="I1260" s="18">
        <v>2739067</v>
      </c>
      <c r="J1260" s="18">
        <v>9772582</v>
      </c>
      <c r="K1260" s="18">
        <v>3152816</v>
      </c>
      <c r="L1260" s="19">
        <v>0.86876842797042297</v>
      </c>
      <c r="M1260" s="19">
        <v>0.28028078966234299</v>
      </c>
      <c r="N1260" s="10"/>
    </row>
    <row r="1261" spans="1:14" ht="11.25" customHeight="1">
      <c r="A1261" s="12" t="s">
        <v>1252</v>
      </c>
      <c r="B1261" s="13" t="s">
        <v>1259</v>
      </c>
      <c r="C1261" s="14" t="s">
        <v>1260</v>
      </c>
      <c r="D1261" s="15" t="s">
        <v>23</v>
      </c>
      <c r="E1261" s="16" t="s">
        <v>18</v>
      </c>
      <c r="F1261" s="16" t="s">
        <v>25</v>
      </c>
      <c r="G1261" s="16" t="s">
        <v>28</v>
      </c>
      <c r="H1261" s="17">
        <v>1</v>
      </c>
      <c r="I1261" s="18">
        <v>11513</v>
      </c>
      <c r="J1261" s="18">
        <v>140399</v>
      </c>
      <c r="K1261" s="18">
        <v>3603</v>
      </c>
      <c r="L1261" s="19">
        <v>3.1953927282819801</v>
      </c>
      <c r="M1261" s="19">
        <v>8.2002008561314496E-2</v>
      </c>
      <c r="N1261" s="10"/>
    </row>
    <row r="1262" spans="1:14" ht="11.25" customHeight="1">
      <c r="A1262" s="12" t="s">
        <v>1252</v>
      </c>
      <c r="B1262" s="13" t="s">
        <v>1259</v>
      </c>
      <c r="C1262" s="14" t="s">
        <v>1260</v>
      </c>
      <c r="D1262" s="15" t="s">
        <v>23</v>
      </c>
      <c r="E1262" s="16" t="s">
        <v>18</v>
      </c>
      <c r="F1262" s="16" t="s">
        <v>26</v>
      </c>
      <c r="G1262" s="16" t="s">
        <v>28</v>
      </c>
      <c r="H1262" s="17">
        <v>7</v>
      </c>
      <c r="I1262" s="18">
        <v>287850</v>
      </c>
      <c r="J1262" s="18">
        <v>1846397</v>
      </c>
      <c r="K1262" s="18">
        <v>265535</v>
      </c>
      <c r="L1262" s="19">
        <v>1.0840378857777599</v>
      </c>
      <c r="M1262" s="19">
        <v>0.15589821690568101</v>
      </c>
      <c r="N1262" s="10"/>
    </row>
    <row r="1263" spans="1:14" ht="11.25" customHeight="1">
      <c r="A1263" s="12" t="s">
        <v>1252</v>
      </c>
      <c r="B1263" s="13" t="s">
        <v>1261</v>
      </c>
      <c r="C1263" s="14" t="s">
        <v>1262</v>
      </c>
      <c r="D1263" s="15" t="s">
        <v>39</v>
      </c>
      <c r="E1263" s="16" t="s">
        <v>18</v>
      </c>
      <c r="F1263" s="16" t="s">
        <v>25</v>
      </c>
      <c r="G1263" s="16" t="s">
        <v>20</v>
      </c>
      <c r="H1263" s="17">
        <v>23</v>
      </c>
      <c r="I1263" s="18">
        <v>185626</v>
      </c>
      <c r="J1263" s="18">
        <v>889441</v>
      </c>
      <c r="K1263" s="18">
        <v>37592</v>
      </c>
      <c r="L1263" s="19">
        <v>4.9379123217705798</v>
      </c>
      <c r="M1263" s="19">
        <v>0.20869962144762799</v>
      </c>
      <c r="N1263" s="10"/>
    </row>
    <row r="1264" spans="1:14" ht="11.25" customHeight="1">
      <c r="A1264" s="12" t="s">
        <v>1252</v>
      </c>
      <c r="B1264" s="13" t="s">
        <v>1261</v>
      </c>
      <c r="C1264" s="14" t="s">
        <v>1262</v>
      </c>
      <c r="D1264" s="15" t="s">
        <v>39</v>
      </c>
      <c r="E1264" s="16" t="s">
        <v>18</v>
      </c>
      <c r="F1264" s="16" t="s">
        <v>1263</v>
      </c>
      <c r="G1264" s="16" t="s">
        <v>20</v>
      </c>
      <c r="H1264" s="17">
        <v>2</v>
      </c>
      <c r="I1264" s="18">
        <v>147332</v>
      </c>
      <c r="J1264" s="18">
        <v>478540</v>
      </c>
      <c r="K1264" s="18">
        <v>94934</v>
      </c>
      <c r="L1264" s="19">
        <v>1.5519413487264799</v>
      </c>
      <c r="M1264" s="19">
        <v>0.30787812930998398</v>
      </c>
      <c r="N1264" s="10"/>
    </row>
    <row r="1265" spans="1:14" ht="11.25" customHeight="1">
      <c r="A1265" s="12" t="s">
        <v>1252</v>
      </c>
      <c r="B1265" s="13" t="s">
        <v>1261</v>
      </c>
      <c r="C1265" s="14" t="s">
        <v>1262</v>
      </c>
      <c r="D1265" s="15" t="s">
        <v>39</v>
      </c>
      <c r="E1265" s="16" t="s">
        <v>18</v>
      </c>
      <c r="F1265" s="16" t="s">
        <v>26</v>
      </c>
      <c r="G1265" s="16" t="s">
        <v>20</v>
      </c>
      <c r="H1265" s="17">
        <v>53</v>
      </c>
      <c r="I1265" s="18">
        <v>770437</v>
      </c>
      <c r="J1265" s="18">
        <v>7188591</v>
      </c>
      <c r="K1265" s="18">
        <v>1213808</v>
      </c>
      <c r="L1265" s="19">
        <v>0.63472723857479896</v>
      </c>
      <c r="M1265" s="19">
        <v>0.107174966554641</v>
      </c>
      <c r="N1265" s="10"/>
    </row>
    <row r="1266" spans="1:14" ht="11.25" customHeight="1">
      <c r="A1266" s="12" t="s">
        <v>1252</v>
      </c>
      <c r="B1266" s="13" t="s">
        <v>1264</v>
      </c>
      <c r="C1266" s="14" t="s">
        <v>1265</v>
      </c>
      <c r="D1266" s="15" t="s">
        <v>39</v>
      </c>
      <c r="E1266" s="16" t="s">
        <v>18</v>
      </c>
      <c r="F1266" s="16" t="s">
        <v>25</v>
      </c>
      <c r="G1266" s="16" t="s">
        <v>28</v>
      </c>
      <c r="H1266" s="17">
        <v>8</v>
      </c>
      <c r="I1266" s="18">
        <v>23770</v>
      </c>
      <c r="J1266" s="18">
        <v>206026</v>
      </c>
      <c r="K1266" s="18">
        <v>8020</v>
      </c>
      <c r="L1266" s="19">
        <v>2.96384039900249</v>
      </c>
      <c r="M1266" s="19">
        <v>0.115373787774358</v>
      </c>
      <c r="N1266" s="10"/>
    </row>
    <row r="1267" spans="1:14" ht="11.25" customHeight="1">
      <c r="A1267" s="12" t="s">
        <v>1252</v>
      </c>
      <c r="B1267" s="13" t="s">
        <v>1264</v>
      </c>
      <c r="C1267" s="14" t="s">
        <v>1265</v>
      </c>
      <c r="D1267" s="15" t="s">
        <v>39</v>
      </c>
      <c r="E1267" s="16" t="s">
        <v>18</v>
      </c>
      <c r="F1267" s="16" t="s">
        <v>65</v>
      </c>
      <c r="G1267" s="16" t="s">
        <v>28</v>
      </c>
      <c r="H1267" s="17">
        <v>8</v>
      </c>
      <c r="I1267" s="18">
        <v>70392</v>
      </c>
      <c r="J1267" s="18">
        <v>584241</v>
      </c>
      <c r="K1267" s="18">
        <v>26390</v>
      </c>
      <c r="L1267" s="19">
        <v>2.6673740053050299</v>
      </c>
      <c r="M1267" s="19">
        <v>0.12048452607742299</v>
      </c>
      <c r="N1267" s="10"/>
    </row>
    <row r="1268" spans="1:14" ht="11.25" customHeight="1">
      <c r="A1268" s="12" t="s">
        <v>1252</v>
      </c>
      <c r="B1268" s="13" t="s">
        <v>1264</v>
      </c>
      <c r="C1268" s="14" t="s">
        <v>1265</v>
      </c>
      <c r="D1268" s="15" t="s">
        <v>39</v>
      </c>
      <c r="E1268" s="16" t="s">
        <v>18</v>
      </c>
      <c r="F1268" s="16" t="s">
        <v>26</v>
      </c>
      <c r="G1268" s="16" t="s">
        <v>20</v>
      </c>
      <c r="H1268" s="17">
        <v>53</v>
      </c>
      <c r="I1268" s="18">
        <v>5772014</v>
      </c>
      <c r="J1268" s="18">
        <v>11286012</v>
      </c>
      <c r="K1268" s="18">
        <v>7000890</v>
      </c>
      <c r="L1268" s="19">
        <v>0.82446860327758298</v>
      </c>
      <c r="M1268" s="19">
        <v>0.51143078706632505</v>
      </c>
      <c r="N1268" s="10"/>
    </row>
    <row r="1269" spans="1:14" ht="11.25" customHeight="1">
      <c r="A1269" s="12" t="s">
        <v>1252</v>
      </c>
      <c r="B1269" s="13" t="s">
        <v>1264</v>
      </c>
      <c r="C1269" s="14" t="s">
        <v>1265</v>
      </c>
      <c r="D1269" s="15" t="s">
        <v>39</v>
      </c>
      <c r="E1269" s="16" t="s">
        <v>18</v>
      </c>
      <c r="F1269" s="16" t="s">
        <v>27</v>
      </c>
      <c r="G1269" s="16" t="s">
        <v>20</v>
      </c>
      <c r="H1269" s="17">
        <v>32</v>
      </c>
      <c r="I1269" s="18">
        <v>238082</v>
      </c>
      <c r="J1269" s="18">
        <v>302643</v>
      </c>
      <c r="K1269" s="18">
        <v>113746</v>
      </c>
      <c r="L1269" s="19">
        <v>2.0931021750215302</v>
      </c>
      <c r="M1269" s="19">
        <v>0.78667605066034796</v>
      </c>
      <c r="N1269" s="10"/>
    </row>
    <row r="1270" spans="1:14" ht="11.25" customHeight="1">
      <c r="A1270" s="12" t="s">
        <v>1252</v>
      </c>
      <c r="B1270" s="13" t="s">
        <v>1266</v>
      </c>
      <c r="C1270" s="14" t="s">
        <v>1267</v>
      </c>
      <c r="D1270" s="15" t="s">
        <v>23</v>
      </c>
      <c r="E1270" s="16" t="s">
        <v>24</v>
      </c>
      <c r="F1270" s="16" t="s">
        <v>25</v>
      </c>
      <c r="G1270" s="16" t="s">
        <v>28</v>
      </c>
      <c r="H1270" s="17">
        <v>3</v>
      </c>
      <c r="I1270" s="18">
        <v>34589</v>
      </c>
      <c r="J1270" s="18">
        <v>341563</v>
      </c>
      <c r="K1270" s="18">
        <v>11283</v>
      </c>
      <c r="L1270" s="19">
        <v>3.0655853939554998</v>
      </c>
      <c r="M1270" s="19">
        <v>0.101266823397147</v>
      </c>
      <c r="N1270" s="10"/>
    </row>
    <row r="1271" spans="1:14" ht="11.25" customHeight="1">
      <c r="A1271" s="12" t="s">
        <v>1252</v>
      </c>
      <c r="B1271" s="13" t="s">
        <v>1266</v>
      </c>
      <c r="C1271" s="14" t="s">
        <v>1267</v>
      </c>
      <c r="D1271" s="15" t="s">
        <v>23</v>
      </c>
      <c r="E1271" s="16" t="s">
        <v>24</v>
      </c>
      <c r="F1271" s="16" t="s">
        <v>26</v>
      </c>
      <c r="G1271" s="16" t="s">
        <v>28</v>
      </c>
      <c r="H1271" s="17">
        <v>8</v>
      </c>
      <c r="I1271" s="18">
        <v>131914</v>
      </c>
      <c r="J1271" s="18">
        <v>1850476</v>
      </c>
      <c r="K1271" s="18">
        <v>212930</v>
      </c>
      <c r="L1271" s="19">
        <v>0.61951815150518896</v>
      </c>
      <c r="M1271" s="19">
        <v>7.1286523035154106E-2</v>
      </c>
      <c r="N1271" s="10"/>
    </row>
    <row r="1272" spans="1:14" ht="11.25" customHeight="1">
      <c r="A1272" s="12" t="s">
        <v>1252</v>
      </c>
      <c r="B1272" s="13" t="s">
        <v>1268</v>
      </c>
      <c r="C1272" s="14" t="s">
        <v>1269</v>
      </c>
      <c r="D1272" s="15" t="s">
        <v>23</v>
      </c>
      <c r="E1272" s="16" t="s">
        <v>18</v>
      </c>
      <c r="F1272" s="16" t="s">
        <v>25</v>
      </c>
      <c r="G1272" s="16" t="s">
        <v>28</v>
      </c>
      <c r="H1272" s="17">
        <v>2</v>
      </c>
      <c r="I1272" s="18">
        <v>8398</v>
      </c>
      <c r="J1272" s="18">
        <v>207876</v>
      </c>
      <c r="K1272" s="18">
        <v>4799</v>
      </c>
      <c r="L1272" s="19">
        <v>1.74994790581371</v>
      </c>
      <c r="M1272" s="19">
        <v>4.0399084069349001E-2</v>
      </c>
      <c r="N1272" s="10"/>
    </row>
    <row r="1273" spans="1:14" ht="11.25" customHeight="1">
      <c r="A1273" s="12" t="s">
        <v>1252</v>
      </c>
      <c r="B1273" s="13" t="s">
        <v>1268</v>
      </c>
      <c r="C1273" s="14" t="s">
        <v>1269</v>
      </c>
      <c r="D1273" s="15" t="s">
        <v>23</v>
      </c>
      <c r="E1273" s="16" t="s">
        <v>18</v>
      </c>
      <c r="F1273" s="16" t="s">
        <v>26</v>
      </c>
      <c r="G1273" s="16" t="s">
        <v>28</v>
      </c>
      <c r="H1273" s="17">
        <v>5</v>
      </c>
      <c r="I1273" s="18">
        <v>73512</v>
      </c>
      <c r="J1273" s="18">
        <v>903392</v>
      </c>
      <c r="K1273" s="18">
        <v>40760</v>
      </c>
      <c r="L1273" s="19">
        <v>1.803532875368</v>
      </c>
      <c r="M1273" s="19">
        <v>8.1373313024689101E-2</v>
      </c>
      <c r="N1273" s="10"/>
    </row>
    <row r="1274" spans="1:14" ht="11.25" customHeight="1">
      <c r="A1274" s="12" t="s">
        <v>1252</v>
      </c>
      <c r="B1274" s="13" t="s">
        <v>1270</v>
      </c>
      <c r="C1274" s="14" t="s">
        <v>1271</v>
      </c>
      <c r="D1274" s="15" t="s">
        <v>39</v>
      </c>
      <c r="E1274" s="16" t="s">
        <v>18</v>
      </c>
      <c r="F1274" s="16" t="s">
        <v>25</v>
      </c>
      <c r="G1274" s="16" t="s">
        <v>28</v>
      </c>
      <c r="H1274" s="17">
        <v>6</v>
      </c>
      <c r="I1274" s="18">
        <v>23604</v>
      </c>
      <c r="J1274" s="18">
        <v>186567</v>
      </c>
      <c r="K1274" s="18">
        <v>10021</v>
      </c>
      <c r="L1274" s="19">
        <v>2.3554535475501401</v>
      </c>
      <c r="M1274" s="19">
        <v>0.12651755133544501</v>
      </c>
      <c r="N1274" s="10"/>
    </row>
    <row r="1275" spans="1:14" ht="11.25" customHeight="1">
      <c r="A1275" s="12" t="s">
        <v>1252</v>
      </c>
      <c r="B1275" s="13" t="s">
        <v>1270</v>
      </c>
      <c r="C1275" s="14" t="s">
        <v>1271</v>
      </c>
      <c r="D1275" s="15" t="s">
        <v>39</v>
      </c>
      <c r="E1275" s="16" t="s">
        <v>18</v>
      </c>
      <c r="F1275" s="16" t="s">
        <v>26</v>
      </c>
      <c r="G1275" s="16" t="s">
        <v>20</v>
      </c>
      <c r="H1275" s="17">
        <v>26</v>
      </c>
      <c r="I1275" s="18">
        <v>1028499</v>
      </c>
      <c r="J1275" s="18">
        <v>7465864</v>
      </c>
      <c r="K1275" s="18">
        <v>1506107</v>
      </c>
      <c r="L1275" s="19">
        <v>0.68288574450553596</v>
      </c>
      <c r="M1275" s="19">
        <v>0.137760211008397</v>
      </c>
      <c r="N1275" s="10"/>
    </row>
    <row r="1276" spans="1:14" ht="11.25" customHeight="1">
      <c r="A1276" s="12" t="s">
        <v>1252</v>
      </c>
      <c r="B1276" s="13" t="s">
        <v>1270</v>
      </c>
      <c r="C1276" s="14" t="s">
        <v>1271</v>
      </c>
      <c r="D1276" s="15" t="s">
        <v>39</v>
      </c>
      <c r="E1276" s="16" t="s">
        <v>18</v>
      </c>
      <c r="F1276" s="16" t="s">
        <v>26</v>
      </c>
      <c r="G1276" s="16" t="s">
        <v>28</v>
      </c>
      <c r="H1276" s="17">
        <v>3</v>
      </c>
      <c r="I1276" s="18">
        <v>13278</v>
      </c>
      <c r="J1276" s="18">
        <v>480988</v>
      </c>
      <c r="K1276" s="18">
        <v>54503</v>
      </c>
      <c r="L1276" s="19">
        <v>0.24361961726877401</v>
      </c>
      <c r="M1276" s="19">
        <v>2.7605678312140801E-2</v>
      </c>
      <c r="N1276" s="10"/>
    </row>
    <row r="1277" spans="1:14" ht="11.25" customHeight="1">
      <c r="A1277" s="12" t="s">
        <v>1252</v>
      </c>
      <c r="B1277" s="13" t="s">
        <v>1272</v>
      </c>
      <c r="C1277" s="14" t="s">
        <v>1273</v>
      </c>
      <c r="D1277" s="15" t="s">
        <v>39</v>
      </c>
      <c r="E1277" s="16" t="s">
        <v>18</v>
      </c>
      <c r="F1277" s="16" t="s">
        <v>134</v>
      </c>
      <c r="G1277" s="16" t="s">
        <v>20</v>
      </c>
      <c r="H1277" s="17">
        <v>4</v>
      </c>
      <c r="I1277" s="18">
        <v>29955</v>
      </c>
      <c r="J1277" s="18">
        <v>439464</v>
      </c>
      <c r="K1277" s="18">
        <v>25294</v>
      </c>
      <c r="L1277" s="19">
        <v>1.1842729501067399</v>
      </c>
      <c r="M1277" s="19">
        <v>6.8162579870023401E-2</v>
      </c>
      <c r="N1277" s="10"/>
    </row>
    <row r="1278" spans="1:14" ht="11.25" customHeight="1">
      <c r="A1278" s="12" t="s">
        <v>1252</v>
      </c>
      <c r="B1278" s="13" t="s">
        <v>1272</v>
      </c>
      <c r="C1278" s="14" t="s">
        <v>1273</v>
      </c>
      <c r="D1278" s="15" t="s">
        <v>39</v>
      </c>
      <c r="E1278" s="16" t="s">
        <v>18</v>
      </c>
      <c r="F1278" s="16" t="s">
        <v>25</v>
      </c>
      <c r="G1278" s="16" t="s">
        <v>20</v>
      </c>
      <c r="H1278" s="17">
        <v>13</v>
      </c>
      <c r="I1278" s="18">
        <v>997697</v>
      </c>
      <c r="J1278" s="18">
        <v>1118741</v>
      </c>
      <c r="K1278" s="18">
        <v>55559</v>
      </c>
      <c r="L1278" s="19">
        <v>17.9574326391763</v>
      </c>
      <c r="M1278" s="19">
        <v>0.89180337540145505</v>
      </c>
      <c r="N1278" s="10"/>
    </row>
    <row r="1279" spans="1:14" ht="11.25" customHeight="1">
      <c r="A1279" s="12" t="s">
        <v>1252</v>
      </c>
      <c r="B1279" s="13" t="s">
        <v>1272</v>
      </c>
      <c r="C1279" s="14" t="s">
        <v>1273</v>
      </c>
      <c r="D1279" s="15" t="s">
        <v>39</v>
      </c>
      <c r="E1279" s="16" t="s">
        <v>18</v>
      </c>
      <c r="F1279" s="16" t="s">
        <v>26</v>
      </c>
      <c r="G1279" s="16" t="s">
        <v>20</v>
      </c>
      <c r="H1279" s="17">
        <v>8</v>
      </c>
      <c r="I1279" s="18">
        <v>327923</v>
      </c>
      <c r="J1279" s="18">
        <v>2106496</v>
      </c>
      <c r="K1279" s="18">
        <v>277061</v>
      </c>
      <c r="L1279" s="19">
        <v>1.1835769018375</v>
      </c>
      <c r="M1279" s="19">
        <v>0.15567226332259801</v>
      </c>
      <c r="N1279" s="10"/>
    </row>
    <row r="1280" spans="1:14" ht="11.25" customHeight="1">
      <c r="A1280" s="12" t="s">
        <v>1252</v>
      </c>
      <c r="B1280" s="13" t="s">
        <v>1274</v>
      </c>
      <c r="C1280" s="14" t="s">
        <v>1275</v>
      </c>
      <c r="D1280" s="15" t="s">
        <v>39</v>
      </c>
      <c r="E1280" s="16" t="s">
        <v>18</v>
      </c>
      <c r="F1280" s="16" t="s">
        <v>25</v>
      </c>
      <c r="G1280" s="16" t="s">
        <v>20</v>
      </c>
      <c r="H1280" s="17">
        <v>34</v>
      </c>
      <c r="I1280" s="18">
        <v>1226584</v>
      </c>
      <c r="J1280" s="18">
        <v>3320213</v>
      </c>
      <c r="K1280" s="18">
        <v>130500</v>
      </c>
      <c r="L1280" s="19">
        <v>9.3991111111111092</v>
      </c>
      <c r="M1280" s="19">
        <v>0.36942931070988499</v>
      </c>
      <c r="N1280" s="10"/>
    </row>
    <row r="1281" spans="1:14" ht="11.25" customHeight="1">
      <c r="A1281" s="12" t="s">
        <v>1252</v>
      </c>
      <c r="B1281" s="13" t="s">
        <v>1274</v>
      </c>
      <c r="C1281" s="14" t="s">
        <v>1275</v>
      </c>
      <c r="D1281" s="15" t="s">
        <v>39</v>
      </c>
      <c r="E1281" s="16" t="s">
        <v>18</v>
      </c>
      <c r="F1281" s="16" t="s">
        <v>25</v>
      </c>
      <c r="G1281" s="16" t="s">
        <v>28</v>
      </c>
      <c r="H1281" s="17">
        <v>13</v>
      </c>
      <c r="I1281" s="18">
        <v>48173</v>
      </c>
      <c r="J1281" s="18">
        <v>1342146</v>
      </c>
      <c r="K1281" s="18">
        <v>59812</v>
      </c>
      <c r="L1281" s="19">
        <v>0.80540694175081895</v>
      </c>
      <c r="M1281" s="19">
        <v>3.5892518399637502E-2</v>
      </c>
      <c r="N1281" s="10"/>
    </row>
    <row r="1282" spans="1:14" ht="11.25" customHeight="1">
      <c r="A1282" s="12" t="s">
        <v>1252</v>
      </c>
      <c r="B1282" s="13" t="s">
        <v>1274</v>
      </c>
      <c r="C1282" s="14" t="s">
        <v>1275</v>
      </c>
      <c r="D1282" s="15" t="s">
        <v>39</v>
      </c>
      <c r="E1282" s="16" t="s">
        <v>18</v>
      </c>
      <c r="F1282" s="16" t="s">
        <v>65</v>
      </c>
      <c r="G1282" s="16" t="s">
        <v>28</v>
      </c>
      <c r="H1282" s="17">
        <v>5</v>
      </c>
      <c r="I1282" s="18">
        <v>114</v>
      </c>
      <c r="J1282" s="18">
        <v>3235</v>
      </c>
      <c r="K1282" s="18">
        <v>174</v>
      </c>
      <c r="L1282" s="19">
        <v>0.65517241379310298</v>
      </c>
      <c r="M1282" s="19">
        <v>3.5239567233384797E-2</v>
      </c>
      <c r="N1282" s="10"/>
    </row>
    <row r="1283" spans="1:14" ht="11.25" customHeight="1">
      <c r="A1283" s="12" t="s">
        <v>1252</v>
      </c>
      <c r="B1283" s="13" t="s">
        <v>1274</v>
      </c>
      <c r="C1283" s="14" t="s">
        <v>1275</v>
      </c>
      <c r="D1283" s="15" t="s">
        <v>39</v>
      </c>
      <c r="E1283" s="16" t="s">
        <v>18</v>
      </c>
      <c r="F1283" s="16" t="s">
        <v>26</v>
      </c>
      <c r="G1283" s="16" t="s">
        <v>20</v>
      </c>
      <c r="H1283" s="17">
        <v>67</v>
      </c>
      <c r="I1283" s="18">
        <v>3148398</v>
      </c>
      <c r="J1283" s="18">
        <v>14090654</v>
      </c>
      <c r="K1283" s="18">
        <v>2715030</v>
      </c>
      <c r="L1283" s="19">
        <v>1.1596181257665601</v>
      </c>
      <c r="M1283" s="19">
        <v>0.22343874173618899</v>
      </c>
      <c r="N1283" s="10"/>
    </row>
    <row r="1284" spans="1:14" ht="11.25" customHeight="1">
      <c r="A1284" s="12" t="s">
        <v>1252</v>
      </c>
      <c r="B1284" s="13" t="s">
        <v>1274</v>
      </c>
      <c r="C1284" s="14" t="s">
        <v>1275</v>
      </c>
      <c r="D1284" s="15" t="s">
        <v>39</v>
      </c>
      <c r="E1284" s="16" t="s">
        <v>18</v>
      </c>
      <c r="F1284" s="16" t="s">
        <v>26</v>
      </c>
      <c r="G1284" s="16" t="s">
        <v>28</v>
      </c>
      <c r="H1284" s="17">
        <v>2</v>
      </c>
      <c r="I1284" s="18">
        <v>117496</v>
      </c>
      <c r="J1284" s="18">
        <v>212249</v>
      </c>
      <c r="K1284" s="18">
        <v>31864</v>
      </c>
      <c r="L1284" s="19">
        <v>3.6874215415515899</v>
      </c>
      <c r="M1284" s="19">
        <v>0.55357622415182095</v>
      </c>
      <c r="N1284" s="10"/>
    </row>
    <row r="1285" spans="1:14" ht="11.25" customHeight="1">
      <c r="A1285" s="12" t="s">
        <v>1252</v>
      </c>
      <c r="B1285" s="13" t="s">
        <v>1276</v>
      </c>
      <c r="C1285" s="14" t="s">
        <v>1277</v>
      </c>
      <c r="D1285" s="15" t="s">
        <v>39</v>
      </c>
      <c r="E1285" s="16" t="s">
        <v>18</v>
      </c>
      <c r="F1285" s="16" t="s">
        <v>25</v>
      </c>
      <c r="G1285" s="16" t="s">
        <v>20</v>
      </c>
      <c r="H1285" s="17">
        <v>58</v>
      </c>
      <c r="I1285" s="18">
        <v>3960429</v>
      </c>
      <c r="J1285" s="18">
        <v>5006570</v>
      </c>
      <c r="K1285" s="18">
        <v>246083</v>
      </c>
      <c r="L1285" s="19">
        <v>16.0938748308497</v>
      </c>
      <c r="M1285" s="19">
        <v>0.791046365076289</v>
      </c>
      <c r="N1285" s="10"/>
    </row>
    <row r="1286" spans="1:14" ht="11.25" customHeight="1">
      <c r="A1286" s="12" t="s">
        <v>1252</v>
      </c>
      <c r="B1286" s="13" t="s">
        <v>1276</v>
      </c>
      <c r="C1286" s="14" t="s">
        <v>1277</v>
      </c>
      <c r="D1286" s="15" t="s">
        <v>39</v>
      </c>
      <c r="E1286" s="16" t="s">
        <v>18</v>
      </c>
      <c r="F1286" s="16" t="s">
        <v>26</v>
      </c>
      <c r="G1286" s="16" t="s">
        <v>20</v>
      </c>
      <c r="H1286" s="17">
        <v>62</v>
      </c>
      <c r="I1286" s="18">
        <v>2356057</v>
      </c>
      <c r="J1286" s="18">
        <v>11963314</v>
      </c>
      <c r="K1286" s="18">
        <v>3408171</v>
      </c>
      <c r="L1286" s="19">
        <v>0.69129659280593603</v>
      </c>
      <c r="M1286" s="19">
        <v>0.19694016223263799</v>
      </c>
      <c r="N1286" s="10"/>
    </row>
    <row r="1287" spans="1:14" ht="11.25" customHeight="1">
      <c r="A1287" s="12" t="s">
        <v>1252</v>
      </c>
      <c r="B1287" s="13" t="s">
        <v>1278</v>
      </c>
      <c r="C1287" s="14" t="s">
        <v>1279</v>
      </c>
      <c r="D1287" s="15" t="s">
        <v>23</v>
      </c>
      <c r="E1287" s="16" t="s">
        <v>18</v>
      </c>
      <c r="F1287" s="16" t="s">
        <v>25</v>
      </c>
      <c r="G1287" s="16" t="s">
        <v>20</v>
      </c>
      <c r="H1287" s="17">
        <v>10</v>
      </c>
      <c r="I1287" s="18">
        <v>29973</v>
      </c>
      <c r="J1287" s="18">
        <v>1085200</v>
      </c>
      <c r="K1287" s="18">
        <v>70217</v>
      </c>
      <c r="L1287" s="19">
        <v>0.42686244071948298</v>
      </c>
      <c r="M1287" s="19">
        <v>2.7619793586435602E-2</v>
      </c>
      <c r="N1287" s="10"/>
    </row>
    <row r="1288" spans="1:14" ht="11.25" customHeight="1">
      <c r="A1288" s="12" t="s">
        <v>1252</v>
      </c>
      <c r="B1288" s="13" t="s">
        <v>1278</v>
      </c>
      <c r="C1288" s="14" t="s">
        <v>1279</v>
      </c>
      <c r="D1288" s="15" t="s">
        <v>23</v>
      </c>
      <c r="E1288" s="16" t="s">
        <v>18</v>
      </c>
      <c r="F1288" s="16" t="s">
        <v>25</v>
      </c>
      <c r="G1288" s="16" t="s">
        <v>28</v>
      </c>
      <c r="H1288" s="17">
        <v>11</v>
      </c>
      <c r="I1288" s="18">
        <v>25482</v>
      </c>
      <c r="J1288" s="18">
        <v>1347609</v>
      </c>
      <c r="K1288" s="18">
        <v>61056</v>
      </c>
      <c r="L1288" s="19">
        <v>0.417354559748427</v>
      </c>
      <c r="M1288" s="19">
        <v>1.89090455762762E-2</v>
      </c>
      <c r="N1288" s="10"/>
    </row>
    <row r="1289" spans="1:14" ht="11.25" customHeight="1">
      <c r="A1289" s="12" t="s">
        <v>1252</v>
      </c>
      <c r="B1289" s="13" t="s">
        <v>1278</v>
      </c>
      <c r="C1289" s="14" t="s">
        <v>1279</v>
      </c>
      <c r="D1289" s="15" t="s">
        <v>23</v>
      </c>
      <c r="E1289" s="16" t="s">
        <v>18</v>
      </c>
      <c r="F1289" s="16" t="s">
        <v>26</v>
      </c>
      <c r="G1289" s="16" t="s">
        <v>20</v>
      </c>
      <c r="H1289" s="17">
        <v>7</v>
      </c>
      <c r="I1289" s="18">
        <v>142580</v>
      </c>
      <c r="J1289" s="18">
        <v>871054</v>
      </c>
      <c r="K1289" s="18">
        <v>123356</v>
      </c>
      <c r="L1289" s="19">
        <v>1.1558416291060001</v>
      </c>
      <c r="M1289" s="19">
        <v>0.16368675191205101</v>
      </c>
      <c r="N1289" s="10"/>
    </row>
    <row r="1290" spans="1:14" ht="11.25" customHeight="1">
      <c r="A1290" s="12" t="s">
        <v>1252</v>
      </c>
      <c r="B1290" s="13" t="s">
        <v>1278</v>
      </c>
      <c r="C1290" s="14" t="s">
        <v>1279</v>
      </c>
      <c r="D1290" s="15" t="s">
        <v>23</v>
      </c>
      <c r="E1290" s="16" t="s">
        <v>18</v>
      </c>
      <c r="F1290" s="16" t="s">
        <v>26</v>
      </c>
      <c r="G1290" s="16" t="s">
        <v>28</v>
      </c>
      <c r="H1290" s="17">
        <v>3</v>
      </c>
      <c r="I1290" s="18">
        <v>33380</v>
      </c>
      <c r="J1290" s="18">
        <v>711177</v>
      </c>
      <c r="K1290" s="18">
        <v>62022</v>
      </c>
      <c r="L1290" s="19">
        <v>0.53819612395601502</v>
      </c>
      <c r="M1290" s="19">
        <v>4.6936276060671203E-2</v>
      </c>
      <c r="N1290" s="10"/>
    </row>
    <row r="1291" spans="1:14" ht="11.25" customHeight="1">
      <c r="A1291" s="12" t="s">
        <v>1252</v>
      </c>
      <c r="B1291" s="13" t="s">
        <v>1280</v>
      </c>
      <c r="C1291" s="14" t="s">
        <v>1281</v>
      </c>
      <c r="D1291" s="15" t="s">
        <v>39</v>
      </c>
      <c r="E1291" s="16" t="s">
        <v>18</v>
      </c>
      <c r="F1291" s="16" t="s">
        <v>25</v>
      </c>
      <c r="G1291" s="16" t="s">
        <v>28</v>
      </c>
      <c r="H1291" s="17">
        <v>100</v>
      </c>
      <c r="I1291" s="18">
        <v>847791</v>
      </c>
      <c r="J1291" s="18">
        <v>11156170</v>
      </c>
      <c r="K1291" s="18">
        <v>427695</v>
      </c>
      <c r="L1291" s="19">
        <v>1.9822326658015601</v>
      </c>
      <c r="M1291" s="19">
        <v>7.5993015524144905E-2</v>
      </c>
      <c r="N1291" s="10"/>
    </row>
    <row r="1292" spans="1:14" ht="11.25" customHeight="1">
      <c r="A1292" s="12" t="s">
        <v>1252</v>
      </c>
      <c r="B1292" s="13" t="s">
        <v>1280</v>
      </c>
      <c r="C1292" s="14" t="s">
        <v>1281</v>
      </c>
      <c r="D1292" s="15" t="s">
        <v>39</v>
      </c>
      <c r="E1292" s="16" t="s">
        <v>18</v>
      </c>
      <c r="F1292" s="16" t="s">
        <v>26</v>
      </c>
      <c r="G1292" s="16" t="s">
        <v>20</v>
      </c>
      <c r="H1292" s="17">
        <v>69</v>
      </c>
      <c r="I1292" s="18">
        <v>4279031</v>
      </c>
      <c r="J1292" s="18">
        <v>20293768</v>
      </c>
      <c r="K1292" s="18">
        <v>4853383</v>
      </c>
      <c r="L1292" s="19">
        <v>0.88165945279818203</v>
      </c>
      <c r="M1292" s="19">
        <v>0.21085443570656701</v>
      </c>
      <c r="N1292" s="10"/>
    </row>
    <row r="1293" spans="1:14" ht="11.25" customHeight="1">
      <c r="A1293" s="12" t="s">
        <v>1252</v>
      </c>
      <c r="B1293" s="13" t="s">
        <v>1282</v>
      </c>
      <c r="C1293" s="14" t="s">
        <v>1283</v>
      </c>
      <c r="D1293" s="15" t="s">
        <v>39</v>
      </c>
      <c r="E1293" s="16" t="s">
        <v>18</v>
      </c>
      <c r="F1293" s="16" t="s">
        <v>25</v>
      </c>
      <c r="G1293" s="16" t="s">
        <v>20</v>
      </c>
      <c r="H1293" s="17">
        <v>45</v>
      </c>
      <c r="I1293" s="18">
        <v>115090</v>
      </c>
      <c r="J1293" s="18">
        <v>1605762</v>
      </c>
      <c r="K1293" s="18">
        <v>91870</v>
      </c>
      <c r="L1293" s="19">
        <v>1.2527484488951699</v>
      </c>
      <c r="M1293" s="19">
        <v>7.1673137114964702E-2</v>
      </c>
      <c r="N1293" s="10"/>
    </row>
    <row r="1294" spans="1:14" ht="11.25" customHeight="1">
      <c r="A1294" s="12" t="s">
        <v>1252</v>
      </c>
      <c r="B1294" s="13" t="s">
        <v>1282</v>
      </c>
      <c r="C1294" s="14" t="s">
        <v>1283</v>
      </c>
      <c r="D1294" s="15" t="s">
        <v>39</v>
      </c>
      <c r="E1294" s="16" t="s">
        <v>18</v>
      </c>
      <c r="F1294" s="16" t="s">
        <v>25</v>
      </c>
      <c r="G1294" s="16" t="s">
        <v>28</v>
      </c>
      <c r="H1294" s="17">
        <v>12</v>
      </c>
      <c r="I1294" s="18">
        <v>29883</v>
      </c>
      <c r="J1294" s="18">
        <v>175778</v>
      </c>
      <c r="K1294" s="18">
        <v>9925</v>
      </c>
      <c r="L1294" s="19">
        <v>3.0108816120906798</v>
      </c>
      <c r="M1294" s="19">
        <v>0.17000420985561299</v>
      </c>
      <c r="N1294" s="10"/>
    </row>
    <row r="1295" spans="1:14" ht="11.25" customHeight="1">
      <c r="A1295" s="12" t="s">
        <v>1252</v>
      </c>
      <c r="B1295" s="13" t="s">
        <v>1282</v>
      </c>
      <c r="C1295" s="14" t="s">
        <v>1283</v>
      </c>
      <c r="D1295" s="15" t="s">
        <v>39</v>
      </c>
      <c r="E1295" s="16" t="s">
        <v>18</v>
      </c>
      <c r="F1295" s="16" t="s">
        <v>26</v>
      </c>
      <c r="G1295" s="16" t="s">
        <v>20</v>
      </c>
      <c r="H1295" s="17">
        <v>31</v>
      </c>
      <c r="I1295" s="18">
        <v>1095523</v>
      </c>
      <c r="J1295" s="18">
        <v>7245379</v>
      </c>
      <c r="K1295" s="18">
        <v>1696582</v>
      </c>
      <c r="L1295" s="19">
        <v>0.64572357834752403</v>
      </c>
      <c r="M1295" s="19">
        <v>0.15120299434991499</v>
      </c>
      <c r="N1295" s="10"/>
    </row>
    <row r="1296" spans="1:14" ht="11.25" customHeight="1">
      <c r="A1296" s="12" t="s">
        <v>1252</v>
      </c>
      <c r="B1296" s="13" t="s">
        <v>1284</v>
      </c>
      <c r="C1296" s="14" t="s">
        <v>1285</v>
      </c>
      <c r="D1296" s="15" t="s">
        <v>499</v>
      </c>
      <c r="E1296" s="16" t="s">
        <v>18</v>
      </c>
      <c r="F1296" s="16" t="s">
        <v>134</v>
      </c>
      <c r="G1296" s="16" t="s">
        <v>20</v>
      </c>
      <c r="H1296" s="17">
        <v>55</v>
      </c>
      <c r="I1296" s="18">
        <v>20252654</v>
      </c>
      <c r="J1296" s="18">
        <v>15511623</v>
      </c>
      <c r="K1296" s="18">
        <v>1004651</v>
      </c>
      <c r="L1296" s="19">
        <v>20.158894979450501</v>
      </c>
      <c r="M1296" s="19">
        <v>1.3056437743490801</v>
      </c>
      <c r="N1296" s="10"/>
    </row>
    <row r="1297" spans="1:14" ht="11.25" customHeight="1">
      <c r="A1297" s="12" t="s">
        <v>1252</v>
      </c>
      <c r="B1297" s="13" t="s">
        <v>1286</v>
      </c>
      <c r="C1297" s="14" t="s">
        <v>1287</v>
      </c>
      <c r="D1297" s="15" t="s">
        <v>39</v>
      </c>
      <c r="E1297" s="16" t="s">
        <v>18</v>
      </c>
      <c r="F1297" s="16" t="s">
        <v>25</v>
      </c>
      <c r="G1297" s="16" t="s">
        <v>28</v>
      </c>
      <c r="H1297" s="17">
        <v>2</v>
      </c>
      <c r="I1297" s="18">
        <v>3024</v>
      </c>
      <c r="J1297" s="18">
        <v>65919</v>
      </c>
      <c r="K1297" s="18">
        <v>756</v>
      </c>
      <c r="L1297" s="19">
        <v>4</v>
      </c>
      <c r="M1297" s="19">
        <v>4.5874482319209903E-2</v>
      </c>
      <c r="N1297" s="10"/>
    </row>
    <row r="1298" spans="1:14" ht="11.25" customHeight="1">
      <c r="A1298" s="12" t="s">
        <v>1252</v>
      </c>
      <c r="B1298" s="13" t="s">
        <v>1286</v>
      </c>
      <c r="C1298" s="14" t="s">
        <v>1287</v>
      </c>
      <c r="D1298" s="15" t="s">
        <v>39</v>
      </c>
      <c r="E1298" s="16" t="s">
        <v>18</v>
      </c>
      <c r="F1298" s="16" t="s">
        <v>26</v>
      </c>
      <c r="G1298" s="16" t="s">
        <v>28</v>
      </c>
      <c r="H1298" s="17">
        <v>24</v>
      </c>
      <c r="I1298" s="18">
        <v>631755</v>
      </c>
      <c r="J1298" s="18">
        <v>4082669</v>
      </c>
      <c r="K1298" s="18">
        <v>335371</v>
      </c>
      <c r="L1298" s="19">
        <v>1.88374963846009</v>
      </c>
      <c r="M1298" s="19">
        <v>0.154740685566231</v>
      </c>
      <c r="N1298" s="10"/>
    </row>
    <row r="1299" spans="1:14" ht="11.25" customHeight="1">
      <c r="A1299" s="12" t="s">
        <v>1252</v>
      </c>
      <c r="B1299" s="13" t="s">
        <v>1288</v>
      </c>
      <c r="C1299" s="14" t="s">
        <v>1289</v>
      </c>
      <c r="D1299" s="15" t="s">
        <v>17</v>
      </c>
      <c r="E1299" s="16" t="s">
        <v>18</v>
      </c>
      <c r="F1299" s="16" t="s">
        <v>128</v>
      </c>
      <c r="G1299" s="16" t="s">
        <v>28</v>
      </c>
      <c r="H1299" s="17">
        <v>20</v>
      </c>
      <c r="I1299" s="18">
        <v>9590375</v>
      </c>
      <c r="J1299" s="18">
        <v>18746671</v>
      </c>
      <c r="K1299" s="18">
        <v>581842</v>
      </c>
      <c r="L1299" s="19">
        <v>16.482782267350899</v>
      </c>
      <c r="M1299" s="19">
        <v>0.51157749554574194</v>
      </c>
      <c r="N1299" s="10"/>
    </row>
    <row r="1300" spans="1:14" ht="11.25" customHeight="1">
      <c r="A1300" s="12" t="s">
        <v>1252</v>
      </c>
      <c r="B1300" s="13" t="s">
        <v>1290</v>
      </c>
      <c r="C1300" s="14" t="s">
        <v>1291</v>
      </c>
      <c r="D1300" s="15" t="s">
        <v>39</v>
      </c>
      <c r="E1300" s="16" t="s">
        <v>18</v>
      </c>
      <c r="F1300" s="16" t="s">
        <v>25</v>
      </c>
      <c r="G1300" s="16" t="s">
        <v>28</v>
      </c>
      <c r="H1300" s="17">
        <v>325</v>
      </c>
      <c r="I1300" s="18">
        <v>10790729</v>
      </c>
      <c r="J1300" s="18">
        <v>36996262</v>
      </c>
      <c r="K1300" s="18">
        <v>1769543</v>
      </c>
      <c r="L1300" s="19">
        <v>6.0980315256537896</v>
      </c>
      <c r="M1300" s="19">
        <v>0.291670790957205</v>
      </c>
      <c r="N1300" s="10"/>
    </row>
    <row r="1301" spans="1:14" ht="11.25" customHeight="1">
      <c r="A1301" s="12" t="s">
        <v>1252</v>
      </c>
      <c r="B1301" s="13" t="s">
        <v>1290</v>
      </c>
      <c r="C1301" s="14" t="s">
        <v>1291</v>
      </c>
      <c r="D1301" s="15" t="s">
        <v>39</v>
      </c>
      <c r="E1301" s="16" t="s">
        <v>18</v>
      </c>
      <c r="F1301" s="16" t="s">
        <v>1263</v>
      </c>
      <c r="G1301" s="16" t="s">
        <v>20</v>
      </c>
      <c r="H1301" s="17">
        <v>2</v>
      </c>
      <c r="I1301" s="18">
        <v>817060</v>
      </c>
      <c r="J1301" s="18">
        <v>755100</v>
      </c>
      <c r="K1301" s="18">
        <v>723478</v>
      </c>
      <c r="L1301" s="19">
        <v>1.1293501668329899</v>
      </c>
      <c r="M1301" s="19">
        <v>1.08205535690637</v>
      </c>
      <c r="N1301" s="10"/>
    </row>
    <row r="1302" spans="1:14" ht="11.25" customHeight="1">
      <c r="A1302" s="12" t="s">
        <v>1252</v>
      </c>
      <c r="B1302" s="13" t="s">
        <v>1290</v>
      </c>
      <c r="C1302" s="14" t="s">
        <v>1291</v>
      </c>
      <c r="D1302" s="15" t="s">
        <v>39</v>
      </c>
      <c r="E1302" s="16" t="s">
        <v>18</v>
      </c>
      <c r="F1302" s="16" t="s">
        <v>1263</v>
      </c>
      <c r="G1302" s="16" t="s">
        <v>28</v>
      </c>
      <c r="H1302" s="17">
        <v>2</v>
      </c>
      <c r="I1302" s="18">
        <v>978705</v>
      </c>
      <c r="J1302" s="18">
        <v>140974</v>
      </c>
      <c r="K1302" s="18">
        <v>525849</v>
      </c>
      <c r="L1302" s="19">
        <v>1.8611901895791301</v>
      </c>
      <c r="M1302" s="19">
        <v>6.9424503809212998</v>
      </c>
      <c r="N1302" s="10"/>
    </row>
    <row r="1303" spans="1:14" ht="11.25" customHeight="1">
      <c r="A1303" s="12" t="s">
        <v>1252</v>
      </c>
      <c r="B1303" s="13" t="s">
        <v>1290</v>
      </c>
      <c r="C1303" s="14" t="s">
        <v>1291</v>
      </c>
      <c r="D1303" s="15" t="s">
        <v>39</v>
      </c>
      <c r="E1303" s="16" t="s">
        <v>18</v>
      </c>
      <c r="F1303" s="16" t="s">
        <v>97</v>
      </c>
      <c r="G1303" s="16" t="s">
        <v>20</v>
      </c>
      <c r="H1303" s="17">
        <v>56</v>
      </c>
      <c r="I1303" s="18">
        <v>8711024</v>
      </c>
      <c r="J1303" s="18">
        <v>52043343</v>
      </c>
      <c r="K1303" s="18">
        <v>7130433</v>
      </c>
      <c r="L1303" s="19">
        <v>1.2216683054170701</v>
      </c>
      <c r="M1303" s="19">
        <v>0.16738017771072</v>
      </c>
      <c r="N1303" s="10"/>
    </row>
    <row r="1304" spans="1:14" ht="11.25" customHeight="1">
      <c r="A1304" s="12" t="s">
        <v>1252</v>
      </c>
      <c r="B1304" s="13" t="s">
        <v>1290</v>
      </c>
      <c r="C1304" s="14" t="s">
        <v>1291</v>
      </c>
      <c r="D1304" s="15" t="s">
        <v>39</v>
      </c>
      <c r="E1304" s="16" t="s">
        <v>18</v>
      </c>
      <c r="F1304" s="16" t="s">
        <v>26</v>
      </c>
      <c r="G1304" s="16" t="s">
        <v>20</v>
      </c>
      <c r="H1304" s="17">
        <v>572</v>
      </c>
      <c r="I1304" s="18">
        <v>76934620</v>
      </c>
      <c r="J1304" s="18">
        <v>282746282</v>
      </c>
      <c r="K1304" s="18">
        <v>55704706</v>
      </c>
      <c r="L1304" s="19">
        <v>1.3811152687889601</v>
      </c>
      <c r="M1304" s="19">
        <v>0.27209772470146898</v>
      </c>
      <c r="N1304" s="10"/>
    </row>
    <row r="1305" spans="1:14" ht="11.25" customHeight="1">
      <c r="A1305" s="12" t="s">
        <v>1252</v>
      </c>
      <c r="B1305" s="13" t="s">
        <v>1292</v>
      </c>
      <c r="C1305" s="14" t="s">
        <v>1293</v>
      </c>
      <c r="D1305" s="15" t="s">
        <v>39</v>
      </c>
      <c r="E1305" s="16" t="s">
        <v>18</v>
      </c>
      <c r="F1305" s="16" t="s">
        <v>25</v>
      </c>
      <c r="G1305" s="16" t="s">
        <v>28</v>
      </c>
      <c r="H1305" s="17">
        <v>63</v>
      </c>
      <c r="I1305" s="18">
        <v>264772</v>
      </c>
      <c r="J1305" s="18">
        <v>7395647</v>
      </c>
      <c r="K1305" s="18">
        <v>335732</v>
      </c>
      <c r="L1305" s="19">
        <v>0.78864093979721905</v>
      </c>
      <c r="M1305" s="19">
        <v>3.5801059731487901E-2</v>
      </c>
      <c r="N1305" s="10"/>
    </row>
    <row r="1306" spans="1:14" ht="11.25" customHeight="1">
      <c r="A1306" s="12" t="s">
        <v>1252</v>
      </c>
      <c r="B1306" s="13" t="s">
        <v>1292</v>
      </c>
      <c r="C1306" s="14" t="s">
        <v>1293</v>
      </c>
      <c r="D1306" s="15" t="s">
        <v>39</v>
      </c>
      <c r="E1306" s="16" t="s">
        <v>18</v>
      </c>
      <c r="F1306" s="16" t="s">
        <v>26</v>
      </c>
      <c r="G1306" s="16" t="s">
        <v>20</v>
      </c>
      <c r="H1306" s="17">
        <v>33</v>
      </c>
      <c r="I1306" s="18">
        <v>2371896</v>
      </c>
      <c r="J1306" s="18">
        <v>8588354</v>
      </c>
      <c r="K1306" s="18">
        <v>1924770</v>
      </c>
      <c r="L1306" s="19">
        <v>1.2323010021976599</v>
      </c>
      <c r="M1306" s="19">
        <v>0.27617585395292199</v>
      </c>
      <c r="N1306" s="10"/>
    </row>
    <row r="1307" spans="1:14" ht="11.25" customHeight="1">
      <c r="A1307" s="12" t="s">
        <v>1252</v>
      </c>
      <c r="B1307" s="13" t="s">
        <v>1294</v>
      </c>
      <c r="C1307" s="14" t="s">
        <v>1295</v>
      </c>
      <c r="D1307" s="15" t="s">
        <v>23</v>
      </c>
      <c r="E1307" s="16" t="s">
        <v>18</v>
      </c>
      <c r="F1307" s="16" t="s">
        <v>25</v>
      </c>
      <c r="G1307" s="16" t="s">
        <v>20</v>
      </c>
      <c r="H1307" s="17">
        <v>23</v>
      </c>
      <c r="I1307" s="18">
        <v>114997</v>
      </c>
      <c r="J1307" s="18">
        <v>1612223</v>
      </c>
      <c r="K1307" s="18">
        <v>98926</v>
      </c>
      <c r="L1307" s="19">
        <v>1.1624547641671501</v>
      </c>
      <c r="M1307" s="19">
        <v>7.1328221964331195E-2</v>
      </c>
      <c r="N1307" s="10"/>
    </row>
    <row r="1308" spans="1:14" ht="11.25" customHeight="1">
      <c r="A1308" s="12" t="s">
        <v>1252</v>
      </c>
      <c r="B1308" s="13" t="s">
        <v>1294</v>
      </c>
      <c r="C1308" s="14" t="s">
        <v>1295</v>
      </c>
      <c r="D1308" s="15" t="s">
        <v>23</v>
      </c>
      <c r="E1308" s="16" t="s">
        <v>18</v>
      </c>
      <c r="F1308" s="16" t="s">
        <v>26</v>
      </c>
      <c r="G1308" s="16" t="s">
        <v>20</v>
      </c>
      <c r="H1308" s="17">
        <v>4</v>
      </c>
      <c r="I1308" s="18">
        <v>48880</v>
      </c>
      <c r="J1308" s="18">
        <v>766077</v>
      </c>
      <c r="K1308" s="18">
        <v>97288</v>
      </c>
      <c r="L1308" s="19">
        <v>0.50242578735301302</v>
      </c>
      <c r="M1308" s="19">
        <v>6.3805596565358294E-2</v>
      </c>
      <c r="N1308" s="10"/>
    </row>
    <row r="1309" spans="1:14" ht="11.25" customHeight="1">
      <c r="A1309" s="12" t="s">
        <v>1252</v>
      </c>
      <c r="B1309" s="13" t="s">
        <v>1296</v>
      </c>
      <c r="C1309" s="14" t="s">
        <v>1297</v>
      </c>
      <c r="D1309" s="15" t="s">
        <v>39</v>
      </c>
      <c r="E1309" s="16" t="s">
        <v>18</v>
      </c>
      <c r="F1309" s="16" t="s">
        <v>128</v>
      </c>
      <c r="G1309" s="16" t="s">
        <v>20</v>
      </c>
      <c r="H1309" s="17">
        <v>327</v>
      </c>
      <c r="I1309" s="18">
        <v>134322431</v>
      </c>
      <c r="J1309" s="18">
        <v>255004244</v>
      </c>
      <c r="K1309" s="18">
        <v>36899167</v>
      </c>
      <c r="L1309" s="19">
        <v>3.6402564589059598</v>
      </c>
      <c r="M1309" s="19">
        <v>0.526745864668824</v>
      </c>
      <c r="N1309" s="10"/>
    </row>
    <row r="1310" spans="1:14" ht="11.25" customHeight="1">
      <c r="A1310" s="12" t="s">
        <v>1252</v>
      </c>
      <c r="B1310" s="13" t="s">
        <v>1296</v>
      </c>
      <c r="C1310" s="14" t="s">
        <v>1297</v>
      </c>
      <c r="D1310" s="15" t="s">
        <v>39</v>
      </c>
      <c r="E1310" s="16" t="s">
        <v>18</v>
      </c>
      <c r="F1310" s="16" t="s">
        <v>25</v>
      </c>
      <c r="G1310" s="16" t="s">
        <v>28</v>
      </c>
      <c r="H1310" s="17">
        <v>368</v>
      </c>
      <c r="I1310" s="18">
        <v>6045191</v>
      </c>
      <c r="J1310" s="18">
        <v>49300038</v>
      </c>
      <c r="K1310" s="18">
        <v>1755592</v>
      </c>
      <c r="L1310" s="19">
        <v>3.4433917447789599</v>
      </c>
      <c r="M1310" s="19">
        <v>0.122620412584671</v>
      </c>
      <c r="N1310" s="10"/>
    </row>
    <row r="1311" spans="1:14" ht="11.25" customHeight="1">
      <c r="A1311" s="12" t="s">
        <v>1252</v>
      </c>
      <c r="B1311" s="13" t="s">
        <v>1296</v>
      </c>
      <c r="C1311" s="14" t="s">
        <v>1297</v>
      </c>
      <c r="D1311" s="15" t="s">
        <v>39</v>
      </c>
      <c r="E1311" s="16" t="s">
        <v>18</v>
      </c>
      <c r="F1311" s="16" t="s">
        <v>237</v>
      </c>
      <c r="G1311" s="16" t="s">
        <v>20</v>
      </c>
      <c r="H1311" s="17">
        <v>285</v>
      </c>
      <c r="I1311" s="18">
        <v>97239558</v>
      </c>
      <c r="J1311" s="18">
        <v>184296621</v>
      </c>
      <c r="K1311" s="18">
        <v>102796169</v>
      </c>
      <c r="L1311" s="19">
        <v>0.94594534938359398</v>
      </c>
      <c r="M1311" s="19">
        <v>0.52762528945118303</v>
      </c>
      <c r="N1311" s="10"/>
    </row>
    <row r="1312" spans="1:14" ht="11.25" customHeight="1">
      <c r="A1312" s="12" t="s">
        <v>1252</v>
      </c>
      <c r="B1312" s="13" t="s">
        <v>1296</v>
      </c>
      <c r="C1312" s="14" t="s">
        <v>1297</v>
      </c>
      <c r="D1312" s="15" t="s">
        <v>39</v>
      </c>
      <c r="E1312" s="16" t="s">
        <v>18</v>
      </c>
      <c r="F1312" s="16" t="s">
        <v>26</v>
      </c>
      <c r="G1312" s="16" t="s">
        <v>20</v>
      </c>
      <c r="H1312" s="17">
        <v>1176</v>
      </c>
      <c r="I1312" s="18">
        <v>177847064</v>
      </c>
      <c r="J1312" s="18">
        <v>596307945</v>
      </c>
      <c r="K1312" s="18">
        <v>189040211</v>
      </c>
      <c r="L1312" s="19">
        <v>0.94078959740475498</v>
      </c>
      <c r="M1312" s="19">
        <v>0.298247013965242</v>
      </c>
      <c r="N1312" s="10"/>
    </row>
    <row r="1313" spans="1:14" ht="11.25" customHeight="1">
      <c r="A1313" s="12" t="s">
        <v>1252</v>
      </c>
      <c r="B1313" s="13" t="s">
        <v>1296</v>
      </c>
      <c r="C1313" s="14" t="s">
        <v>1297</v>
      </c>
      <c r="D1313" s="15" t="s">
        <v>39</v>
      </c>
      <c r="E1313" s="16" t="s">
        <v>18</v>
      </c>
      <c r="F1313" s="16" t="s">
        <v>68</v>
      </c>
      <c r="G1313" s="16" t="s">
        <v>20</v>
      </c>
      <c r="H1313" s="17">
        <v>126</v>
      </c>
      <c r="I1313" s="18">
        <v>29813905</v>
      </c>
      <c r="J1313" s="18">
        <v>64951803</v>
      </c>
      <c r="K1313" s="18">
        <v>26054870</v>
      </c>
      <c r="L1313" s="19">
        <v>1.1442737960312199</v>
      </c>
      <c r="M1313" s="19">
        <v>0.45901581823679299</v>
      </c>
      <c r="N1313" s="10"/>
    </row>
    <row r="1314" spans="1:14" ht="11.25" customHeight="1">
      <c r="A1314" s="12" t="s">
        <v>1252</v>
      </c>
      <c r="B1314" s="13" t="s">
        <v>1296</v>
      </c>
      <c r="C1314" s="14" t="s">
        <v>1297</v>
      </c>
      <c r="D1314" s="15" t="s">
        <v>39</v>
      </c>
      <c r="E1314" s="16" t="s">
        <v>18</v>
      </c>
      <c r="F1314" s="16" t="s">
        <v>289</v>
      </c>
      <c r="G1314" s="16" t="s">
        <v>20</v>
      </c>
      <c r="H1314" s="17">
        <v>30</v>
      </c>
      <c r="I1314" s="18">
        <v>5826694</v>
      </c>
      <c r="J1314" s="18">
        <v>13466299</v>
      </c>
      <c r="K1314" s="18">
        <v>6951585</v>
      </c>
      <c r="L1314" s="19">
        <v>0.83818208365430302</v>
      </c>
      <c r="M1314" s="19">
        <v>0.43268711024461798</v>
      </c>
      <c r="N1314" s="10"/>
    </row>
    <row r="1315" spans="1:14" ht="11.25" customHeight="1">
      <c r="A1315" s="12" t="s">
        <v>1252</v>
      </c>
      <c r="B1315" s="13" t="s">
        <v>1298</v>
      </c>
      <c r="C1315" s="14" t="s">
        <v>1299</v>
      </c>
      <c r="D1315" s="15" t="s">
        <v>46</v>
      </c>
      <c r="E1315" s="16" t="s">
        <v>18</v>
      </c>
      <c r="F1315" s="16" t="s">
        <v>27</v>
      </c>
      <c r="G1315" s="16" t="s">
        <v>28</v>
      </c>
      <c r="H1315" s="17">
        <v>53</v>
      </c>
      <c r="I1315" s="18">
        <v>750741</v>
      </c>
      <c r="J1315" s="18">
        <v>1183125</v>
      </c>
      <c r="K1315" s="18">
        <v>243176</v>
      </c>
      <c r="L1315" s="19">
        <v>3.0872331151100401</v>
      </c>
      <c r="M1315" s="19">
        <v>0.63454072900158398</v>
      </c>
      <c r="N1315" s="10"/>
    </row>
    <row r="1316" spans="1:14" ht="11.25" customHeight="1">
      <c r="A1316" s="12" t="s">
        <v>1252</v>
      </c>
      <c r="B1316" s="13" t="s">
        <v>1300</v>
      </c>
      <c r="C1316" s="14" t="s">
        <v>1301</v>
      </c>
      <c r="D1316" s="15" t="s">
        <v>499</v>
      </c>
      <c r="E1316" s="16" t="s">
        <v>18</v>
      </c>
      <c r="F1316" s="16" t="s">
        <v>26</v>
      </c>
      <c r="G1316" s="16" t="s">
        <v>20</v>
      </c>
      <c r="H1316" s="17">
        <v>48</v>
      </c>
      <c r="I1316" s="18">
        <v>19265727</v>
      </c>
      <c r="J1316" s="18">
        <v>15116410</v>
      </c>
      <c r="K1316" s="18">
        <v>1237309</v>
      </c>
      <c r="L1316" s="19">
        <v>15.570667472717</v>
      </c>
      <c r="M1316" s="19">
        <v>1.2744909009480401</v>
      </c>
      <c r="N1316" s="10"/>
    </row>
    <row r="1317" spans="1:14" ht="11.25" customHeight="1">
      <c r="A1317" s="12" t="s">
        <v>1252</v>
      </c>
      <c r="B1317" s="13" t="s">
        <v>1302</v>
      </c>
      <c r="C1317" s="14" t="s">
        <v>1303</v>
      </c>
      <c r="D1317" s="15" t="s">
        <v>23</v>
      </c>
      <c r="E1317" s="16" t="s">
        <v>18</v>
      </c>
      <c r="F1317" s="16" t="s">
        <v>65</v>
      </c>
      <c r="G1317" s="16" t="s">
        <v>28</v>
      </c>
      <c r="H1317" s="17">
        <v>45</v>
      </c>
      <c r="I1317" s="18">
        <v>63712</v>
      </c>
      <c r="J1317" s="18">
        <v>529078</v>
      </c>
      <c r="K1317" s="18">
        <v>15483</v>
      </c>
      <c r="L1317" s="19">
        <v>4.1149648001033299</v>
      </c>
      <c r="M1317" s="19">
        <v>0.12042080751798399</v>
      </c>
      <c r="N1317" s="10"/>
    </row>
    <row r="1318" spans="1:14" ht="11.25" customHeight="1">
      <c r="A1318" s="12" t="s">
        <v>1252</v>
      </c>
      <c r="B1318" s="13" t="s">
        <v>1302</v>
      </c>
      <c r="C1318" s="14" t="s">
        <v>1303</v>
      </c>
      <c r="D1318" s="15" t="s">
        <v>23</v>
      </c>
      <c r="E1318" s="16" t="s">
        <v>18</v>
      </c>
      <c r="F1318" s="16" t="s">
        <v>26</v>
      </c>
      <c r="G1318" s="16" t="s">
        <v>28</v>
      </c>
      <c r="H1318" s="17">
        <v>31</v>
      </c>
      <c r="I1318" s="18">
        <v>1016251</v>
      </c>
      <c r="J1318" s="18">
        <v>5078492</v>
      </c>
      <c r="K1318" s="18">
        <v>564478</v>
      </c>
      <c r="L1318" s="19">
        <v>1.80033765709203</v>
      </c>
      <c r="M1318" s="19">
        <v>0.20010881182839299</v>
      </c>
      <c r="N1318" s="10"/>
    </row>
    <row r="1319" spans="1:14" ht="11.25" customHeight="1">
      <c r="A1319" s="12" t="s">
        <v>1252</v>
      </c>
      <c r="B1319" s="13" t="s">
        <v>1304</v>
      </c>
      <c r="C1319" s="14" t="s">
        <v>1305</v>
      </c>
      <c r="D1319" s="15" t="s">
        <v>23</v>
      </c>
      <c r="E1319" s="16" t="s">
        <v>18</v>
      </c>
      <c r="F1319" s="16" t="s">
        <v>25</v>
      </c>
      <c r="G1319" s="16" t="s">
        <v>28</v>
      </c>
      <c r="H1319" s="17">
        <v>2</v>
      </c>
      <c r="I1319" s="18">
        <v>4520</v>
      </c>
      <c r="J1319" s="18">
        <v>20952</v>
      </c>
      <c r="K1319" s="18">
        <v>1130</v>
      </c>
      <c r="L1319" s="19">
        <v>4</v>
      </c>
      <c r="M1319" s="19">
        <v>0.215731195112638</v>
      </c>
      <c r="N1319" s="10"/>
    </row>
    <row r="1320" spans="1:14" ht="11.25" customHeight="1">
      <c r="A1320" s="12" t="s">
        <v>1252</v>
      </c>
      <c r="B1320" s="13" t="s">
        <v>1304</v>
      </c>
      <c r="C1320" s="14" t="s">
        <v>1305</v>
      </c>
      <c r="D1320" s="15" t="s">
        <v>23</v>
      </c>
      <c r="E1320" s="16" t="s">
        <v>18</v>
      </c>
      <c r="F1320" s="16" t="s">
        <v>26</v>
      </c>
      <c r="G1320" s="16" t="s">
        <v>20</v>
      </c>
      <c r="H1320" s="17">
        <v>23</v>
      </c>
      <c r="I1320" s="18">
        <v>865917</v>
      </c>
      <c r="J1320" s="18">
        <v>5525920</v>
      </c>
      <c r="K1320" s="18">
        <v>1406478</v>
      </c>
      <c r="L1320" s="19">
        <v>0.615663380443917</v>
      </c>
      <c r="M1320" s="19">
        <v>0.15670096563106201</v>
      </c>
      <c r="N1320" s="10"/>
    </row>
    <row r="1321" spans="1:14" ht="11.25" customHeight="1">
      <c r="A1321" s="12" t="s">
        <v>1252</v>
      </c>
      <c r="B1321" s="13" t="s">
        <v>1306</v>
      </c>
      <c r="C1321" s="14" t="s">
        <v>1307</v>
      </c>
      <c r="D1321" s="15" t="s">
        <v>39</v>
      </c>
      <c r="E1321" s="16" t="s">
        <v>18</v>
      </c>
      <c r="F1321" s="16" t="s">
        <v>134</v>
      </c>
      <c r="G1321" s="16" t="s">
        <v>20</v>
      </c>
      <c r="H1321" s="17">
        <v>2</v>
      </c>
      <c r="I1321" s="18">
        <v>38298</v>
      </c>
      <c r="J1321" s="18">
        <v>262511</v>
      </c>
      <c r="K1321" s="18">
        <v>16730</v>
      </c>
      <c r="L1321" s="19">
        <v>2.2891811117752501</v>
      </c>
      <c r="M1321" s="19">
        <v>0.14589102932829401</v>
      </c>
      <c r="N1321" s="10"/>
    </row>
    <row r="1322" spans="1:14" ht="11.25" customHeight="1">
      <c r="A1322" s="12" t="s">
        <v>1252</v>
      </c>
      <c r="B1322" s="13" t="s">
        <v>1306</v>
      </c>
      <c r="C1322" s="14" t="s">
        <v>1307</v>
      </c>
      <c r="D1322" s="15" t="s">
        <v>39</v>
      </c>
      <c r="E1322" s="16" t="s">
        <v>18</v>
      </c>
      <c r="F1322" s="16" t="s">
        <v>134</v>
      </c>
      <c r="G1322" s="16" t="s">
        <v>28</v>
      </c>
      <c r="H1322" s="17">
        <v>7</v>
      </c>
      <c r="I1322" s="18">
        <v>312790</v>
      </c>
      <c r="J1322" s="18">
        <v>923765</v>
      </c>
      <c r="K1322" s="18">
        <v>91424</v>
      </c>
      <c r="L1322" s="19">
        <v>3.42131169058452</v>
      </c>
      <c r="M1322" s="19">
        <v>0.33860343269121401</v>
      </c>
      <c r="N1322" s="10"/>
    </row>
    <row r="1323" spans="1:14" ht="11.25" customHeight="1">
      <c r="A1323" s="12" t="s">
        <v>1252</v>
      </c>
      <c r="B1323" s="13" t="s">
        <v>1306</v>
      </c>
      <c r="C1323" s="14" t="s">
        <v>1307</v>
      </c>
      <c r="D1323" s="15" t="s">
        <v>39</v>
      </c>
      <c r="E1323" s="16" t="s">
        <v>18</v>
      </c>
      <c r="F1323" s="16" t="s">
        <v>25</v>
      </c>
      <c r="G1323" s="16" t="s">
        <v>20</v>
      </c>
      <c r="H1323" s="17">
        <v>40</v>
      </c>
      <c r="I1323" s="18">
        <v>3139461</v>
      </c>
      <c r="J1323" s="18">
        <v>4243983</v>
      </c>
      <c r="K1323" s="18">
        <v>207906</v>
      </c>
      <c r="L1323" s="19">
        <v>15.100386713226101</v>
      </c>
      <c r="M1323" s="19">
        <v>0.739744009342167</v>
      </c>
      <c r="N1323" s="10"/>
    </row>
    <row r="1324" spans="1:14" ht="11.25" customHeight="1">
      <c r="A1324" s="12" t="s">
        <v>1252</v>
      </c>
      <c r="B1324" s="13" t="s">
        <v>1306</v>
      </c>
      <c r="C1324" s="14" t="s">
        <v>1307</v>
      </c>
      <c r="D1324" s="15" t="s">
        <v>39</v>
      </c>
      <c r="E1324" s="16" t="s">
        <v>18</v>
      </c>
      <c r="F1324" s="16" t="s">
        <v>25</v>
      </c>
      <c r="G1324" s="16" t="s">
        <v>28</v>
      </c>
      <c r="H1324" s="17">
        <v>82</v>
      </c>
      <c r="I1324" s="18">
        <v>2869299</v>
      </c>
      <c r="J1324" s="18">
        <v>3201193</v>
      </c>
      <c r="K1324" s="18">
        <v>169106</v>
      </c>
      <c r="L1324" s="19">
        <v>16.967458280605001</v>
      </c>
      <c r="M1324" s="19">
        <v>0.89632177753731102</v>
      </c>
      <c r="N1324" s="10"/>
    </row>
    <row r="1325" spans="1:14" ht="11.25" customHeight="1">
      <c r="A1325" s="12" t="s">
        <v>1252</v>
      </c>
      <c r="B1325" s="13" t="s">
        <v>1306</v>
      </c>
      <c r="C1325" s="14" t="s">
        <v>1307</v>
      </c>
      <c r="D1325" s="15" t="s">
        <v>39</v>
      </c>
      <c r="E1325" s="16" t="s">
        <v>18</v>
      </c>
      <c r="F1325" s="16" t="s">
        <v>65</v>
      </c>
      <c r="G1325" s="16" t="s">
        <v>28</v>
      </c>
      <c r="H1325" s="17">
        <v>6</v>
      </c>
      <c r="I1325" s="18">
        <v>79996</v>
      </c>
      <c r="J1325" s="18">
        <v>88884</v>
      </c>
      <c r="K1325" s="18">
        <v>7320</v>
      </c>
      <c r="L1325" s="19">
        <v>10.9284153005464</v>
      </c>
      <c r="M1325" s="19">
        <v>0.900004500247513</v>
      </c>
      <c r="N1325" s="10"/>
    </row>
    <row r="1326" spans="1:14" ht="11.25" customHeight="1">
      <c r="A1326" s="12" t="s">
        <v>1252</v>
      </c>
      <c r="B1326" s="13" t="s">
        <v>1306</v>
      </c>
      <c r="C1326" s="14" t="s">
        <v>1307</v>
      </c>
      <c r="D1326" s="15" t="s">
        <v>39</v>
      </c>
      <c r="E1326" s="16" t="s">
        <v>18</v>
      </c>
      <c r="F1326" s="16" t="s">
        <v>26</v>
      </c>
      <c r="G1326" s="16" t="s">
        <v>20</v>
      </c>
      <c r="H1326" s="17">
        <v>36</v>
      </c>
      <c r="I1326" s="18">
        <v>1566715</v>
      </c>
      <c r="J1326" s="18">
        <v>8787794</v>
      </c>
      <c r="K1326" s="18">
        <v>1619646</v>
      </c>
      <c r="L1326" s="19">
        <v>0.96731940189399401</v>
      </c>
      <c r="M1326" s="19">
        <v>0.17828308219332401</v>
      </c>
      <c r="N1326" s="10"/>
    </row>
    <row r="1327" spans="1:14" ht="11.25" customHeight="1">
      <c r="A1327" s="12" t="s">
        <v>1308</v>
      </c>
      <c r="B1327" s="13" t="s">
        <v>1309</v>
      </c>
      <c r="C1327" s="14" t="s">
        <v>1310</v>
      </c>
      <c r="D1327" s="15" t="s">
        <v>17</v>
      </c>
      <c r="E1327" s="16" t="s">
        <v>18</v>
      </c>
      <c r="F1327" s="16" t="s">
        <v>237</v>
      </c>
      <c r="G1327" s="16" t="s">
        <v>28</v>
      </c>
      <c r="H1327" s="17">
        <v>32</v>
      </c>
      <c r="I1327" s="18">
        <v>8119493</v>
      </c>
      <c r="J1327" s="18">
        <v>55557261</v>
      </c>
      <c r="K1327" s="18">
        <v>10909438</v>
      </c>
      <c r="L1327" s="19">
        <v>0.74426317835987499</v>
      </c>
      <c r="M1327" s="19">
        <v>0.14614638759819301</v>
      </c>
      <c r="N1327" s="10"/>
    </row>
    <row r="1328" spans="1:14" ht="11.25" customHeight="1">
      <c r="A1328" s="12" t="s">
        <v>1308</v>
      </c>
      <c r="B1328" s="13" t="s">
        <v>1309</v>
      </c>
      <c r="C1328" s="14" t="s">
        <v>1310</v>
      </c>
      <c r="D1328" s="15" t="s">
        <v>17</v>
      </c>
      <c r="E1328" s="16" t="s">
        <v>18</v>
      </c>
      <c r="F1328" s="16" t="s">
        <v>26</v>
      </c>
      <c r="G1328" s="16" t="s">
        <v>28</v>
      </c>
      <c r="H1328" s="17">
        <v>21</v>
      </c>
      <c r="I1328" s="18">
        <v>640874</v>
      </c>
      <c r="J1328" s="18">
        <v>10483466</v>
      </c>
      <c r="K1328" s="18">
        <v>1325288</v>
      </c>
      <c r="L1328" s="19">
        <v>0.48357338178569398</v>
      </c>
      <c r="M1328" s="19">
        <v>6.11318813835042E-2</v>
      </c>
      <c r="N1328" s="10"/>
    </row>
    <row r="1329" spans="1:14" ht="11.25" customHeight="1">
      <c r="A1329" s="12" t="s">
        <v>1308</v>
      </c>
      <c r="B1329" s="13" t="s">
        <v>1311</v>
      </c>
      <c r="C1329" s="14" t="s">
        <v>1312</v>
      </c>
      <c r="D1329" s="15" t="s">
        <v>23</v>
      </c>
      <c r="E1329" s="16" t="s">
        <v>24</v>
      </c>
      <c r="F1329" s="16" t="s">
        <v>26</v>
      </c>
      <c r="G1329" s="16" t="s">
        <v>20</v>
      </c>
      <c r="H1329" s="17">
        <v>16</v>
      </c>
      <c r="I1329" s="18">
        <v>0</v>
      </c>
      <c r="J1329" s="18">
        <v>1952154</v>
      </c>
      <c r="K1329" s="18">
        <v>930832</v>
      </c>
      <c r="L1329" s="19">
        <v>0</v>
      </c>
      <c r="M1329" s="19">
        <v>0</v>
      </c>
      <c r="N1329" s="10"/>
    </row>
    <row r="1330" spans="1:14" ht="11.25" customHeight="1">
      <c r="A1330" s="12" t="s">
        <v>1308</v>
      </c>
      <c r="B1330" s="13" t="s">
        <v>1313</v>
      </c>
      <c r="C1330" s="14" t="s">
        <v>1314</v>
      </c>
      <c r="D1330" s="15" t="s">
        <v>23</v>
      </c>
      <c r="E1330" s="16" t="s">
        <v>24</v>
      </c>
      <c r="F1330" s="16" t="s">
        <v>25</v>
      </c>
      <c r="G1330" s="16" t="s">
        <v>20</v>
      </c>
      <c r="H1330" s="17">
        <v>1</v>
      </c>
      <c r="I1330" s="18">
        <v>0</v>
      </c>
      <c r="J1330" s="18">
        <v>26811</v>
      </c>
      <c r="K1330" s="18">
        <v>1278</v>
      </c>
      <c r="L1330" s="19">
        <v>0</v>
      </c>
      <c r="M1330" s="19">
        <v>0</v>
      </c>
      <c r="N1330" s="10"/>
    </row>
    <row r="1331" spans="1:14" ht="11.25" customHeight="1">
      <c r="A1331" s="12" t="s">
        <v>1308</v>
      </c>
      <c r="B1331" s="13" t="s">
        <v>1313</v>
      </c>
      <c r="C1331" s="14" t="s">
        <v>1314</v>
      </c>
      <c r="D1331" s="15" t="s">
        <v>23</v>
      </c>
      <c r="E1331" s="16" t="s">
        <v>24</v>
      </c>
      <c r="F1331" s="16" t="s">
        <v>26</v>
      </c>
      <c r="G1331" s="16" t="s">
        <v>20</v>
      </c>
      <c r="H1331" s="17">
        <v>2</v>
      </c>
      <c r="I1331" s="18">
        <v>0</v>
      </c>
      <c r="J1331" s="18">
        <v>50863</v>
      </c>
      <c r="K1331" s="18">
        <v>13800</v>
      </c>
      <c r="L1331" s="19">
        <v>0</v>
      </c>
      <c r="M1331" s="19">
        <v>0</v>
      </c>
      <c r="N1331" s="10"/>
    </row>
    <row r="1332" spans="1:14" ht="11.25" customHeight="1">
      <c r="A1332" s="12" t="s">
        <v>1308</v>
      </c>
      <c r="B1332" s="13" t="s">
        <v>1315</v>
      </c>
      <c r="C1332" s="14" t="s">
        <v>1316</v>
      </c>
      <c r="D1332" s="15" t="s">
        <v>17</v>
      </c>
      <c r="E1332" s="16" t="s">
        <v>18</v>
      </c>
      <c r="F1332" s="16" t="s">
        <v>25</v>
      </c>
      <c r="G1332" s="16" t="s">
        <v>20</v>
      </c>
      <c r="H1332" s="17">
        <v>35</v>
      </c>
      <c r="I1332" s="18">
        <v>85100</v>
      </c>
      <c r="J1332" s="18">
        <v>6491413</v>
      </c>
      <c r="K1332" s="18">
        <v>100892</v>
      </c>
      <c r="L1332" s="19">
        <v>0.84347619236411198</v>
      </c>
      <c r="M1332" s="19">
        <v>1.31096265173699E-2</v>
      </c>
      <c r="N1332" s="10"/>
    </row>
    <row r="1333" spans="1:14" ht="11.25" customHeight="1">
      <c r="A1333" s="12" t="s">
        <v>1308</v>
      </c>
      <c r="B1333" s="13" t="s">
        <v>1315</v>
      </c>
      <c r="C1333" s="14" t="s">
        <v>1316</v>
      </c>
      <c r="D1333" s="15" t="s">
        <v>17</v>
      </c>
      <c r="E1333" s="16" t="s">
        <v>18</v>
      </c>
      <c r="F1333" s="16" t="s">
        <v>26</v>
      </c>
      <c r="G1333" s="16" t="s">
        <v>20</v>
      </c>
      <c r="H1333" s="17">
        <v>125</v>
      </c>
      <c r="I1333" s="18">
        <v>4937697</v>
      </c>
      <c r="J1333" s="18">
        <v>81717382</v>
      </c>
      <c r="K1333" s="18">
        <v>10404341</v>
      </c>
      <c r="L1333" s="19">
        <v>0.47458046598049702</v>
      </c>
      <c r="M1333" s="19">
        <v>6.0424072322825997E-2</v>
      </c>
      <c r="N1333" s="10"/>
    </row>
    <row r="1334" spans="1:14" ht="11.25" customHeight="1">
      <c r="A1334" s="12" t="s">
        <v>1308</v>
      </c>
      <c r="B1334" s="13" t="s">
        <v>1317</v>
      </c>
      <c r="C1334" s="14" t="s">
        <v>1318</v>
      </c>
      <c r="D1334" s="15" t="s">
        <v>23</v>
      </c>
      <c r="E1334" s="16" t="s">
        <v>24</v>
      </c>
      <c r="F1334" s="16" t="s">
        <v>25</v>
      </c>
      <c r="G1334" s="16" t="s">
        <v>20</v>
      </c>
      <c r="H1334" s="17">
        <v>2</v>
      </c>
      <c r="I1334" s="18">
        <v>0</v>
      </c>
      <c r="J1334" s="18">
        <v>68414</v>
      </c>
      <c r="K1334" s="18">
        <v>2202</v>
      </c>
      <c r="L1334" s="19">
        <v>0</v>
      </c>
      <c r="M1334" s="19">
        <v>0</v>
      </c>
      <c r="N1334" s="10"/>
    </row>
    <row r="1335" spans="1:14" ht="11.25" customHeight="1">
      <c r="A1335" s="12" t="s">
        <v>1308</v>
      </c>
      <c r="B1335" s="13" t="s">
        <v>1317</v>
      </c>
      <c r="C1335" s="14" t="s">
        <v>1318</v>
      </c>
      <c r="D1335" s="15" t="s">
        <v>23</v>
      </c>
      <c r="E1335" s="16" t="s">
        <v>24</v>
      </c>
      <c r="F1335" s="16" t="s">
        <v>26</v>
      </c>
      <c r="G1335" s="16" t="s">
        <v>20</v>
      </c>
      <c r="H1335" s="17">
        <v>2</v>
      </c>
      <c r="I1335" s="18">
        <v>0</v>
      </c>
      <c r="J1335" s="18">
        <v>66712</v>
      </c>
      <c r="K1335" s="18">
        <v>26955</v>
      </c>
      <c r="L1335" s="19">
        <v>0</v>
      </c>
      <c r="M1335" s="19">
        <v>0</v>
      </c>
      <c r="N1335" s="10"/>
    </row>
    <row r="1336" spans="1:14" ht="11.25" customHeight="1">
      <c r="A1336" s="12" t="s">
        <v>1308</v>
      </c>
      <c r="B1336" s="13" t="s">
        <v>1319</v>
      </c>
      <c r="C1336" s="14" t="s">
        <v>1320</v>
      </c>
      <c r="D1336" s="15" t="s">
        <v>23</v>
      </c>
      <c r="E1336" s="16" t="s">
        <v>24</v>
      </c>
      <c r="F1336" s="16" t="s">
        <v>25</v>
      </c>
      <c r="G1336" s="16" t="s">
        <v>20</v>
      </c>
      <c r="H1336" s="17">
        <v>4</v>
      </c>
      <c r="I1336" s="18"/>
      <c r="J1336" s="18">
        <v>200372</v>
      </c>
      <c r="K1336" s="18">
        <v>2189</v>
      </c>
      <c r="L1336" s="19"/>
      <c r="M1336" s="19"/>
      <c r="N1336" s="10"/>
    </row>
    <row r="1337" spans="1:14" ht="11.25" customHeight="1">
      <c r="A1337" s="12" t="s">
        <v>1308</v>
      </c>
      <c r="B1337" s="13" t="s">
        <v>1319</v>
      </c>
      <c r="C1337" s="14" t="s">
        <v>1320</v>
      </c>
      <c r="D1337" s="15" t="s">
        <v>23</v>
      </c>
      <c r="E1337" s="16" t="s">
        <v>24</v>
      </c>
      <c r="F1337" s="16" t="s">
        <v>26</v>
      </c>
      <c r="G1337" s="16" t="s">
        <v>20</v>
      </c>
      <c r="H1337" s="17">
        <v>6</v>
      </c>
      <c r="I1337" s="18"/>
      <c r="J1337" s="18">
        <v>406394</v>
      </c>
      <c r="K1337" s="18">
        <v>110976</v>
      </c>
      <c r="L1337" s="19"/>
      <c r="M1337" s="19"/>
      <c r="N1337" s="10"/>
    </row>
    <row r="1338" spans="1:14" ht="11.25" customHeight="1">
      <c r="A1338" s="12" t="s">
        <v>1308</v>
      </c>
      <c r="B1338" s="13" t="s">
        <v>1321</v>
      </c>
      <c r="C1338" s="14" t="s">
        <v>1322</v>
      </c>
      <c r="D1338" s="15" t="s">
        <v>23</v>
      </c>
      <c r="E1338" s="16" t="s">
        <v>24</v>
      </c>
      <c r="F1338" s="16" t="s">
        <v>25</v>
      </c>
      <c r="G1338" s="16" t="s">
        <v>20</v>
      </c>
      <c r="H1338" s="17">
        <v>2</v>
      </c>
      <c r="I1338" s="18">
        <v>0</v>
      </c>
      <c r="J1338" s="18">
        <v>80888</v>
      </c>
      <c r="K1338" s="18">
        <v>1786</v>
      </c>
      <c r="L1338" s="19">
        <v>0</v>
      </c>
      <c r="M1338" s="19">
        <v>0</v>
      </c>
      <c r="N1338" s="10"/>
    </row>
    <row r="1339" spans="1:14" ht="11.25" customHeight="1">
      <c r="A1339" s="12" t="s">
        <v>1308</v>
      </c>
      <c r="B1339" s="13" t="s">
        <v>1321</v>
      </c>
      <c r="C1339" s="14" t="s">
        <v>1322</v>
      </c>
      <c r="D1339" s="15" t="s">
        <v>23</v>
      </c>
      <c r="E1339" s="16" t="s">
        <v>24</v>
      </c>
      <c r="F1339" s="16" t="s">
        <v>26</v>
      </c>
      <c r="G1339" s="16" t="s">
        <v>20</v>
      </c>
      <c r="H1339" s="17">
        <v>4</v>
      </c>
      <c r="I1339" s="18">
        <v>0</v>
      </c>
      <c r="J1339" s="18">
        <v>213498</v>
      </c>
      <c r="K1339" s="18">
        <v>72720</v>
      </c>
      <c r="L1339" s="19">
        <v>0</v>
      </c>
      <c r="M1339" s="19">
        <v>0</v>
      </c>
      <c r="N1339" s="10"/>
    </row>
    <row r="1340" spans="1:14" ht="11.25" customHeight="1">
      <c r="A1340" s="12" t="s">
        <v>1308</v>
      </c>
      <c r="B1340" s="13" t="s">
        <v>1323</v>
      </c>
      <c r="C1340" s="14" t="s">
        <v>1324</v>
      </c>
      <c r="D1340" s="15" t="s">
        <v>23</v>
      </c>
      <c r="E1340" s="16" t="s">
        <v>24</v>
      </c>
      <c r="F1340" s="16" t="s">
        <v>25</v>
      </c>
      <c r="G1340" s="16" t="s">
        <v>20</v>
      </c>
      <c r="H1340" s="17">
        <v>2</v>
      </c>
      <c r="I1340" s="18"/>
      <c r="J1340" s="18">
        <v>86267</v>
      </c>
      <c r="K1340" s="18">
        <v>1143</v>
      </c>
      <c r="L1340" s="19"/>
      <c r="M1340" s="19"/>
      <c r="N1340" s="10"/>
    </row>
    <row r="1341" spans="1:14" ht="11.25" customHeight="1">
      <c r="A1341" s="12" t="s">
        <v>1308</v>
      </c>
      <c r="B1341" s="13" t="s">
        <v>1323</v>
      </c>
      <c r="C1341" s="14" t="s">
        <v>1324</v>
      </c>
      <c r="D1341" s="15" t="s">
        <v>23</v>
      </c>
      <c r="E1341" s="16" t="s">
        <v>24</v>
      </c>
      <c r="F1341" s="16" t="s">
        <v>26</v>
      </c>
      <c r="G1341" s="16" t="s">
        <v>20</v>
      </c>
      <c r="H1341" s="17">
        <v>9</v>
      </c>
      <c r="I1341" s="18"/>
      <c r="J1341" s="18">
        <v>289445</v>
      </c>
      <c r="K1341" s="18">
        <v>143239</v>
      </c>
      <c r="L1341" s="19"/>
      <c r="M1341" s="19"/>
      <c r="N1341" s="10"/>
    </row>
    <row r="1342" spans="1:14" ht="11.25" customHeight="1">
      <c r="A1342" s="12" t="s">
        <v>1308</v>
      </c>
      <c r="B1342" s="13" t="s">
        <v>1325</v>
      </c>
      <c r="C1342" s="14" t="s">
        <v>1326</v>
      </c>
      <c r="D1342" s="15" t="s">
        <v>23</v>
      </c>
      <c r="E1342" s="16" t="s">
        <v>24</v>
      </c>
      <c r="F1342" s="16" t="s">
        <v>26</v>
      </c>
      <c r="G1342" s="16" t="s">
        <v>20</v>
      </c>
      <c r="H1342" s="17">
        <v>2</v>
      </c>
      <c r="I1342" s="18">
        <v>0</v>
      </c>
      <c r="J1342" s="18">
        <v>47288</v>
      </c>
      <c r="K1342" s="18">
        <v>4320</v>
      </c>
      <c r="L1342" s="19">
        <v>0</v>
      </c>
      <c r="M1342" s="19">
        <v>0</v>
      </c>
      <c r="N1342" s="10"/>
    </row>
    <row r="1343" spans="1:14" ht="11.25" customHeight="1">
      <c r="A1343" s="12" t="s">
        <v>1308</v>
      </c>
      <c r="B1343" s="13" t="s">
        <v>1327</v>
      </c>
      <c r="C1343" s="14" t="s">
        <v>1328</v>
      </c>
      <c r="D1343" s="15" t="s">
        <v>23</v>
      </c>
      <c r="E1343" s="16" t="s">
        <v>24</v>
      </c>
      <c r="F1343" s="16" t="s">
        <v>25</v>
      </c>
      <c r="G1343" s="16" t="s">
        <v>20</v>
      </c>
      <c r="H1343" s="17">
        <v>2</v>
      </c>
      <c r="I1343" s="18"/>
      <c r="J1343" s="18">
        <v>189054</v>
      </c>
      <c r="K1343" s="18">
        <v>462</v>
      </c>
      <c r="L1343" s="19"/>
      <c r="M1343" s="19"/>
      <c r="N1343" s="10"/>
    </row>
    <row r="1344" spans="1:14" ht="11.25" customHeight="1">
      <c r="A1344" s="12" t="s">
        <v>1308</v>
      </c>
      <c r="B1344" s="13" t="s">
        <v>1327</v>
      </c>
      <c r="C1344" s="14" t="s">
        <v>1328</v>
      </c>
      <c r="D1344" s="15" t="s">
        <v>23</v>
      </c>
      <c r="E1344" s="16" t="s">
        <v>24</v>
      </c>
      <c r="F1344" s="16" t="s">
        <v>26</v>
      </c>
      <c r="G1344" s="16" t="s">
        <v>20</v>
      </c>
      <c r="H1344" s="17">
        <v>24</v>
      </c>
      <c r="I1344" s="18"/>
      <c r="J1344" s="18">
        <v>1645547</v>
      </c>
      <c r="K1344" s="18">
        <v>828240</v>
      </c>
      <c r="L1344" s="19"/>
      <c r="M1344" s="19"/>
      <c r="N1344" s="10"/>
    </row>
    <row r="1345" spans="1:14" ht="11.25" customHeight="1">
      <c r="A1345" s="12" t="s">
        <v>1308</v>
      </c>
      <c r="B1345" s="13" t="s">
        <v>1329</v>
      </c>
      <c r="C1345" s="14" t="s">
        <v>1330</v>
      </c>
      <c r="D1345" s="15" t="s">
        <v>23</v>
      </c>
      <c r="E1345" s="16" t="s">
        <v>24</v>
      </c>
      <c r="F1345" s="16" t="s">
        <v>25</v>
      </c>
      <c r="G1345" s="16" t="s">
        <v>20</v>
      </c>
      <c r="H1345" s="17">
        <v>2</v>
      </c>
      <c r="I1345" s="18">
        <v>0</v>
      </c>
      <c r="J1345" s="18">
        <v>66336</v>
      </c>
      <c r="K1345" s="18">
        <v>484</v>
      </c>
      <c r="L1345" s="19">
        <v>0</v>
      </c>
      <c r="M1345" s="19">
        <v>0</v>
      </c>
      <c r="N1345" s="10"/>
    </row>
    <row r="1346" spans="1:14" ht="11.25" customHeight="1">
      <c r="A1346" s="12" t="s">
        <v>1308</v>
      </c>
      <c r="B1346" s="13" t="s">
        <v>1329</v>
      </c>
      <c r="C1346" s="14" t="s">
        <v>1330</v>
      </c>
      <c r="D1346" s="15" t="s">
        <v>23</v>
      </c>
      <c r="E1346" s="16" t="s">
        <v>24</v>
      </c>
      <c r="F1346" s="16" t="s">
        <v>26</v>
      </c>
      <c r="G1346" s="16" t="s">
        <v>20</v>
      </c>
      <c r="H1346" s="17">
        <v>3</v>
      </c>
      <c r="I1346" s="18">
        <v>0</v>
      </c>
      <c r="J1346" s="18">
        <v>83044</v>
      </c>
      <c r="K1346" s="18">
        <v>30000</v>
      </c>
      <c r="L1346" s="19">
        <v>0</v>
      </c>
      <c r="M1346" s="19">
        <v>0</v>
      </c>
      <c r="N1346" s="10"/>
    </row>
    <row r="1347" spans="1:14" ht="11.25" customHeight="1">
      <c r="A1347" s="12" t="s">
        <v>1308</v>
      </c>
      <c r="B1347" s="13" t="s">
        <v>1331</v>
      </c>
      <c r="C1347" s="14" t="s">
        <v>1332</v>
      </c>
      <c r="D1347" s="15" t="s">
        <v>23</v>
      </c>
      <c r="E1347" s="16" t="s">
        <v>24</v>
      </c>
      <c r="F1347" s="16" t="s">
        <v>25</v>
      </c>
      <c r="G1347" s="16" t="s">
        <v>20</v>
      </c>
      <c r="H1347" s="17">
        <v>2</v>
      </c>
      <c r="I1347" s="18">
        <v>0</v>
      </c>
      <c r="J1347" s="18">
        <v>51553</v>
      </c>
      <c r="K1347" s="18">
        <v>3451</v>
      </c>
      <c r="L1347" s="19">
        <v>0</v>
      </c>
      <c r="M1347" s="19">
        <v>0</v>
      </c>
      <c r="N1347" s="10"/>
    </row>
    <row r="1348" spans="1:14" ht="11.25" customHeight="1">
      <c r="A1348" s="12" t="s">
        <v>1308</v>
      </c>
      <c r="B1348" s="13" t="s">
        <v>1331</v>
      </c>
      <c r="C1348" s="14" t="s">
        <v>1332</v>
      </c>
      <c r="D1348" s="15" t="s">
        <v>23</v>
      </c>
      <c r="E1348" s="16" t="s">
        <v>24</v>
      </c>
      <c r="F1348" s="16" t="s">
        <v>26</v>
      </c>
      <c r="G1348" s="16" t="s">
        <v>20</v>
      </c>
      <c r="H1348" s="17">
        <v>3</v>
      </c>
      <c r="I1348" s="18">
        <v>0</v>
      </c>
      <c r="J1348" s="18">
        <v>69778</v>
      </c>
      <c r="K1348" s="18">
        <v>9568</v>
      </c>
      <c r="L1348" s="19">
        <v>0</v>
      </c>
      <c r="M1348" s="19">
        <v>0</v>
      </c>
      <c r="N1348" s="10"/>
    </row>
    <row r="1349" spans="1:14" ht="11.25" customHeight="1">
      <c r="A1349" s="12" t="s">
        <v>1308</v>
      </c>
      <c r="B1349" s="13" t="s">
        <v>1333</v>
      </c>
      <c r="C1349" s="14" t="s">
        <v>1334</v>
      </c>
      <c r="D1349" s="15" t="s">
        <v>23</v>
      </c>
      <c r="E1349" s="16" t="s">
        <v>24</v>
      </c>
      <c r="F1349" s="16" t="s">
        <v>25</v>
      </c>
      <c r="G1349" s="16" t="s">
        <v>20</v>
      </c>
      <c r="H1349" s="17">
        <v>4</v>
      </c>
      <c r="I1349" s="18">
        <v>0</v>
      </c>
      <c r="J1349" s="18">
        <v>109939</v>
      </c>
      <c r="K1349" s="18">
        <v>6418</v>
      </c>
      <c r="L1349" s="19">
        <v>0</v>
      </c>
      <c r="M1349" s="19">
        <v>0</v>
      </c>
      <c r="N1349" s="10"/>
    </row>
    <row r="1350" spans="1:14" ht="11.25" customHeight="1">
      <c r="A1350" s="12" t="s">
        <v>1308</v>
      </c>
      <c r="B1350" s="13" t="s">
        <v>1333</v>
      </c>
      <c r="C1350" s="14" t="s">
        <v>1334</v>
      </c>
      <c r="D1350" s="15" t="s">
        <v>23</v>
      </c>
      <c r="E1350" s="16" t="s">
        <v>24</v>
      </c>
      <c r="F1350" s="16" t="s">
        <v>26</v>
      </c>
      <c r="G1350" s="16" t="s">
        <v>20</v>
      </c>
      <c r="H1350" s="17">
        <v>2</v>
      </c>
      <c r="I1350" s="18">
        <v>0</v>
      </c>
      <c r="J1350" s="18">
        <v>73292</v>
      </c>
      <c r="K1350" s="18">
        <v>5736</v>
      </c>
      <c r="L1350" s="19">
        <v>0</v>
      </c>
      <c r="M1350" s="19">
        <v>0</v>
      </c>
      <c r="N1350" s="10"/>
    </row>
    <row r="1351" spans="1:14" ht="11.25" customHeight="1">
      <c r="A1351" s="12" t="s">
        <v>1308</v>
      </c>
      <c r="B1351" s="13" t="s">
        <v>1335</v>
      </c>
      <c r="C1351" s="14" t="s">
        <v>1336</v>
      </c>
      <c r="D1351" s="15" t="s">
        <v>23</v>
      </c>
      <c r="E1351" s="16" t="s">
        <v>24</v>
      </c>
      <c r="F1351" s="16" t="s">
        <v>25</v>
      </c>
      <c r="G1351" s="16" t="s">
        <v>20</v>
      </c>
      <c r="H1351" s="17">
        <v>2</v>
      </c>
      <c r="I1351" s="18"/>
      <c r="J1351" s="18">
        <v>62789</v>
      </c>
      <c r="K1351" s="18">
        <v>4344</v>
      </c>
      <c r="L1351" s="19"/>
      <c r="M1351" s="19"/>
      <c r="N1351" s="10"/>
    </row>
    <row r="1352" spans="1:14" ht="11.25" customHeight="1">
      <c r="A1352" s="12" t="s">
        <v>1308</v>
      </c>
      <c r="B1352" s="13" t="s">
        <v>1335</v>
      </c>
      <c r="C1352" s="14" t="s">
        <v>1336</v>
      </c>
      <c r="D1352" s="15" t="s">
        <v>23</v>
      </c>
      <c r="E1352" s="16" t="s">
        <v>24</v>
      </c>
      <c r="F1352" s="16" t="s">
        <v>26</v>
      </c>
      <c r="G1352" s="16" t="s">
        <v>20</v>
      </c>
      <c r="H1352" s="17">
        <v>4</v>
      </c>
      <c r="I1352" s="18"/>
      <c r="J1352" s="18">
        <v>64214</v>
      </c>
      <c r="K1352" s="18">
        <v>32172</v>
      </c>
      <c r="L1352" s="19"/>
      <c r="M1352" s="19"/>
      <c r="N1352" s="10"/>
    </row>
    <row r="1353" spans="1:14" ht="11.25" customHeight="1">
      <c r="A1353" s="12" t="s">
        <v>1308</v>
      </c>
      <c r="B1353" s="13" t="s">
        <v>1337</v>
      </c>
      <c r="C1353" s="14" t="s">
        <v>1338</v>
      </c>
      <c r="D1353" s="15" t="s">
        <v>23</v>
      </c>
      <c r="E1353" s="16" t="s">
        <v>24</v>
      </c>
      <c r="F1353" s="16" t="s">
        <v>25</v>
      </c>
      <c r="G1353" s="16" t="s">
        <v>20</v>
      </c>
      <c r="H1353" s="17">
        <v>4</v>
      </c>
      <c r="I1353" s="18">
        <v>0</v>
      </c>
      <c r="J1353" s="18">
        <v>103405</v>
      </c>
      <c r="K1353" s="18">
        <v>10660</v>
      </c>
      <c r="L1353" s="19">
        <v>0</v>
      </c>
      <c r="M1353" s="19">
        <v>0</v>
      </c>
      <c r="N1353" s="10"/>
    </row>
    <row r="1354" spans="1:14" ht="11.25" customHeight="1">
      <c r="A1354" s="12" t="s">
        <v>1308</v>
      </c>
      <c r="B1354" s="13" t="s">
        <v>1337</v>
      </c>
      <c r="C1354" s="14" t="s">
        <v>1338</v>
      </c>
      <c r="D1354" s="15" t="s">
        <v>23</v>
      </c>
      <c r="E1354" s="16" t="s">
        <v>24</v>
      </c>
      <c r="F1354" s="16" t="s">
        <v>26</v>
      </c>
      <c r="G1354" s="16" t="s">
        <v>20</v>
      </c>
      <c r="H1354" s="17">
        <v>3</v>
      </c>
      <c r="I1354" s="18"/>
      <c r="J1354" s="18">
        <v>102898</v>
      </c>
      <c r="K1354" s="18">
        <v>9984</v>
      </c>
      <c r="L1354" s="19"/>
      <c r="M1354" s="19"/>
      <c r="N1354" s="10"/>
    </row>
    <row r="1355" spans="1:14" ht="11.25" customHeight="1">
      <c r="A1355" s="12" t="s">
        <v>1308</v>
      </c>
      <c r="B1355" s="13" t="s">
        <v>1339</v>
      </c>
      <c r="C1355" s="14" t="s">
        <v>1340</v>
      </c>
      <c r="D1355" s="15" t="s">
        <v>23</v>
      </c>
      <c r="E1355" s="16" t="s">
        <v>18</v>
      </c>
      <c r="F1355" s="16" t="s">
        <v>25</v>
      </c>
      <c r="G1355" s="16" t="s">
        <v>20</v>
      </c>
      <c r="H1355" s="17">
        <v>3</v>
      </c>
      <c r="I1355" s="18"/>
      <c r="J1355" s="18">
        <v>0</v>
      </c>
      <c r="K1355" s="18">
        <v>0</v>
      </c>
      <c r="L1355" s="19">
        <v>0</v>
      </c>
      <c r="M1355" s="19">
        <v>0</v>
      </c>
      <c r="N1355" s="10"/>
    </row>
    <row r="1356" spans="1:14" ht="11.25" customHeight="1">
      <c r="A1356" s="12" t="s">
        <v>1308</v>
      </c>
      <c r="B1356" s="13" t="s">
        <v>1339</v>
      </c>
      <c r="C1356" s="14" t="s">
        <v>1340</v>
      </c>
      <c r="D1356" s="15" t="s">
        <v>23</v>
      </c>
      <c r="E1356" s="16" t="s">
        <v>18</v>
      </c>
      <c r="F1356" s="16" t="s">
        <v>26</v>
      </c>
      <c r="G1356" s="16" t="s">
        <v>20</v>
      </c>
      <c r="H1356" s="17">
        <v>11</v>
      </c>
      <c r="I1356" s="18"/>
      <c r="J1356" s="18">
        <v>0</v>
      </c>
      <c r="K1356" s="18">
        <v>0</v>
      </c>
      <c r="L1356" s="19">
        <v>0</v>
      </c>
      <c r="M1356" s="19">
        <v>0</v>
      </c>
      <c r="N1356" s="10"/>
    </row>
    <row r="1357" spans="1:14" ht="11.25" customHeight="1">
      <c r="A1357" s="12" t="s">
        <v>1308</v>
      </c>
      <c r="B1357" s="13" t="s">
        <v>1341</v>
      </c>
      <c r="C1357" s="14" t="s">
        <v>1342</v>
      </c>
      <c r="D1357" s="15" t="s">
        <v>23</v>
      </c>
      <c r="E1357" s="16" t="s">
        <v>24</v>
      </c>
      <c r="F1357" s="16" t="s">
        <v>25</v>
      </c>
      <c r="G1357" s="16" t="s">
        <v>20</v>
      </c>
      <c r="H1357" s="17">
        <v>2</v>
      </c>
      <c r="I1357" s="18">
        <v>0</v>
      </c>
      <c r="J1357" s="18">
        <v>103858</v>
      </c>
      <c r="K1357" s="18">
        <v>1240</v>
      </c>
      <c r="L1357" s="19">
        <v>0</v>
      </c>
      <c r="M1357" s="19">
        <v>0</v>
      </c>
      <c r="N1357" s="10"/>
    </row>
    <row r="1358" spans="1:14" ht="11.25" customHeight="1">
      <c r="A1358" s="12" t="s">
        <v>1308</v>
      </c>
      <c r="B1358" s="13" t="s">
        <v>1341</v>
      </c>
      <c r="C1358" s="14" t="s">
        <v>1342</v>
      </c>
      <c r="D1358" s="15" t="s">
        <v>23</v>
      </c>
      <c r="E1358" s="16" t="s">
        <v>24</v>
      </c>
      <c r="F1358" s="16" t="s">
        <v>26</v>
      </c>
      <c r="G1358" s="16" t="s">
        <v>20</v>
      </c>
      <c r="H1358" s="17">
        <v>3</v>
      </c>
      <c r="I1358" s="18">
        <v>0</v>
      </c>
      <c r="J1358" s="18">
        <v>203726</v>
      </c>
      <c r="K1358" s="18">
        <v>22560</v>
      </c>
      <c r="L1358" s="19">
        <v>0</v>
      </c>
      <c r="M1358" s="19">
        <v>0</v>
      </c>
      <c r="N1358" s="10"/>
    </row>
    <row r="1359" spans="1:14" ht="11.25" customHeight="1">
      <c r="A1359" s="12" t="s">
        <v>1308</v>
      </c>
      <c r="B1359" s="13" t="s">
        <v>1343</v>
      </c>
      <c r="C1359" s="14" t="s">
        <v>1344</v>
      </c>
      <c r="D1359" s="15" t="s">
        <v>23</v>
      </c>
      <c r="E1359" s="16" t="s">
        <v>24</v>
      </c>
      <c r="F1359" s="16" t="s">
        <v>25</v>
      </c>
      <c r="G1359" s="16" t="s">
        <v>20</v>
      </c>
      <c r="H1359" s="17">
        <v>3</v>
      </c>
      <c r="I1359" s="18">
        <v>0</v>
      </c>
      <c r="J1359" s="18">
        <v>63723</v>
      </c>
      <c r="K1359" s="18">
        <v>1874</v>
      </c>
      <c r="L1359" s="19">
        <v>0</v>
      </c>
      <c r="M1359" s="19">
        <v>0</v>
      </c>
      <c r="N1359" s="10"/>
    </row>
    <row r="1360" spans="1:14" ht="11.25" customHeight="1">
      <c r="A1360" s="12" t="s">
        <v>1308</v>
      </c>
      <c r="B1360" s="13" t="s">
        <v>1343</v>
      </c>
      <c r="C1360" s="14" t="s">
        <v>1344</v>
      </c>
      <c r="D1360" s="15" t="s">
        <v>23</v>
      </c>
      <c r="E1360" s="16" t="s">
        <v>24</v>
      </c>
      <c r="F1360" s="16" t="s">
        <v>26</v>
      </c>
      <c r="G1360" s="16" t="s">
        <v>20</v>
      </c>
      <c r="H1360" s="17">
        <v>4</v>
      </c>
      <c r="I1360" s="18">
        <v>0</v>
      </c>
      <c r="J1360" s="18">
        <v>118343</v>
      </c>
      <c r="K1360" s="18">
        <v>32900</v>
      </c>
      <c r="L1360" s="19">
        <v>0</v>
      </c>
      <c r="M1360" s="19">
        <v>0</v>
      </c>
      <c r="N1360" s="10"/>
    </row>
    <row r="1361" spans="1:14" ht="11.25" customHeight="1">
      <c r="A1361" s="12" t="s">
        <v>1308</v>
      </c>
      <c r="B1361" s="13" t="s">
        <v>1345</v>
      </c>
      <c r="C1361" s="14" t="s">
        <v>1346</v>
      </c>
      <c r="D1361" s="15" t="s">
        <v>23</v>
      </c>
      <c r="E1361" s="16" t="s">
        <v>24</v>
      </c>
      <c r="F1361" s="16" t="s">
        <v>25</v>
      </c>
      <c r="G1361" s="16" t="s">
        <v>20</v>
      </c>
      <c r="H1361" s="17">
        <v>2</v>
      </c>
      <c r="I1361" s="18">
        <v>0</v>
      </c>
      <c r="J1361" s="18">
        <v>92575</v>
      </c>
      <c r="K1361" s="18">
        <v>5284</v>
      </c>
      <c r="L1361" s="19">
        <v>0</v>
      </c>
      <c r="M1361" s="19">
        <v>0</v>
      </c>
      <c r="N1361" s="10"/>
    </row>
    <row r="1362" spans="1:14" ht="11.25" customHeight="1">
      <c r="A1362" s="12" t="s">
        <v>1308</v>
      </c>
      <c r="B1362" s="13" t="s">
        <v>1345</v>
      </c>
      <c r="C1362" s="14" t="s">
        <v>1346</v>
      </c>
      <c r="D1362" s="15" t="s">
        <v>23</v>
      </c>
      <c r="E1362" s="16" t="s">
        <v>24</v>
      </c>
      <c r="F1362" s="16" t="s">
        <v>26</v>
      </c>
      <c r="G1362" s="16" t="s">
        <v>20</v>
      </c>
      <c r="H1362" s="17">
        <v>3</v>
      </c>
      <c r="I1362" s="18">
        <v>0</v>
      </c>
      <c r="J1362" s="18">
        <v>162775</v>
      </c>
      <c r="K1362" s="18">
        <v>122975</v>
      </c>
      <c r="L1362" s="19">
        <v>0</v>
      </c>
      <c r="M1362" s="19">
        <v>0</v>
      </c>
      <c r="N1362" s="10"/>
    </row>
    <row r="1363" spans="1:14" ht="11.25" customHeight="1">
      <c r="A1363" s="12" t="s">
        <v>1308</v>
      </c>
      <c r="B1363" s="13" t="s">
        <v>1347</v>
      </c>
      <c r="C1363" s="14" t="s">
        <v>1348</v>
      </c>
      <c r="D1363" s="15" t="s">
        <v>23</v>
      </c>
      <c r="E1363" s="16" t="s">
        <v>24</v>
      </c>
      <c r="F1363" s="16" t="s">
        <v>25</v>
      </c>
      <c r="G1363" s="16" t="s">
        <v>20</v>
      </c>
      <c r="H1363" s="17">
        <v>1</v>
      </c>
      <c r="I1363" s="18">
        <v>0</v>
      </c>
      <c r="J1363" s="18">
        <v>74183</v>
      </c>
      <c r="K1363" s="18">
        <v>674</v>
      </c>
      <c r="L1363" s="19">
        <v>0</v>
      </c>
      <c r="M1363" s="19">
        <v>0</v>
      </c>
      <c r="N1363" s="10"/>
    </row>
    <row r="1364" spans="1:14" ht="11.25" customHeight="1">
      <c r="A1364" s="12" t="s">
        <v>1308</v>
      </c>
      <c r="B1364" s="13" t="s">
        <v>1347</v>
      </c>
      <c r="C1364" s="14" t="s">
        <v>1348</v>
      </c>
      <c r="D1364" s="15" t="s">
        <v>23</v>
      </c>
      <c r="E1364" s="16" t="s">
        <v>24</v>
      </c>
      <c r="F1364" s="16" t="s">
        <v>26</v>
      </c>
      <c r="G1364" s="16" t="s">
        <v>20</v>
      </c>
      <c r="H1364" s="17">
        <v>3</v>
      </c>
      <c r="I1364" s="18">
        <v>0</v>
      </c>
      <c r="J1364" s="18">
        <v>128117</v>
      </c>
      <c r="K1364" s="18">
        <v>48141</v>
      </c>
      <c r="L1364" s="19">
        <v>0</v>
      </c>
      <c r="M1364" s="19">
        <v>0</v>
      </c>
      <c r="N1364" s="10"/>
    </row>
    <row r="1365" spans="1:14" ht="11.25" customHeight="1">
      <c r="A1365" s="12" t="s">
        <v>1308</v>
      </c>
      <c r="B1365" s="13" t="s">
        <v>1349</v>
      </c>
      <c r="C1365" s="14" t="s">
        <v>1350</v>
      </c>
      <c r="D1365" s="15" t="s">
        <v>23</v>
      </c>
      <c r="E1365" s="16" t="s">
        <v>24</v>
      </c>
      <c r="F1365" s="16" t="s">
        <v>26</v>
      </c>
      <c r="G1365" s="16" t="s">
        <v>20</v>
      </c>
      <c r="H1365" s="17">
        <v>7</v>
      </c>
      <c r="I1365" s="18"/>
      <c r="J1365" s="18">
        <v>119941</v>
      </c>
      <c r="K1365" s="18">
        <v>68323</v>
      </c>
      <c r="L1365" s="19"/>
      <c r="M1365" s="19"/>
      <c r="N1365" s="10"/>
    </row>
    <row r="1366" spans="1:14" ht="11.25" customHeight="1">
      <c r="A1366" s="12" t="s">
        <v>1308</v>
      </c>
      <c r="B1366" s="13" t="s">
        <v>1351</v>
      </c>
      <c r="C1366" s="14" t="s">
        <v>1352</v>
      </c>
      <c r="D1366" s="15" t="s">
        <v>23</v>
      </c>
      <c r="E1366" s="16" t="s">
        <v>24</v>
      </c>
      <c r="F1366" s="16" t="s">
        <v>25</v>
      </c>
      <c r="G1366" s="16" t="s">
        <v>20</v>
      </c>
      <c r="H1366" s="17">
        <v>2</v>
      </c>
      <c r="I1366" s="18">
        <v>0</v>
      </c>
      <c r="J1366" s="18">
        <v>112086</v>
      </c>
      <c r="K1366" s="18">
        <v>3099</v>
      </c>
      <c r="L1366" s="19">
        <v>0</v>
      </c>
      <c r="M1366" s="19">
        <v>0</v>
      </c>
      <c r="N1366" s="10"/>
    </row>
    <row r="1367" spans="1:14" ht="11.25" customHeight="1">
      <c r="A1367" s="12" t="s">
        <v>1308</v>
      </c>
      <c r="B1367" s="13" t="s">
        <v>1351</v>
      </c>
      <c r="C1367" s="14" t="s">
        <v>1352</v>
      </c>
      <c r="D1367" s="15" t="s">
        <v>23</v>
      </c>
      <c r="E1367" s="16" t="s">
        <v>24</v>
      </c>
      <c r="F1367" s="16" t="s">
        <v>26</v>
      </c>
      <c r="G1367" s="16" t="s">
        <v>20</v>
      </c>
      <c r="H1367" s="17">
        <v>3</v>
      </c>
      <c r="I1367" s="18">
        <v>0</v>
      </c>
      <c r="J1367" s="18">
        <v>195949</v>
      </c>
      <c r="K1367" s="18">
        <v>66336</v>
      </c>
      <c r="L1367" s="19">
        <v>0</v>
      </c>
      <c r="M1367" s="19">
        <v>0</v>
      </c>
      <c r="N1367" s="10"/>
    </row>
    <row r="1368" spans="1:14" ht="11.25" customHeight="1">
      <c r="A1368" s="12" t="s">
        <v>1308</v>
      </c>
      <c r="B1368" s="13" t="s">
        <v>1353</v>
      </c>
      <c r="C1368" s="14" t="s">
        <v>1354</v>
      </c>
      <c r="D1368" s="15" t="s">
        <v>23</v>
      </c>
      <c r="E1368" s="16" t="s">
        <v>24</v>
      </c>
      <c r="F1368" s="16" t="s">
        <v>25</v>
      </c>
      <c r="G1368" s="16" t="s">
        <v>20</v>
      </c>
      <c r="H1368" s="17">
        <v>3</v>
      </c>
      <c r="I1368" s="18"/>
      <c r="J1368" s="18">
        <v>80460</v>
      </c>
      <c r="K1368" s="18">
        <v>3750</v>
      </c>
      <c r="L1368" s="19"/>
      <c r="M1368" s="19"/>
      <c r="N1368" s="10"/>
    </row>
    <row r="1369" spans="1:14" ht="11.25" customHeight="1">
      <c r="A1369" s="12" t="s">
        <v>1308</v>
      </c>
      <c r="B1369" s="13" t="s">
        <v>1353</v>
      </c>
      <c r="C1369" s="14" t="s">
        <v>1354</v>
      </c>
      <c r="D1369" s="15" t="s">
        <v>23</v>
      </c>
      <c r="E1369" s="16" t="s">
        <v>24</v>
      </c>
      <c r="F1369" s="16" t="s">
        <v>26</v>
      </c>
      <c r="G1369" s="16" t="s">
        <v>20</v>
      </c>
      <c r="H1369" s="17">
        <v>8</v>
      </c>
      <c r="I1369" s="18"/>
      <c r="J1369" s="18">
        <v>214561</v>
      </c>
      <c r="K1369" s="18">
        <v>170564</v>
      </c>
      <c r="L1369" s="19"/>
      <c r="M1369" s="19"/>
      <c r="N1369" s="10"/>
    </row>
    <row r="1370" spans="1:14" ht="11.25" customHeight="1">
      <c r="A1370" s="12" t="s">
        <v>1308</v>
      </c>
      <c r="B1370" s="13" t="s">
        <v>1355</v>
      </c>
      <c r="C1370" s="14" t="s">
        <v>1356</v>
      </c>
      <c r="D1370" s="15" t="s">
        <v>23</v>
      </c>
      <c r="E1370" s="16" t="s">
        <v>24</v>
      </c>
      <c r="F1370" s="16" t="s">
        <v>25</v>
      </c>
      <c r="G1370" s="16" t="s">
        <v>20</v>
      </c>
      <c r="H1370" s="17">
        <v>2</v>
      </c>
      <c r="I1370" s="18">
        <v>0</v>
      </c>
      <c r="J1370" s="18">
        <v>42536</v>
      </c>
      <c r="K1370" s="18">
        <v>1960</v>
      </c>
      <c r="L1370" s="19">
        <v>0</v>
      </c>
      <c r="M1370" s="19">
        <v>0</v>
      </c>
      <c r="N1370" s="10"/>
    </row>
    <row r="1371" spans="1:14" ht="11.25" customHeight="1">
      <c r="A1371" s="12" t="s">
        <v>1308</v>
      </c>
      <c r="B1371" s="13" t="s">
        <v>1355</v>
      </c>
      <c r="C1371" s="14" t="s">
        <v>1356</v>
      </c>
      <c r="D1371" s="15" t="s">
        <v>23</v>
      </c>
      <c r="E1371" s="16" t="s">
        <v>24</v>
      </c>
      <c r="F1371" s="16" t="s">
        <v>26</v>
      </c>
      <c r="G1371" s="16" t="s">
        <v>20</v>
      </c>
      <c r="H1371" s="17">
        <v>2</v>
      </c>
      <c r="I1371" s="18">
        <v>0</v>
      </c>
      <c r="J1371" s="18">
        <v>104834</v>
      </c>
      <c r="K1371" s="18">
        <v>68272</v>
      </c>
      <c r="L1371" s="19">
        <v>0</v>
      </c>
      <c r="M1371" s="19">
        <v>0</v>
      </c>
      <c r="N1371" s="10"/>
    </row>
    <row r="1372" spans="1:14" ht="11.25" customHeight="1">
      <c r="A1372" s="12" t="s">
        <v>1308</v>
      </c>
      <c r="B1372" s="13" t="s">
        <v>1357</v>
      </c>
      <c r="C1372" s="14" t="s">
        <v>1358</v>
      </c>
      <c r="D1372" s="15" t="s">
        <v>23</v>
      </c>
      <c r="E1372" s="16" t="s">
        <v>24</v>
      </c>
      <c r="F1372" s="16" t="s">
        <v>25</v>
      </c>
      <c r="G1372" s="16" t="s">
        <v>20</v>
      </c>
      <c r="H1372" s="17">
        <v>2</v>
      </c>
      <c r="I1372" s="18">
        <v>0</v>
      </c>
      <c r="J1372" s="18">
        <v>40604</v>
      </c>
      <c r="K1372" s="18">
        <v>6840</v>
      </c>
      <c r="L1372" s="19">
        <v>0</v>
      </c>
      <c r="M1372" s="19">
        <v>0</v>
      </c>
      <c r="N1372" s="10"/>
    </row>
    <row r="1373" spans="1:14" ht="11.25" customHeight="1">
      <c r="A1373" s="12" t="s">
        <v>1308</v>
      </c>
      <c r="B1373" s="13" t="s">
        <v>1357</v>
      </c>
      <c r="C1373" s="14" t="s">
        <v>1358</v>
      </c>
      <c r="D1373" s="15" t="s">
        <v>23</v>
      </c>
      <c r="E1373" s="16" t="s">
        <v>24</v>
      </c>
      <c r="F1373" s="16" t="s">
        <v>26</v>
      </c>
      <c r="G1373" s="16" t="s">
        <v>20</v>
      </c>
      <c r="H1373" s="17">
        <v>1</v>
      </c>
      <c r="I1373" s="18">
        <v>0</v>
      </c>
      <c r="J1373" s="18">
        <v>18001</v>
      </c>
      <c r="K1373" s="18">
        <v>4104</v>
      </c>
      <c r="L1373" s="19">
        <v>0</v>
      </c>
      <c r="M1373" s="19">
        <v>0</v>
      </c>
      <c r="N1373" s="10"/>
    </row>
    <row r="1374" spans="1:14" ht="11.25" customHeight="1">
      <c r="A1374" s="12" t="s">
        <v>1308</v>
      </c>
      <c r="B1374" s="13" t="s">
        <v>1359</v>
      </c>
      <c r="C1374" s="14" t="s">
        <v>1360</v>
      </c>
      <c r="D1374" s="15" t="s">
        <v>23</v>
      </c>
      <c r="E1374" s="16" t="s">
        <v>24</v>
      </c>
      <c r="F1374" s="16" t="s">
        <v>25</v>
      </c>
      <c r="G1374" s="16" t="s">
        <v>20</v>
      </c>
      <c r="H1374" s="17">
        <v>3</v>
      </c>
      <c r="I1374" s="18">
        <v>0</v>
      </c>
      <c r="J1374" s="18">
        <v>138325</v>
      </c>
      <c r="K1374" s="18">
        <v>13923</v>
      </c>
      <c r="L1374" s="19">
        <v>0</v>
      </c>
      <c r="M1374" s="19">
        <v>0</v>
      </c>
      <c r="N1374" s="10"/>
    </row>
    <row r="1375" spans="1:14" ht="11.25" customHeight="1">
      <c r="A1375" s="12" t="s">
        <v>1308</v>
      </c>
      <c r="B1375" s="13" t="s">
        <v>1359</v>
      </c>
      <c r="C1375" s="14" t="s">
        <v>1360</v>
      </c>
      <c r="D1375" s="15" t="s">
        <v>23</v>
      </c>
      <c r="E1375" s="16" t="s">
        <v>24</v>
      </c>
      <c r="F1375" s="16" t="s">
        <v>26</v>
      </c>
      <c r="G1375" s="16" t="s">
        <v>20</v>
      </c>
      <c r="H1375" s="17">
        <v>4</v>
      </c>
      <c r="I1375" s="18">
        <v>0</v>
      </c>
      <c r="J1375" s="18">
        <v>247976</v>
      </c>
      <c r="K1375" s="18">
        <v>196424</v>
      </c>
      <c r="L1375" s="19">
        <v>0</v>
      </c>
      <c r="M1375" s="19">
        <v>0</v>
      </c>
      <c r="N1375" s="10"/>
    </row>
    <row r="1376" spans="1:14" ht="11.25" customHeight="1">
      <c r="A1376" s="12" t="s">
        <v>1308</v>
      </c>
      <c r="B1376" s="13" t="s">
        <v>1361</v>
      </c>
      <c r="C1376" s="14" t="s">
        <v>1362</v>
      </c>
      <c r="D1376" s="15" t="s">
        <v>23</v>
      </c>
      <c r="E1376" s="16" t="s">
        <v>18</v>
      </c>
      <c r="F1376" s="16" t="s">
        <v>26</v>
      </c>
      <c r="G1376" s="16" t="s">
        <v>20</v>
      </c>
      <c r="H1376" s="17">
        <v>3</v>
      </c>
      <c r="I1376" s="18"/>
      <c r="J1376" s="18">
        <v>0</v>
      </c>
      <c r="K1376" s="18">
        <v>0</v>
      </c>
      <c r="L1376" s="19">
        <v>0</v>
      </c>
      <c r="M1376" s="19">
        <v>0</v>
      </c>
      <c r="N1376" s="10"/>
    </row>
    <row r="1377" spans="1:14" ht="11.25" customHeight="1">
      <c r="A1377" s="12" t="s">
        <v>1308</v>
      </c>
      <c r="B1377" s="13" t="s">
        <v>1363</v>
      </c>
      <c r="C1377" s="14" t="s">
        <v>1364</v>
      </c>
      <c r="D1377" s="15" t="s">
        <v>23</v>
      </c>
      <c r="E1377" s="16" t="s">
        <v>24</v>
      </c>
      <c r="F1377" s="16" t="s">
        <v>25</v>
      </c>
      <c r="G1377" s="16" t="s">
        <v>20</v>
      </c>
      <c r="H1377" s="17">
        <v>2</v>
      </c>
      <c r="I1377" s="18">
        <v>0</v>
      </c>
      <c r="J1377" s="18">
        <v>145178</v>
      </c>
      <c r="K1377" s="18">
        <v>8624</v>
      </c>
      <c r="L1377" s="19">
        <v>0</v>
      </c>
      <c r="M1377" s="19">
        <v>0</v>
      </c>
      <c r="N1377" s="10"/>
    </row>
    <row r="1378" spans="1:14" ht="11.25" customHeight="1">
      <c r="A1378" s="12" t="s">
        <v>1308</v>
      </c>
      <c r="B1378" s="13" t="s">
        <v>1363</v>
      </c>
      <c r="C1378" s="14" t="s">
        <v>1364</v>
      </c>
      <c r="D1378" s="15" t="s">
        <v>23</v>
      </c>
      <c r="E1378" s="16" t="s">
        <v>24</v>
      </c>
      <c r="F1378" s="16" t="s">
        <v>26</v>
      </c>
      <c r="G1378" s="16" t="s">
        <v>20</v>
      </c>
      <c r="H1378" s="17">
        <v>2</v>
      </c>
      <c r="I1378" s="18">
        <v>0</v>
      </c>
      <c r="J1378" s="18">
        <v>90028</v>
      </c>
      <c r="K1378" s="18">
        <v>32033</v>
      </c>
      <c r="L1378" s="19">
        <v>0</v>
      </c>
      <c r="M1378" s="19">
        <v>0</v>
      </c>
      <c r="N1378" s="10"/>
    </row>
    <row r="1379" spans="1:14" ht="11.25" customHeight="1">
      <c r="A1379" s="12" t="s">
        <v>1308</v>
      </c>
      <c r="B1379" s="13" t="s">
        <v>1365</v>
      </c>
      <c r="C1379" s="14" t="s">
        <v>1366</v>
      </c>
      <c r="D1379" s="15" t="s">
        <v>23</v>
      </c>
      <c r="E1379" s="16" t="s">
        <v>24</v>
      </c>
      <c r="F1379" s="16" t="s">
        <v>25</v>
      </c>
      <c r="G1379" s="16" t="s">
        <v>20</v>
      </c>
      <c r="H1379" s="17">
        <v>5</v>
      </c>
      <c r="I1379" s="18">
        <v>0</v>
      </c>
      <c r="J1379" s="18">
        <v>105706</v>
      </c>
      <c r="K1379" s="18">
        <v>3998</v>
      </c>
      <c r="L1379" s="19">
        <v>0</v>
      </c>
      <c r="M1379" s="19">
        <v>0</v>
      </c>
      <c r="N1379" s="10"/>
    </row>
    <row r="1380" spans="1:14" ht="11.25" customHeight="1">
      <c r="A1380" s="12" t="s">
        <v>1308</v>
      </c>
      <c r="B1380" s="13" t="s">
        <v>1365</v>
      </c>
      <c r="C1380" s="14" t="s">
        <v>1366</v>
      </c>
      <c r="D1380" s="15" t="s">
        <v>23</v>
      </c>
      <c r="E1380" s="16" t="s">
        <v>24</v>
      </c>
      <c r="F1380" s="16" t="s">
        <v>26</v>
      </c>
      <c r="G1380" s="16" t="s">
        <v>20</v>
      </c>
      <c r="H1380" s="17">
        <v>10</v>
      </c>
      <c r="I1380" s="18">
        <v>29902</v>
      </c>
      <c r="J1380" s="18">
        <v>400349</v>
      </c>
      <c r="K1380" s="18">
        <v>80072</v>
      </c>
      <c r="L1380" s="19">
        <v>0.37343890498551302</v>
      </c>
      <c r="M1380" s="19">
        <v>7.4689833120602206E-2</v>
      </c>
      <c r="N1380" s="10"/>
    </row>
    <row r="1381" spans="1:14" ht="11.25" customHeight="1">
      <c r="A1381" s="12" t="s">
        <v>1308</v>
      </c>
      <c r="B1381" s="13" t="s">
        <v>1367</v>
      </c>
      <c r="C1381" s="14" t="s">
        <v>1368</v>
      </c>
      <c r="D1381" s="15" t="s">
        <v>17</v>
      </c>
      <c r="E1381" s="16" t="s">
        <v>18</v>
      </c>
      <c r="F1381" s="16" t="s">
        <v>1369</v>
      </c>
      <c r="G1381" s="16" t="s">
        <v>28</v>
      </c>
      <c r="H1381" s="17">
        <v>2605</v>
      </c>
      <c r="I1381" s="18">
        <v>44904968</v>
      </c>
      <c r="J1381" s="18">
        <v>45951173</v>
      </c>
      <c r="K1381" s="18">
        <v>32670471</v>
      </c>
      <c r="L1381" s="19">
        <v>1.37448180652185</v>
      </c>
      <c r="M1381" s="19">
        <v>0.97723224606257597</v>
      </c>
      <c r="N1381" s="10"/>
    </row>
    <row r="1382" spans="1:14" ht="11.25" customHeight="1">
      <c r="A1382" s="12" t="s">
        <v>1308</v>
      </c>
      <c r="B1382" s="13" t="s">
        <v>1370</v>
      </c>
      <c r="C1382" s="14" t="s">
        <v>1371</v>
      </c>
      <c r="D1382" s="15" t="s">
        <v>17</v>
      </c>
      <c r="E1382" s="16" t="s">
        <v>18</v>
      </c>
      <c r="F1382" s="16" t="s">
        <v>203</v>
      </c>
      <c r="G1382" s="16" t="s">
        <v>20</v>
      </c>
      <c r="H1382" s="17">
        <v>13</v>
      </c>
      <c r="I1382" s="18">
        <v>1978711</v>
      </c>
      <c r="J1382" s="18">
        <v>38171863</v>
      </c>
      <c r="K1382" s="18">
        <v>1900073</v>
      </c>
      <c r="L1382" s="19">
        <v>1.04138683092702</v>
      </c>
      <c r="M1382" s="19">
        <v>5.1836898817330397E-2</v>
      </c>
      <c r="N1382" s="10"/>
    </row>
    <row r="1383" spans="1:14" ht="11.25" customHeight="1">
      <c r="A1383" s="12" t="s">
        <v>1308</v>
      </c>
      <c r="B1383" s="13" t="s">
        <v>1372</v>
      </c>
      <c r="C1383" s="14" t="s">
        <v>1373</v>
      </c>
      <c r="D1383" s="15" t="s">
        <v>17</v>
      </c>
      <c r="E1383" s="16" t="s">
        <v>18</v>
      </c>
      <c r="F1383" s="16" t="s">
        <v>203</v>
      </c>
      <c r="G1383" s="16" t="s">
        <v>20</v>
      </c>
      <c r="H1383" s="17"/>
      <c r="I1383" s="18"/>
      <c r="J1383" s="18"/>
      <c r="K1383" s="18"/>
      <c r="L1383" s="19"/>
      <c r="M1383" s="19"/>
      <c r="N1383" s="10"/>
    </row>
    <row r="1384" spans="1:14" ht="11.25" customHeight="1">
      <c r="A1384" s="12" t="s">
        <v>1374</v>
      </c>
      <c r="B1384" s="13" t="s">
        <v>1375</v>
      </c>
      <c r="C1384" s="14" t="s">
        <v>1376</v>
      </c>
      <c r="D1384" s="15" t="s">
        <v>39</v>
      </c>
      <c r="E1384" s="16" t="s">
        <v>18</v>
      </c>
      <c r="F1384" s="16" t="s">
        <v>25</v>
      </c>
      <c r="G1384" s="16" t="s">
        <v>20</v>
      </c>
      <c r="H1384" s="17">
        <v>86</v>
      </c>
      <c r="I1384" s="18">
        <v>682046</v>
      </c>
      <c r="J1384" s="18">
        <v>12491405</v>
      </c>
      <c r="K1384" s="18">
        <v>482213</v>
      </c>
      <c r="L1384" s="19">
        <v>1.4144081557320101</v>
      </c>
      <c r="M1384" s="19">
        <v>5.4601223801485903E-2</v>
      </c>
      <c r="N1384" s="10"/>
    </row>
    <row r="1385" spans="1:14" ht="11.25" customHeight="1">
      <c r="A1385" s="12" t="s">
        <v>1374</v>
      </c>
      <c r="B1385" s="13" t="s">
        <v>1375</v>
      </c>
      <c r="C1385" s="14" t="s">
        <v>1376</v>
      </c>
      <c r="D1385" s="15" t="s">
        <v>39</v>
      </c>
      <c r="E1385" s="16" t="s">
        <v>18</v>
      </c>
      <c r="F1385" s="16" t="s">
        <v>25</v>
      </c>
      <c r="G1385" s="16" t="s">
        <v>28</v>
      </c>
      <c r="H1385" s="17">
        <v>18</v>
      </c>
      <c r="I1385" s="18">
        <v>59279</v>
      </c>
      <c r="J1385" s="18">
        <v>2479432</v>
      </c>
      <c r="K1385" s="18">
        <v>78074</v>
      </c>
      <c r="L1385" s="19">
        <v>0.75926684939928701</v>
      </c>
      <c r="M1385" s="19">
        <v>2.3908298352203199E-2</v>
      </c>
      <c r="N1385" s="10"/>
    </row>
    <row r="1386" spans="1:14" ht="11.25" customHeight="1">
      <c r="A1386" s="12" t="s">
        <v>1374</v>
      </c>
      <c r="B1386" s="13" t="s">
        <v>1375</v>
      </c>
      <c r="C1386" s="14" t="s">
        <v>1376</v>
      </c>
      <c r="D1386" s="15" t="s">
        <v>39</v>
      </c>
      <c r="E1386" s="16" t="s">
        <v>18</v>
      </c>
      <c r="F1386" s="16" t="s">
        <v>65</v>
      </c>
      <c r="G1386" s="16" t="s">
        <v>28</v>
      </c>
      <c r="H1386" s="17">
        <v>14</v>
      </c>
      <c r="I1386" s="18">
        <v>91592</v>
      </c>
      <c r="J1386" s="18">
        <v>4245769</v>
      </c>
      <c r="K1386" s="18">
        <v>146028</v>
      </c>
      <c r="L1386" s="19">
        <v>0.62722217656887702</v>
      </c>
      <c r="M1386" s="19">
        <v>2.15725349165251E-2</v>
      </c>
      <c r="N1386" s="10"/>
    </row>
    <row r="1387" spans="1:14" ht="11.25" customHeight="1">
      <c r="A1387" s="12" t="s">
        <v>1374</v>
      </c>
      <c r="B1387" s="13" t="s">
        <v>1375</v>
      </c>
      <c r="C1387" s="14" t="s">
        <v>1376</v>
      </c>
      <c r="D1387" s="15" t="s">
        <v>39</v>
      </c>
      <c r="E1387" s="16" t="s">
        <v>18</v>
      </c>
      <c r="F1387" s="16" t="s">
        <v>26</v>
      </c>
      <c r="G1387" s="16" t="s">
        <v>20</v>
      </c>
      <c r="H1387" s="17">
        <v>188</v>
      </c>
      <c r="I1387" s="18">
        <v>21147737</v>
      </c>
      <c r="J1387" s="18">
        <v>91469303</v>
      </c>
      <c r="K1387" s="18">
        <v>19762912</v>
      </c>
      <c r="L1387" s="19">
        <v>1.0700719104553</v>
      </c>
      <c r="M1387" s="19">
        <v>0.23120037330993901</v>
      </c>
      <c r="N1387" s="10"/>
    </row>
    <row r="1388" spans="1:14" ht="11.25" customHeight="1">
      <c r="A1388" s="12" t="s">
        <v>1377</v>
      </c>
      <c r="B1388" s="13" t="s">
        <v>1378</v>
      </c>
      <c r="C1388" s="14" t="s">
        <v>1379</v>
      </c>
      <c r="D1388" s="15" t="s">
        <v>23</v>
      </c>
      <c r="E1388" s="16" t="s">
        <v>24</v>
      </c>
      <c r="F1388" s="16" t="s">
        <v>26</v>
      </c>
      <c r="G1388" s="16" t="s">
        <v>20</v>
      </c>
      <c r="H1388" s="17">
        <v>4</v>
      </c>
      <c r="I1388" s="18">
        <v>72452</v>
      </c>
      <c r="J1388" s="18">
        <v>837468</v>
      </c>
      <c r="K1388" s="18">
        <v>326932</v>
      </c>
      <c r="L1388" s="19">
        <v>0.221611833653481</v>
      </c>
      <c r="M1388" s="19">
        <v>8.6513156323584903E-2</v>
      </c>
      <c r="N1388" s="10"/>
    </row>
    <row r="1389" spans="1:14" ht="11.25" customHeight="1">
      <c r="A1389" s="12" t="s">
        <v>1377</v>
      </c>
      <c r="B1389" s="13" t="s">
        <v>1380</v>
      </c>
      <c r="C1389" s="14" t="s">
        <v>1381</v>
      </c>
      <c r="D1389" s="15" t="s">
        <v>39</v>
      </c>
      <c r="E1389" s="16" t="s">
        <v>18</v>
      </c>
      <c r="F1389" s="16" t="s">
        <v>25</v>
      </c>
      <c r="G1389" s="16" t="s">
        <v>28</v>
      </c>
      <c r="H1389" s="17">
        <v>13</v>
      </c>
      <c r="I1389" s="18">
        <v>202683</v>
      </c>
      <c r="J1389" s="18">
        <v>1887884</v>
      </c>
      <c r="K1389" s="18">
        <v>57209</v>
      </c>
      <c r="L1389" s="19">
        <v>3.54285164921603</v>
      </c>
      <c r="M1389" s="19">
        <v>0.107359880162128</v>
      </c>
      <c r="N1389" s="10"/>
    </row>
    <row r="1390" spans="1:14" ht="11.25" customHeight="1">
      <c r="A1390" s="12" t="s">
        <v>1377</v>
      </c>
      <c r="B1390" s="13" t="s">
        <v>1380</v>
      </c>
      <c r="C1390" s="14" t="s">
        <v>1381</v>
      </c>
      <c r="D1390" s="15" t="s">
        <v>39</v>
      </c>
      <c r="E1390" s="16" t="s">
        <v>18</v>
      </c>
      <c r="F1390" s="16" t="s">
        <v>26</v>
      </c>
      <c r="G1390" s="16" t="s">
        <v>28</v>
      </c>
      <c r="H1390" s="17">
        <v>28</v>
      </c>
      <c r="I1390" s="18">
        <v>1824142</v>
      </c>
      <c r="J1390" s="18">
        <v>8845026</v>
      </c>
      <c r="K1390" s="18">
        <v>1568790</v>
      </c>
      <c r="L1390" s="19">
        <v>1.1627700329553301</v>
      </c>
      <c r="M1390" s="19">
        <v>0.20623365041549899</v>
      </c>
      <c r="N1390" s="10"/>
    </row>
    <row r="1391" spans="1:14" ht="11.25" customHeight="1">
      <c r="A1391" s="12" t="s">
        <v>1377</v>
      </c>
      <c r="B1391" s="13" t="s">
        <v>1382</v>
      </c>
      <c r="C1391" s="14" t="s">
        <v>1383</v>
      </c>
      <c r="D1391" s="15" t="s">
        <v>39</v>
      </c>
      <c r="E1391" s="16" t="s">
        <v>18</v>
      </c>
      <c r="F1391" s="16" t="s">
        <v>25</v>
      </c>
      <c r="G1391" s="16" t="s">
        <v>28</v>
      </c>
      <c r="H1391" s="17">
        <v>23</v>
      </c>
      <c r="I1391" s="18">
        <v>250292</v>
      </c>
      <c r="J1391" s="18">
        <v>2530417</v>
      </c>
      <c r="K1391" s="18">
        <v>72342</v>
      </c>
      <c r="L1391" s="19">
        <v>3.45984352105277</v>
      </c>
      <c r="M1391" s="19">
        <v>9.8913341160765195E-2</v>
      </c>
      <c r="N1391" s="10"/>
    </row>
    <row r="1392" spans="1:14" ht="11.25" customHeight="1">
      <c r="A1392" s="12" t="s">
        <v>1377</v>
      </c>
      <c r="B1392" s="13" t="s">
        <v>1382</v>
      </c>
      <c r="C1392" s="14" t="s">
        <v>1383</v>
      </c>
      <c r="D1392" s="15" t="s">
        <v>39</v>
      </c>
      <c r="E1392" s="16" t="s">
        <v>18</v>
      </c>
      <c r="F1392" s="16" t="s">
        <v>26</v>
      </c>
      <c r="G1392" s="16" t="s">
        <v>28</v>
      </c>
      <c r="H1392" s="17">
        <v>81</v>
      </c>
      <c r="I1392" s="18">
        <v>3577474</v>
      </c>
      <c r="J1392" s="18">
        <v>14330763</v>
      </c>
      <c r="K1392" s="18">
        <v>4832138</v>
      </c>
      <c r="L1392" s="19">
        <v>0.74035013072888201</v>
      </c>
      <c r="M1392" s="19">
        <v>0.24963597541875401</v>
      </c>
      <c r="N1392" s="10"/>
    </row>
    <row r="1393" spans="1:14" ht="11.25" customHeight="1">
      <c r="A1393" s="12" t="s">
        <v>1377</v>
      </c>
      <c r="B1393" s="13" t="s">
        <v>1384</v>
      </c>
      <c r="C1393" s="14" t="s">
        <v>1385</v>
      </c>
      <c r="D1393" s="15" t="s">
        <v>23</v>
      </c>
      <c r="E1393" s="16" t="s">
        <v>24</v>
      </c>
      <c r="F1393" s="16" t="s">
        <v>26</v>
      </c>
      <c r="G1393" s="16" t="s">
        <v>20</v>
      </c>
      <c r="H1393" s="17">
        <v>18</v>
      </c>
      <c r="I1393" s="18"/>
      <c r="J1393" s="18">
        <v>2300200</v>
      </c>
      <c r="K1393" s="18">
        <v>1504570</v>
      </c>
      <c r="L1393" s="19"/>
      <c r="M1393" s="19"/>
      <c r="N1393" s="10"/>
    </row>
    <row r="1394" spans="1:14" ht="11.25" customHeight="1">
      <c r="A1394" s="12" t="s">
        <v>1377</v>
      </c>
      <c r="B1394" s="13" t="s">
        <v>1386</v>
      </c>
      <c r="C1394" s="14" t="s">
        <v>1387</v>
      </c>
      <c r="D1394" s="15" t="s">
        <v>39</v>
      </c>
      <c r="E1394" s="16" t="s">
        <v>18</v>
      </c>
      <c r="F1394" s="16" t="s">
        <v>25</v>
      </c>
      <c r="G1394" s="16" t="s">
        <v>20</v>
      </c>
      <c r="H1394" s="17">
        <v>3</v>
      </c>
      <c r="I1394" s="18">
        <v>27385</v>
      </c>
      <c r="J1394" s="18">
        <v>496209</v>
      </c>
      <c r="K1394" s="18">
        <v>9536</v>
      </c>
      <c r="L1394" s="19">
        <v>2.8717491610738199</v>
      </c>
      <c r="M1394" s="19">
        <v>5.5188438742545899E-2</v>
      </c>
      <c r="N1394" s="10"/>
    </row>
    <row r="1395" spans="1:14" ht="11.25" customHeight="1">
      <c r="A1395" s="12" t="s">
        <v>1377</v>
      </c>
      <c r="B1395" s="13" t="s">
        <v>1386</v>
      </c>
      <c r="C1395" s="14" t="s">
        <v>1387</v>
      </c>
      <c r="D1395" s="15" t="s">
        <v>39</v>
      </c>
      <c r="E1395" s="16" t="s">
        <v>18</v>
      </c>
      <c r="F1395" s="16" t="s">
        <v>26</v>
      </c>
      <c r="G1395" s="16" t="s">
        <v>20</v>
      </c>
      <c r="H1395" s="17">
        <v>11</v>
      </c>
      <c r="I1395" s="18">
        <v>834549</v>
      </c>
      <c r="J1395" s="18">
        <v>3025680</v>
      </c>
      <c r="K1395" s="18">
        <v>800965</v>
      </c>
      <c r="L1395" s="19">
        <v>1.04192942263394</v>
      </c>
      <c r="M1395" s="19">
        <v>0.27582196398825998</v>
      </c>
      <c r="N1395" s="10"/>
    </row>
    <row r="1396" spans="1:14" ht="11.25" customHeight="1">
      <c r="A1396" s="12" t="s">
        <v>1377</v>
      </c>
      <c r="B1396" s="13" t="s">
        <v>1388</v>
      </c>
      <c r="C1396" s="14" t="s">
        <v>1389</v>
      </c>
      <c r="D1396" s="15" t="s">
        <v>46</v>
      </c>
      <c r="E1396" s="16" t="s">
        <v>24</v>
      </c>
      <c r="F1396" s="16" t="s">
        <v>25</v>
      </c>
      <c r="G1396" s="16" t="s">
        <v>28</v>
      </c>
      <c r="H1396" s="17">
        <v>6</v>
      </c>
      <c r="I1396" s="18">
        <v>10107</v>
      </c>
      <c r="J1396" s="18">
        <v>26096</v>
      </c>
      <c r="K1396" s="18">
        <v>3536</v>
      </c>
      <c r="L1396" s="19">
        <v>2.858314479638</v>
      </c>
      <c r="M1396" s="19">
        <v>0.387300735744941</v>
      </c>
      <c r="N1396" s="10"/>
    </row>
    <row r="1397" spans="1:14" ht="11.25" customHeight="1">
      <c r="A1397" s="12" t="s">
        <v>1377</v>
      </c>
      <c r="B1397" s="13" t="s">
        <v>1388</v>
      </c>
      <c r="C1397" s="14" t="s">
        <v>1389</v>
      </c>
      <c r="D1397" s="15" t="s">
        <v>46</v>
      </c>
      <c r="E1397" s="16" t="s">
        <v>24</v>
      </c>
      <c r="F1397" s="16" t="s">
        <v>26</v>
      </c>
      <c r="G1397" s="16" t="s">
        <v>28</v>
      </c>
      <c r="H1397" s="17">
        <v>3</v>
      </c>
      <c r="I1397" s="18">
        <v>26453</v>
      </c>
      <c r="J1397" s="18">
        <v>292443</v>
      </c>
      <c r="K1397" s="18">
        <v>23788</v>
      </c>
      <c r="L1397" s="19">
        <v>1.1120312762737501</v>
      </c>
      <c r="M1397" s="19">
        <v>9.0455234011414101E-2</v>
      </c>
      <c r="N1397" s="10"/>
    </row>
    <row r="1398" spans="1:14" ht="11.25" customHeight="1">
      <c r="A1398" s="12" t="s">
        <v>1377</v>
      </c>
      <c r="B1398" s="13" t="s">
        <v>1390</v>
      </c>
      <c r="C1398" s="14" t="s">
        <v>1391</v>
      </c>
      <c r="D1398" s="15" t="s">
        <v>39</v>
      </c>
      <c r="E1398" s="16" t="s">
        <v>18</v>
      </c>
      <c r="F1398" s="16" t="s">
        <v>25</v>
      </c>
      <c r="G1398" s="16" t="s">
        <v>20</v>
      </c>
      <c r="H1398" s="17">
        <v>60</v>
      </c>
      <c r="I1398" s="18">
        <v>2647360</v>
      </c>
      <c r="J1398" s="18">
        <v>3694426</v>
      </c>
      <c r="K1398" s="18">
        <v>182687</v>
      </c>
      <c r="L1398" s="19">
        <v>14.491233640051</v>
      </c>
      <c r="M1398" s="19">
        <v>0.71658222413982497</v>
      </c>
      <c r="N1398" s="10"/>
    </row>
    <row r="1399" spans="1:14" ht="11.25" customHeight="1">
      <c r="A1399" s="12" t="s">
        <v>1377</v>
      </c>
      <c r="B1399" s="13" t="s">
        <v>1390</v>
      </c>
      <c r="C1399" s="14" t="s">
        <v>1391</v>
      </c>
      <c r="D1399" s="15" t="s">
        <v>39</v>
      </c>
      <c r="E1399" s="16" t="s">
        <v>18</v>
      </c>
      <c r="F1399" s="16" t="s">
        <v>26</v>
      </c>
      <c r="G1399" s="16" t="s">
        <v>20</v>
      </c>
      <c r="H1399" s="17">
        <v>13</v>
      </c>
      <c r="I1399" s="18">
        <v>642801</v>
      </c>
      <c r="J1399" s="18">
        <v>2158344</v>
      </c>
      <c r="K1399" s="18">
        <v>231570</v>
      </c>
      <c r="L1399" s="19">
        <v>2.7758388392278701</v>
      </c>
      <c r="M1399" s="19">
        <v>0.29782138528427299</v>
      </c>
      <c r="N1399" s="10"/>
    </row>
    <row r="1400" spans="1:14" ht="11.25" customHeight="1">
      <c r="A1400" s="12" t="s">
        <v>1377</v>
      </c>
      <c r="B1400" s="13" t="s">
        <v>1392</v>
      </c>
      <c r="C1400" s="14" t="s">
        <v>1393</v>
      </c>
      <c r="D1400" s="15" t="s">
        <v>39</v>
      </c>
      <c r="E1400" s="16" t="s">
        <v>18</v>
      </c>
      <c r="F1400" s="16" t="s">
        <v>134</v>
      </c>
      <c r="G1400" s="16" t="s">
        <v>20</v>
      </c>
      <c r="H1400" s="17">
        <v>7</v>
      </c>
      <c r="I1400" s="18">
        <v>88090</v>
      </c>
      <c r="J1400" s="18">
        <v>728279</v>
      </c>
      <c r="K1400" s="18">
        <v>45824</v>
      </c>
      <c r="L1400" s="19">
        <v>1.9223550977653601</v>
      </c>
      <c r="M1400" s="19">
        <v>0.120956391712516</v>
      </c>
      <c r="N1400" s="10"/>
    </row>
    <row r="1401" spans="1:14" ht="11.25" customHeight="1">
      <c r="A1401" s="12" t="s">
        <v>1377</v>
      </c>
      <c r="B1401" s="13" t="s">
        <v>1392</v>
      </c>
      <c r="C1401" s="14" t="s">
        <v>1393</v>
      </c>
      <c r="D1401" s="15" t="s">
        <v>39</v>
      </c>
      <c r="E1401" s="16" t="s">
        <v>18</v>
      </c>
      <c r="F1401" s="16" t="s">
        <v>25</v>
      </c>
      <c r="G1401" s="16" t="s">
        <v>20</v>
      </c>
      <c r="H1401" s="17">
        <v>46</v>
      </c>
      <c r="I1401" s="18">
        <v>607648</v>
      </c>
      <c r="J1401" s="18">
        <v>2491751</v>
      </c>
      <c r="K1401" s="18">
        <v>130545</v>
      </c>
      <c r="L1401" s="19">
        <v>4.6547014439465304</v>
      </c>
      <c r="M1401" s="19">
        <v>0.24386385316991899</v>
      </c>
      <c r="N1401" s="10"/>
    </row>
    <row r="1402" spans="1:14" ht="11.25" customHeight="1">
      <c r="A1402" s="12" t="s">
        <v>1377</v>
      </c>
      <c r="B1402" s="13" t="s">
        <v>1392</v>
      </c>
      <c r="C1402" s="14" t="s">
        <v>1393</v>
      </c>
      <c r="D1402" s="15" t="s">
        <v>39</v>
      </c>
      <c r="E1402" s="16" t="s">
        <v>18</v>
      </c>
      <c r="F1402" s="16" t="s">
        <v>26</v>
      </c>
      <c r="G1402" s="16" t="s">
        <v>20</v>
      </c>
      <c r="H1402" s="17">
        <v>12</v>
      </c>
      <c r="I1402" s="18">
        <v>80572</v>
      </c>
      <c r="J1402" s="18">
        <v>766550</v>
      </c>
      <c r="K1402" s="18">
        <v>112782</v>
      </c>
      <c r="L1402" s="19">
        <v>0.71440478090475401</v>
      </c>
      <c r="M1402" s="19">
        <v>0.105109908029482</v>
      </c>
      <c r="N1402" s="10"/>
    </row>
    <row r="1403" spans="1:14" ht="11.25" customHeight="1">
      <c r="A1403" s="12" t="s">
        <v>1377</v>
      </c>
      <c r="B1403" s="13" t="s">
        <v>1394</v>
      </c>
      <c r="C1403" s="14" t="s">
        <v>1395</v>
      </c>
      <c r="D1403" s="15" t="s">
        <v>23</v>
      </c>
      <c r="E1403" s="16" t="s">
        <v>18</v>
      </c>
      <c r="F1403" s="16" t="s">
        <v>25</v>
      </c>
      <c r="G1403" s="16" t="s">
        <v>28</v>
      </c>
      <c r="H1403" s="17">
        <v>41</v>
      </c>
      <c r="I1403" s="18">
        <v>1281261</v>
      </c>
      <c r="J1403" s="18">
        <v>3894517</v>
      </c>
      <c r="K1403" s="18">
        <v>191901</v>
      </c>
      <c r="L1403" s="19">
        <v>6.6766770365969901</v>
      </c>
      <c r="M1403" s="19">
        <v>0.32899098912650698</v>
      </c>
      <c r="N1403" s="10"/>
    </row>
    <row r="1404" spans="1:14" ht="11.25" customHeight="1">
      <c r="A1404" s="12" t="s">
        <v>1377</v>
      </c>
      <c r="B1404" s="13" t="s">
        <v>1396</v>
      </c>
      <c r="C1404" s="14" t="s">
        <v>1397</v>
      </c>
      <c r="D1404" s="15" t="s">
        <v>39</v>
      </c>
      <c r="E1404" s="16" t="s">
        <v>24</v>
      </c>
      <c r="F1404" s="16" t="s">
        <v>26</v>
      </c>
      <c r="G1404" s="16" t="s">
        <v>20</v>
      </c>
      <c r="H1404" s="17">
        <v>11</v>
      </c>
      <c r="I1404" s="18">
        <v>229474</v>
      </c>
      <c r="J1404" s="18">
        <v>1621477</v>
      </c>
      <c r="K1404" s="18">
        <v>524277</v>
      </c>
      <c r="L1404" s="19">
        <v>0.43769610339572401</v>
      </c>
      <c r="M1404" s="19">
        <v>0.14152158803362599</v>
      </c>
      <c r="N1404" s="10"/>
    </row>
    <row r="1405" spans="1:14" ht="11.25" customHeight="1">
      <c r="A1405" s="12" t="s">
        <v>1377</v>
      </c>
      <c r="B1405" s="13" t="s">
        <v>1398</v>
      </c>
      <c r="C1405" s="14" t="s">
        <v>1399</v>
      </c>
      <c r="D1405" s="15" t="s">
        <v>39</v>
      </c>
      <c r="E1405" s="16" t="s">
        <v>18</v>
      </c>
      <c r="F1405" s="16" t="s">
        <v>25</v>
      </c>
      <c r="G1405" s="16" t="s">
        <v>20</v>
      </c>
      <c r="H1405" s="17">
        <v>20</v>
      </c>
      <c r="I1405" s="18">
        <v>33867</v>
      </c>
      <c r="J1405" s="18">
        <v>1157572</v>
      </c>
      <c r="K1405" s="18">
        <v>31532</v>
      </c>
      <c r="L1405" s="19">
        <v>1.0740517569453201</v>
      </c>
      <c r="M1405" s="19">
        <v>2.9256927430863899E-2</v>
      </c>
      <c r="N1405" s="10"/>
    </row>
    <row r="1406" spans="1:14" ht="11.25" customHeight="1">
      <c r="A1406" s="12" t="s">
        <v>1377</v>
      </c>
      <c r="B1406" s="13" t="s">
        <v>1398</v>
      </c>
      <c r="C1406" s="14" t="s">
        <v>1399</v>
      </c>
      <c r="D1406" s="15" t="s">
        <v>39</v>
      </c>
      <c r="E1406" s="16" t="s">
        <v>18</v>
      </c>
      <c r="F1406" s="16" t="s">
        <v>26</v>
      </c>
      <c r="G1406" s="16" t="s">
        <v>20</v>
      </c>
      <c r="H1406" s="17">
        <v>22</v>
      </c>
      <c r="I1406" s="18">
        <v>486465</v>
      </c>
      <c r="J1406" s="18">
        <v>3337631</v>
      </c>
      <c r="K1406" s="18">
        <v>916867</v>
      </c>
      <c r="L1406" s="19">
        <v>0.53057313656179095</v>
      </c>
      <c r="M1406" s="19">
        <v>0.14575158248470199</v>
      </c>
      <c r="N1406" s="10"/>
    </row>
    <row r="1407" spans="1:14" ht="11.25" customHeight="1">
      <c r="A1407" s="12" t="s">
        <v>1377</v>
      </c>
      <c r="B1407" s="13" t="s">
        <v>1400</v>
      </c>
      <c r="C1407" s="14" t="s">
        <v>1401</v>
      </c>
      <c r="D1407" s="15" t="s">
        <v>33</v>
      </c>
      <c r="E1407" s="16" t="s">
        <v>24</v>
      </c>
      <c r="F1407" s="16" t="s">
        <v>25</v>
      </c>
      <c r="G1407" s="16" t="s">
        <v>20</v>
      </c>
      <c r="H1407" s="17">
        <v>10</v>
      </c>
      <c r="I1407" s="18">
        <v>56253</v>
      </c>
      <c r="J1407" s="18">
        <v>423485</v>
      </c>
      <c r="K1407" s="18">
        <v>22396</v>
      </c>
      <c r="L1407" s="19">
        <v>2.5117431684229299</v>
      </c>
      <c r="M1407" s="19">
        <v>0.13283351240303601</v>
      </c>
      <c r="N1407" s="10"/>
    </row>
    <row r="1408" spans="1:14" ht="11.25" customHeight="1">
      <c r="A1408" s="12" t="s">
        <v>1402</v>
      </c>
      <c r="B1408" s="13" t="s">
        <v>1403</v>
      </c>
      <c r="C1408" s="14" t="s">
        <v>1404</v>
      </c>
      <c r="D1408" s="15" t="s">
        <v>23</v>
      </c>
      <c r="E1408" s="16" t="s">
        <v>24</v>
      </c>
      <c r="F1408" s="16" t="s">
        <v>25</v>
      </c>
      <c r="G1408" s="16" t="s">
        <v>20</v>
      </c>
      <c r="H1408" s="17">
        <v>12</v>
      </c>
      <c r="I1408" s="18">
        <v>192912</v>
      </c>
      <c r="J1408" s="18">
        <v>1026114</v>
      </c>
      <c r="K1408" s="18">
        <v>86883</v>
      </c>
      <c r="L1408" s="19">
        <v>2.2203653188771102</v>
      </c>
      <c r="M1408" s="19">
        <v>0.18800250264590401</v>
      </c>
      <c r="N1408" s="10"/>
    </row>
    <row r="1409" spans="1:14" ht="11.25" customHeight="1">
      <c r="A1409" s="12" t="s">
        <v>1402</v>
      </c>
      <c r="B1409" s="13" t="s">
        <v>1403</v>
      </c>
      <c r="C1409" s="14" t="s">
        <v>1404</v>
      </c>
      <c r="D1409" s="15" t="s">
        <v>23</v>
      </c>
      <c r="E1409" s="16" t="s">
        <v>24</v>
      </c>
      <c r="F1409" s="16" t="s">
        <v>26</v>
      </c>
      <c r="G1409" s="16" t="s">
        <v>20</v>
      </c>
      <c r="H1409" s="17">
        <v>8</v>
      </c>
      <c r="I1409" s="18">
        <v>238670</v>
      </c>
      <c r="J1409" s="18">
        <v>874098</v>
      </c>
      <c r="K1409" s="18">
        <v>329929</v>
      </c>
      <c r="L1409" s="19">
        <v>0.72339806443204402</v>
      </c>
      <c r="M1409" s="19">
        <v>0.27304718692869601</v>
      </c>
      <c r="N1409" s="10"/>
    </row>
    <row r="1410" spans="1:14" ht="11.25" customHeight="1">
      <c r="A1410" s="12" t="s">
        <v>1402</v>
      </c>
      <c r="B1410" s="13" t="s">
        <v>1405</v>
      </c>
      <c r="C1410" s="14" t="s">
        <v>1406</v>
      </c>
      <c r="D1410" s="15" t="s">
        <v>39</v>
      </c>
      <c r="E1410" s="16" t="s">
        <v>18</v>
      </c>
      <c r="F1410" s="16" t="s">
        <v>25</v>
      </c>
      <c r="G1410" s="16" t="s">
        <v>20</v>
      </c>
      <c r="H1410" s="17">
        <v>20</v>
      </c>
      <c r="I1410" s="18">
        <v>268339</v>
      </c>
      <c r="J1410" s="18">
        <v>3697601</v>
      </c>
      <c r="K1410" s="18">
        <v>146290</v>
      </c>
      <c r="L1410" s="19">
        <v>1.83429489370428</v>
      </c>
      <c r="M1410" s="19">
        <v>7.25711075911111E-2</v>
      </c>
      <c r="N1410" s="10"/>
    </row>
    <row r="1411" spans="1:14" ht="11.25" customHeight="1">
      <c r="A1411" s="12" t="s">
        <v>1402</v>
      </c>
      <c r="B1411" s="13" t="s">
        <v>1405</v>
      </c>
      <c r="C1411" s="14" t="s">
        <v>1406</v>
      </c>
      <c r="D1411" s="15" t="s">
        <v>39</v>
      </c>
      <c r="E1411" s="16" t="s">
        <v>18</v>
      </c>
      <c r="F1411" s="16" t="s">
        <v>26</v>
      </c>
      <c r="G1411" s="16" t="s">
        <v>20</v>
      </c>
      <c r="H1411" s="17">
        <v>28</v>
      </c>
      <c r="I1411" s="18">
        <v>569425</v>
      </c>
      <c r="J1411" s="18">
        <v>4014324</v>
      </c>
      <c r="K1411" s="18">
        <v>1026715</v>
      </c>
      <c r="L1411" s="19">
        <v>0.55460863043785202</v>
      </c>
      <c r="M1411" s="19">
        <v>0.141848291268965</v>
      </c>
      <c r="N1411" s="10"/>
    </row>
    <row r="1412" spans="1:14" ht="11.25" customHeight="1">
      <c r="A1412" s="12" t="s">
        <v>1407</v>
      </c>
      <c r="B1412" s="13" t="s">
        <v>1408</v>
      </c>
      <c r="C1412" s="14" t="s">
        <v>1409</v>
      </c>
      <c r="D1412" s="15" t="s">
        <v>23</v>
      </c>
      <c r="E1412" s="16" t="s">
        <v>24</v>
      </c>
      <c r="F1412" s="16" t="s">
        <v>25</v>
      </c>
      <c r="G1412" s="16" t="s">
        <v>20</v>
      </c>
      <c r="H1412" s="17">
        <v>3</v>
      </c>
      <c r="I1412" s="18">
        <v>2306</v>
      </c>
      <c r="J1412" s="18">
        <v>243883</v>
      </c>
      <c r="K1412" s="18">
        <v>16651</v>
      </c>
      <c r="L1412" s="19">
        <v>0.138490180769923</v>
      </c>
      <c r="M1412" s="19">
        <v>9.4553535916812505E-3</v>
      </c>
      <c r="N1412" s="10"/>
    </row>
    <row r="1413" spans="1:14" ht="11.25" customHeight="1">
      <c r="A1413" s="12" t="s">
        <v>1407</v>
      </c>
      <c r="B1413" s="13" t="s">
        <v>1408</v>
      </c>
      <c r="C1413" s="14" t="s">
        <v>1409</v>
      </c>
      <c r="D1413" s="15" t="s">
        <v>23</v>
      </c>
      <c r="E1413" s="16" t="s">
        <v>24</v>
      </c>
      <c r="F1413" s="16" t="s">
        <v>26</v>
      </c>
      <c r="G1413" s="16" t="s">
        <v>20</v>
      </c>
      <c r="H1413" s="17">
        <v>3</v>
      </c>
      <c r="I1413" s="18">
        <v>26227</v>
      </c>
      <c r="J1413" s="18">
        <v>442580</v>
      </c>
      <c r="K1413" s="18">
        <v>63343</v>
      </c>
      <c r="L1413" s="19">
        <v>0.41404732961811003</v>
      </c>
      <c r="M1413" s="19">
        <v>5.9259342943648603E-2</v>
      </c>
      <c r="N1413" s="10"/>
    </row>
    <row r="1414" spans="1:14" ht="11.25" customHeight="1">
      <c r="A1414" s="12" t="s">
        <v>1407</v>
      </c>
      <c r="B1414" s="13" t="s">
        <v>1410</v>
      </c>
      <c r="C1414" s="14" t="s">
        <v>1411</v>
      </c>
      <c r="D1414" s="15" t="s">
        <v>23</v>
      </c>
      <c r="E1414" s="16" t="s">
        <v>18</v>
      </c>
      <c r="F1414" s="16" t="s">
        <v>25</v>
      </c>
      <c r="G1414" s="16" t="s">
        <v>20</v>
      </c>
      <c r="H1414" s="17">
        <v>15</v>
      </c>
      <c r="I1414" s="18">
        <v>116415</v>
      </c>
      <c r="J1414" s="18">
        <v>1838044</v>
      </c>
      <c r="K1414" s="18">
        <v>47689</v>
      </c>
      <c r="L1414" s="19">
        <v>2.4411289815261301</v>
      </c>
      <c r="M1414" s="19">
        <v>6.3336351034033997E-2</v>
      </c>
      <c r="N1414" s="10"/>
    </row>
    <row r="1415" spans="1:14" ht="11.25" customHeight="1">
      <c r="A1415" s="12" t="s">
        <v>1407</v>
      </c>
      <c r="B1415" s="13" t="s">
        <v>1410</v>
      </c>
      <c r="C1415" s="14" t="s">
        <v>1411</v>
      </c>
      <c r="D1415" s="15" t="s">
        <v>23</v>
      </c>
      <c r="E1415" s="16" t="s">
        <v>18</v>
      </c>
      <c r="F1415" s="16" t="s">
        <v>25</v>
      </c>
      <c r="G1415" s="16" t="s">
        <v>28</v>
      </c>
      <c r="H1415" s="17">
        <v>5</v>
      </c>
      <c r="I1415" s="18">
        <v>37290</v>
      </c>
      <c r="J1415" s="18">
        <v>166543</v>
      </c>
      <c r="K1415" s="18">
        <v>17120</v>
      </c>
      <c r="L1415" s="19">
        <v>2.1781542056074699</v>
      </c>
      <c r="M1415" s="19">
        <v>0.223906138354659</v>
      </c>
      <c r="N1415" s="10"/>
    </row>
    <row r="1416" spans="1:14" ht="11.25" customHeight="1">
      <c r="A1416" s="12" t="s">
        <v>1407</v>
      </c>
      <c r="B1416" s="13" t="s">
        <v>1410</v>
      </c>
      <c r="C1416" s="14" t="s">
        <v>1411</v>
      </c>
      <c r="D1416" s="15" t="s">
        <v>23</v>
      </c>
      <c r="E1416" s="16" t="s">
        <v>18</v>
      </c>
      <c r="F1416" s="16" t="s">
        <v>1263</v>
      </c>
      <c r="G1416" s="16" t="s">
        <v>20</v>
      </c>
      <c r="H1416" s="17">
        <v>2</v>
      </c>
      <c r="I1416" s="18">
        <v>2031166</v>
      </c>
      <c r="J1416" s="18">
        <v>1673190</v>
      </c>
      <c r="K1416" s="18">
        <v>347908</v>
      </c>
      <c r="L1416" s="19">
        <v>5.8382273474596698</v>
      </c>
      <c r="M1416" s="19">
        <v>1.2139482067189</v>
      </c>
      <c r="N1416" s="10"/>
    </row>
    <row r="1417" spans="1:14" ht="11.25" customHeight="1">
      <c r="A1417" s="12" t="s">
        <v>1407</v>
      </c>
      <c r="B1417" s="13" t="s">
        <v>1410</v>
      </c>
      <c r="C1417" s="14" t="s">
        <v>1411</v>
      </c>
      <c r="D1417" s="15" t="s">
        <v>23</v>
      </c>
      <c r="E1417" s="16" t="s">
        <v>18</v>
      </c>
      <c r="F1417" s="16" t="s">
        <v>26</v>
      </c>
      <c r="G1417" s="16" t="s">
        <v>20</v>
      </c>
      <c r="H1417" s="17">
        <v>44</v>
      </c>
      <c r="I1417" s="18">
        <v>2033923</v>
      </c>
      <c r="J1417" s="18">
        <v>14048955</v>
      </c>
      <c r="K1417" s="18">
        <v>2822309</v>
      </c>
      <c r="L1417" s="19">
        <v>0.72065921910038899</v>
      </c>
      <c r="M1417" s="19">
        <v>0.14477397073305401</v>
      </c>
      <c r="N1417" s="10"/>
    </row>
    <row r="1418" spans="1:14" ht="11.25" customHeight="1">
      <c r="A1418" s="12" t="s">
        <v>1407</v>
      </c>
      <c r="B1418" s="13" t="s">
        <v>1412</v>
      </c>
      <c r="C1418" s="14" t="s">
        <v>1413</v>
      </c>
      <c r="D1418" s="15" t="s">
        <v>23</v>
      </c>
      <c r="E1418" s="16" t="s">
        <v>24</v>
      </c>
      <c r="F1418" s="16" t="s">
        <v>25</v>
      </c>
      <c r="G1418" s="16" t="s">
        <v>28</v>
      </c>
      <c r="H1418" s="17">
        <v>15</v>
      </c>
      <c r="I1418" s="18">
        <v>14208</v>
      </c>
      <c r="J1418" s="18">
        <v>141892</v>
      </c>
      <c r="K1418" s="18">
        <v>7104</v>
      </c>
      <c r="L1418" s="19">
        <v>2</v>
      </c>
      <c r="M1418" s="19">
        <v>0.100132495137146</v>
      </c>
      <c r="N1418" s="10"/>
    </row>
    <row r="1419" spans="1:14" ht="11.25" customHeight="1">
      <c r="A1419" s="12" t="s">
        <v>1407</v>
      </c>
      <c r="B1419" s="13" t="s">
        <v>1412</v>
      </c>
      <c r="C1419" s="14" t="s">
        <v>1413</v>
      </c>
      <c r="D1419" s="15" t="s">
        <v>23</v>
      </c>
      <c r="E1419" s="16" t="s">
        <v>24</v>
      </c>
      <c r="F1419" s="16" t="s">
        <v>26</v>
      </c>
      <c r="G1419" s="16" t="s">
        <v>20</v>
      </c>
      <c r="H1419" s="17">
        <v>6</v>
      </c>
      <c r="I1419" s="18">
        <v>123264</v>
      </c>
      <c r="J1419" s="18">
        <v>1393864</v>
      </c>
      <c r="K1419" s="18">
        <v>254098</v>
      </c>
      <c r="L1419" s="19">
        <v>0.48510417240592202</v>
      </c>
      <c r="M1419" s="19">
        <v>8.8433304827443701E-2</v>
      </c>
      <c r="N1419" s="10"/>
    </row>
    <row r="1420" spans="1:14" ht="11.25" customHeight="1">
      <c r="A1420" s="12" t="s">
        <v>1407</v>
      </c>
      <c r="B1420" s="13" t="s">
        <v>1414</v>
      </c>
      <c r="C1420" s="14" t="s">
        <v>1415</v>
      </c>
      <c r="D1420" s="15" t="s">
        <v>23</v>
      </c>
      <c r="E1420" s="16" t="s">
        <v>18</v>
      </c>
      <c r="F1420" s="16" t="s">
        <v>25</v>
      </c>
      <c r="G1420" s="16" t="s">
        <v>20</v>
      </c>
      <c r="H1420" s="17">
        <v>8</v>
      </c>
      <c r="I1420" s="18">
        <v>66735</v>
      </c>
      <c r="J1420" s="18">
        <v>1125084</v>
      </c>
      <c r="K1420" s="18">
        <v>27738</v>
      </c>
      <c r="L1420" s="19">
        <v>2.4059052563270602</v>
      </c>
      <c r="M1420" s="19">
        <v>5.9315571104024203E-2</v>
      </c>
      <c r="N1420" s="10"/>
    </row>
    <row r="1421" spans="1:14" ht="11.25" customHeight="1">
      <c r="A1421" s="12" t="s">
        <v>1407</v>
      </c>
      <c r="B1421" s="13" t="s">
        <v>1414</v>
      </c>
      <c r="C1421" s="14" t="s">
        <v>1415</v>
      </c>
      <c r="D1421" s="15" t="s">
        <v>23</v>
      </c>
      <c r="E1421" s="16" t="s">
        <v>18</v>
      </c>
      <c r="F1421" s="16" t="s">
        <v>26</v>
      </c>
      <c r="G1421" s="16" t="s">
        <v>20</v>
      </c>
      <c r="H1421" s="17">
        <v>16</v>
      </c>
      <c r="I1421" s="18">
        <v>630830</v>
      </c>
      <c r="J1421" s="18">
        <v>4166952</v>
      </c>
      <c r="K1421" s="18">
        <v>866618</v>
      </c>
      <c r="L1421" s="19">
        <v>0.727921644830825</v>
      </c>
      <c r="M1421" s="19">
        <v>0.15138883289272301</v>
      </c>
      <c r="N1421" s="10"/>
    </row>
    <row r="1422" spans="1:14" ht="11.25" customHeight="1">
      <c r="A1422" s="12" t="s">
        <v>1407</v>
      </c>
      <c r="B1422" s="13" t="s">
        <v>1416</v>
      </c>
      <c r="C1422" s="14" t="s">
        <v>1417</v>
      </c>
      <c r="D1422" s="15" t="s">
        <v>23</v>
      </c>
      <c r="E1422" s="16" t="s">
        <v>24</v>
      </c>
      <c r="F1422" s="16" t="s">
        <v>25</v>
      </c>
      <c r="G1422" s="16" t="s">
        <v>28</v>
      </c>
      <c r="H1422" s="17">
        <v>5</v>
      </c>
      <c r="I1422" s="18">
        <v>26880</v>
      </c>
      <c r="J1422" s="18">
        <v>455951</v>
      </c>
      <c r="K1422" s="18">
        <v>20516</v>
      </c>
      <c r="L1422" s="19">
        <v>1.3101969194774801</v>
      </c>
      <c r="M1422" s="19">
        <v>5.8953703358474899E-2</v>
      </c>
      <c r="N1422" s="10"/>
    </row>
    <row r="1423" spans="1:14" ht="11.25" customHeight="1">
      <c r="A1423" s="12" t="s">
        <v>1407</v>
      </c>
      <c r="B1423" s="13" t="s">
        <v>1416</v>
      </c>
      <c r="C1423" s="14" t="s">
        <v>1417</v>
      </c>
      <c r="D1423" s="15" t="s">
        <v>23</v>
      </c>
      <c r="E1423" s="16" t="s">
        <v>24</v>
      </c>
      <c r="F1423" s="16" t="s">
        <v>26</v>
      </c>
      <c r="G1423" s="16" t="s">
        <v>28</v>
      </c>
      <c r="H1423" s="17">
        <v>5</v>
      </c>
      <c r="I1423" s="18">
        <v>40320</v>
      </c>
      <c r="J1423" s="18">
        <v>683972</v>
      </c>
      <c r="K1423" s="18">
        <v>29511</v>
      </c>
      <c r="L1423" s="19">
        <v>1.3662702043305801</v>
      </c>
      <c r="M1423" s="19">
        <v>5.8949781570005702E-2</v>
      </c>
      <c r="N1423" s="10"/>
    </row>
    <row r="1424" spans="1:14" ht="11.25" customHeight="1">
      <c r="A1424" s="12" t="s">
        <v>1407</v>
      </c>
      <c r="B1424" s="13" t="s">
        <v>1418</v>
      </c>
      <c r="C1424" s="14" t="s">
        <v>1419</v>
      </c>
      <c r="D1424" s="15" t="s">
        <v>39</v>
      </c>
      <c r="E1424" s="16" t="s">
        <v>18</v>
      </c>
      <c r="F1424" s="16" t="s">
        <v>25</v>
      </c>
      <c r="G1424" s="16" t="s">
        <v>20</v>
      </c>
      <c r="H1424" s="17">
        <v>4</v>
      </c>
      <c r="I1424" s="18">
        <v>211295</v>
      </c>
      <c r="J1424" s="18">
        <v>834309</v>
      </c>
      <c r="K1424" s="18">
        <v>33269</v>
      </c>
      <c r="L1424" s="19">
        <v>6.3511076377408298</v>
      </c>
      <c r="M1424" s="19">
        <v>0.25325748613523202</v>
      </c>
      <c r="N1424" s="10"/>
    </row>
    <row r="1425" spans="1:14" ht="11.25" customHeight="1">
      <c r="A1425" s="12" t="s">
        <v>1407</v>
      </c>
      <c r="B1425" s="13" t="s">
        <v>1418</v>
      </c>
      <c r="C1425" s="14" t="s">
        <v>1419</v>
      </c>
      <c r="D1425" s="15" t="s">
        <v>39</v>
      </c>
      <c r="E1425" s="16" t="s">
        <v>18</v>
      </c>
      <c r="F1425" s="16" t="s">
        <v>26</v>
      </c>
      <c r="G1425" s="16" t="s">
        <v>20</v>
      </c>
      <c r="H1425" s="17">
        <v>9</v>
      </c>
      <c r="I1425" s="18">
        <v>353900</v>
      </c>
      <c r="J1425" s="18">
        <v>2376011</v>
      </c>
      <c r="K1425" s="18">
        <v>655043</v>
      </c>
      <c r="L1425" s="19">
        <v>0.54026987541275895</v>
      </c>
      <c r="M1425" s="19">
        <v>0.14894712187780201</v>
      </c>
      <c r="N1425" s="10"/>
    </row>
    <row r="1426" spans="1:14" ht="11.25" customHeight="1">
      <c r="A1426" s="12" t="s">
        <v>1407</v>
      </c>
      <c r="B1426" s="13" t="s">
        <v>1420</v>
      </c>
      <c r="C1426" s="14" t="s">
        <v>1421</v>
      </c>
      <c r="D1426" s="15" t="s">
        <v>23</v>
      </c>
      <c r="E1426" s="16" t="s">
        <v>24</v>
      </c>
      <c r="F1426" s="16" t="s">
        <v>25</v>
      </c>
      <c r="G1426" s="16" t="s">
        <v>20</v>
      </c>
      <c r="H1426" s="17">
        <v>11</v>
      </c>
      <c r="I1426" s="18">
        <v>96381</v>
      </c>
      <c r="J1426" s="18">
        <v>1248124</v>
      </c>
      <c r="K1426" s="18">
        <v>45564</v>
      </c>
      <c r="L1426" s="19">
        <v>2.1152883855675499</v>
      </c>
      <c r="M1426" s="19">
        <v>7.7220692815777897E-2</v>
      </c>
      <c r="N1426" s="10"/>
    </row>
    <row r="1427" spans="1:14" ht="11.25" customHeight="1">
      <c r="A1427" s="12" t="s">
        <v>1407</v>
      </c>
      <c r="B1427" s="13" t="s">
        <v>1420</v>
      </c>
      <c r="C1427" s="14" t="s">
        <v>1421</v>
      </c>
      <c r="D1427" s="15" t="s">
        <v>23</v>
      </c>
      <c r="E1427" s="16" t="s">
        <v>24</v>
      </c>
      <c r="F1427" s="16" t="s">
        <v>26</v>
      </c>
      <c r="G1427" s="16" t="s">
        <v>20</v>
      </c>
      <c r="H1427" s="17">
        <v>16</v>
      </c>
      <c r="I1427" s="18">
        <v>154402</v>
      </c>
      <c r="J1427" s="18">
        <v>1753803</v>
      </c>
      <c r="K1427" s="18">
        <v>667518</v>
      </c>
      <c r="L1427" s="19">
        <v>0.23130762016904399</v>
      </c>
      <c r="M1427" s="19">
        <v>8.8038394278034601E-2</v>
      </c>
      <c r="N1427" s="10"/>
    </row>
    <row r="1428" spans="1:14" ht="11.25" customHeight="1">
      <c r="A1428" s="12" t="s">
        <v>1407</v>
      </c>
      <c r="B1428" s="13" t="s">
        <v>1422</v>
      </c>
      <c r="C1428" s="14" t="s">
        <v>1423</v>
      </c>
      <c r="D1428" s="15" t="s">
        <v>23</v>
      </c>
      <c r="E1428" s="16" t="s">
        <v>24</v>
      </c>
      <c r="F1428" s="16" t="s">
        <v>25</v>
      </c>
      <c r="G1428" s="16" t="s">
        <v>20</v>
      </c>
      <c r="H1428" s="17">
        <v>4</v>
      </c>
      <c r="I1428" s="18">
        <v>24601</v>
      </c>
      <c r="J1428" s="18">
        <v>547295</v>
      </c>
      <c r="K1428" s="18">
        <v>12732</v>
      </c>
      <c r="L1428" s="19">
        <v>1.9322180333019101</v>
      </c>
      <c r="M1428" s="19">
        <v>4.4950163988342597E-2</v>
      </c>
      <c r="N1428" s="10"/>
    </row>
    <row r="1429" spans="1:14" ht="11.25" customHeight="1">
      <c r="A1429" s="12" t="s">
        <v>1407</v>
      </c>
      <c r="B1429" s="13" t="s">
        <v>1422</v>
      </c>
      <c r="C1429" s="14" t="s">
        <v>1423</v>
      </c>
      <c r="D1429" s="15" t="s">
        <v>23</v>
      </c>
      <c r="E1429" s="16" t="s">
        <v>24</v>
      </c>
      <c r="F1429" s="16" t="s">
        <v>26</v>
      </c>
      <c r="G1429" s="16" t="s">
        <v>20</v>
      </c>
      <c r="H1429" s="17">
        <v>6</v>
      </c>
      <c r="I1429" s="18">
        <v>49577</v>
      </c>
      <c r="J1429" s="18">
        <v>668917</v>
      </c>
      <c r="K1429" s="18">
        <v>137651</v>
      </c>
      <c r="L1429" s="19">
        <v>0.36016447392318202</v>
      </c>
      <c r="M1429" s="19">
        <v>7.4115323724766993E-2</v>
      </c>
      <c r="N1429" s="10"/>
    </row>
    <row r="1430" spans="1:14" ht="11.25" customHeight="1">
      <c r="A1430" s="12" t="s">
        <v>1407</v>
      </c>
      <c r="B1430" s="13" t="s">
        <v>1424</v>
      </c>
      <c r="C1430" s="14" t="s">
        <v>1425</v>
      </c>
      <c r="D1430" s="15" t="s">
        <v>23</v>
      </c>
      <c r="E1430" s="16" t="s">
        <v>18</v>
      </c>
      <c r="F1430" s="16" t="s">
        <v>25</v>
      </c>
      <c r="G1430" s="16" t="s">
        <v>20</v>
      </c>
      <c r="H1430" s="17">
        <v>28</v>
      </c>
      <c r="I1430" s="18">
        <v>117961</v>
      </c>
      <c r="J1430" s="18">
        <v>2162957</v>
      </c>
      <c r="K1430" s="18">
        <v>188195</v>
      </c>
      <c r="L1430" s="19">
        <v>0.62680198730040604</v>
      </c>
      <c r="M1430" s="19">
        <v>5.4536914048684201E-2</v>
      </c>
      <c r="N1430" s="10"/>
    </row>
    <row r="1431" spans="1:14" ht="11.25" customHeight="1">
      <c r="A1431" s="12" t="s">
        <v>1407</v>
      </c>
      <c r="B1431" s="13" t="s">
        <v>1424</v>
      </c>
      <c r="C1431" s="14" t="s">
        <v>1425</v>
      </c>
      <c r="D1431" s="15" t="s">
        <v>23</v>
      </c>
      <c r="E1431" s="16" t="s">
        <v>18</v>
      </c>
      <c r="F1431" s="16" t="s">
        <v>26</v>
      </c>
      <c r="G1431" s="16" t="s">
        <v>20</v>
      </c>
      <c r="H1431" s="17">
        <v>66</v>
      </c>
      <c r="I1431" s="18">
        <v>1519247</v>
      </c>
      <c r="J1431" s="18">
        <v>18852288</v>
      </c>
      <c r="K1431" s="18">
        <v>3173122</v>
      </c>
      <c r="L1431" s="19">
        <v>0.47878619227372898</v>
      </c>
      <c r="M1431" s="19">
        <v>8.0586876245472103E-2</v>
      </c>
      <c r="N1431" s="10"/>
    </row>
    <row r="1432" spans="1:14" ht="11.25" customHeight="1">
      <c r="A1432" s="12" t="s">
        <v>1407</v>
      </c>
      <c r="B1432" s="13" t="s">
        <v>1426</v>
      </c>
      <c r="C1432" s="14" t="s">
        <v>1427</v>
      </c>
      <c r="D1432" s="15" t="s">
        <v>39</v>
      </c>
      <c r="E1432" s="16" t="s">
        <v>18</v>
      </c>
      <c r="F1432" s="16" t="s">
        <v>25</v>
      </c>
      <c r="G1432" s="16" t="s">
        <v>20</v>
      </c>
      <c r="H1432" s="17">
        <v>38</v>
      </c>
      <c r="I1432" s="18">
        <v>2541173</v>
      </c>
      <c r="J1432" s="18">
        <v>3072403</v>
      </c>
      <c r="K1432" s="18">
        <v>165029</v>
      </c>
      <c r="L1432" s="19">
        <v>15.398342109568601</v>
      </c>
      <c r="M1432" s="19">
        <v>0.82709625006875698</v>
      </c>
      <c r="N1432" s="10"/>
    </row>
    <row r="1433" spans="1:14" ht="11.25" customHeight="1">
      <c r="A1433" s="12" t="s">
        <v>1407</v>
      </c>
      <c r="B1433" s="13" t="s">
        <v>1428</v>
      </c>
      <c r="C1433" s="14" t="s">
        <v>1429</v>
      </c>
      <c r="D1433" s="15" t="s">
        <v>23</v>
      </c>
      <c r="E1433" s="16" t="s">
        <v>18</v>
      </c>
      <c r="F1433" s="16" t="s">
        <v>25</v>
      </c>
      <c r="G1433" s="16" t="s">
        <v>20</v>
      </c>
      <c r="H1433" s="17">
        <v>42</v>
      </c>
      <c r="I1433" s="18">
        <v>497974</v>
      </c>
      <c r="J1433" s="18">
        <v>6913531</v>
      </c>
      <c r="K1433" s="18">
        <v>247389</v>
      </c>
      <c r="L1433" s="19">
        <v>2.0129189252553599</v>
      </c>
      <c r="M1433" s="19">
        <v>7.2028895220112493E-2</v>
      </c>
      <c r="N1433" s="10"/>
    </row>
    <row r="1434" spans="1:14" ht="11.25" customHeight="1">
      <c r="A1434" s="12" t="s">
        <v>1407</v>
      </c>
      <c r="B1434" s="13" t="s">
        <v>1428</v>
      </c>
      <c r="C1434" s="14" t="s">
        <v>1429</v>
      </c>
      <c r="D1434" s="15" t="s">
        <v>23</v>
      </c>
      <c r="E1434" s="16" t="s">
        <v>18</v>
      </c>
      <c r="F1434" s="16" t="s">
        <v>26</v>
      </c>
      <c r="G1434" s="16" t="s">
        <v>20</v>
      </c>
      <c r="H1434" s="17">
        <v>123</v>
      </c>
      <c r="I1434" s="18">
        <v>8938216</v>
      </c>
      <c r="J1434" s="18">
        <v>43975537</v>
      </c>
      <c r="K1434" s="18">
        <v>8404564</v>
      </c>
      <c r="L1434" s="19">
        <v>1.0634955007779101</v>
      </c>
      <c r="M1434" s="19">
        <v>0.203254277486139</v>
      </c>
      <c r="N1434" s="10"/>
    </row>
    <row r="1435" spans="1:14" ht="11.25" customHeight="1">
      <c r="A1435" s="12" t="s">
        <v>1407</v>
      </c>
      <c r="B1435" s="13" t="s">
        <v>1428</v>
      </c>
      <c r="C1435" s="14" t="s">
        <v>1429</v>
      </c>
      <c r="D1435" s="15" t="s">
        <v>23</v>
      </c>
      <c r="E1435" s="16" t="s">
        <v>18</v>
      </c>
      <c r="F1435" s="16" t="s">
        <v>68</v>
      </c>
      <c r="G1435" s="16" t="s">
        <v>20</v>
      </c>
      <c r="H1435" s="17">
        <v>10</v>
      </c>
      <c r="I1435" s="18">
        <v>774166</v>
      </c>
      <c r="J1435" s="18">
        <v>3887983</v>
      </c>
      <c r="K1435" s="18">
        <v>1382953</v>
      </c>
      <c r="L1435" s="19">
        <v>0.559791981361622</v>
      </c>
      <c r="M1435" s="19">
        <v>0.19911764017486699</v>
      </c>
      <c r="N1435" s="10"/>
    </row>
    <row r="1436" spans="1:14" ht="11.25" customHeight="1">
      <c r="A1436" s="12" t="s">
        <v>1407</v>
      </c>
      <c r="B1436" s="13" t="s">
        <v>1430</v>
      </c>
      <c r="C1436" s="14" t="s">
        <v>1431</v>
      </c>
      <c r="D1436" s="15" t="s">
        <v>39</v>
      </c>
      <c r="E1436" s="16" t="s">
        <v>18</v>
      </c>
      <c r="F1436" s="16" t="s">
        <v>25</v>
      </c>
      <c r="G1436" s="16" t="s">
        <v>20</v>
      </c>
      <c r="H1436" s="17">
        <v>50</v>
      </c>
      <c r="I1436" s="18">
        <v>794416</v>
      </c>
      <c r="J1436" s="18">
        <v>14082712</v>
      </c>
      <c r="K1436" s="18">
        <v>291492</v>
      </c>
      <c r="L1436" s="19">
        <v>2.7253440917760998</v>
      </c>
      <c r="M1436" s="19">
        <v>5.6410725434135098E-2</v>
      </c>
      <c r="N1436" s="10"/>
    </row>
    <row r="1437" spans="1:14" ht="11.25" customHeight="1">
      <c r="A1437" s="12" t="s">
        <v>1407</v>
      </c>
      <c r="B1437" s="13" t="s">
        <v>1430</v>
      </c>
      <c r="C1437" s="14" t="s">
        <v>1431</v>
      </c>
      <c r="D1437" s="15" t="s">
        <v>39</v>
      </c>
      <c r="E1437" s="16" t="s">
        <v>18</v>
      </c>
      <c r="F1437" s="16" t="s">
        <v>65</v>
      </c>
      <c r="G1437" s="16" t="s">
        <v>28</v>
      </c>
      <c r="H1437" s="17">
        <v>52</v>
      </c>
      <c r="I1437" s="18">
        <v>518376</v>
      </c>
      <c r="J1437" s="18">
        <v>2739540</v>
      </c>
      <c r="K1437" s="18">
        <v>89636</v>
      </c>
      <c r="L1437" s="19">
        <v>5.7831228524253602</v>
      </c>
      <c r="M1437" s="19">
        <v>0.189220088043978</v>
      </c>
      <c r="N1437" s="10"/>
    </row>
    <row r="1438" spans="1:14" ht="11.25" customHeight="1">
      <c r="A1438" s="12" t="s">
        <v>1407</v>
      </c>
      <c r="B1438" s="13" t="s">
        <v>1430</v>
      </c>
      <c r="C1438" s="14" t="s">
        <v>1431</v>
      </c>
      <c r="D1438" s="15" t="s">
        <v>39</v>
      </c>
      <c r="E1438" s="16" t="s">
        <v>18</v>
      </c>
      <c r="F1438" s="16" t="s">
        <v>26</v>
      </c>
      <c r="G1438" s="16" t="s">
        <v>20</v>
      </c>
      <c r="H1438" s="17">
        <v>128</v>
      </c>
      <c r="I1438" s="18">
        <v>9597966</v>
      </c>
      <c r="J1438" s="18">
        <v>37951254</v>
      </c>
      <c r="K1438" s="18">
        <v>9273784</v>
      </c>
      <c r="L1438" s="19">
        <v>1.03495682021491</v>
      </c>
      <c r="M1438" s="19">
        <v>0.25290247326214799</v>
      </c>
      <c r="N1438" s="10"/>
    </row>
    <row r="1439" spans="1:14" ht="11.25" customHeight="1">
      <c r="A1439" s="12" t="s">
        <v>1407</v>
      </c>
      <c r="B1439" s="13" t="s">
        <v>1432</v>
      </c>
      <c r="C1439" s="14" t="s">
        <v>1433</v>
      </c>
      <c r="D1439" s="15" t="s">
        <v>39</v>
      </c>
      <c r="E1439" s="16" t="s">
        <v>18</v>
      </c>
      <c r="F1439" s="16" t="s">
        <v>134</v>
      </c>
      <c r="G1439" s="16" t="s">
        <v>28</v>
      </c>
      <c r="H1439" s="17">
        <v>10</v>
      </c>
      <c r="I1439" s="18">
        <v>336241</v>
      </c>
      <c r="J1439" s="18">
        <v>1192235</v>
      </c>
      <c r="K1439" s="18">
        <v>121993</v>
      </c>
      <c r="L1439" s="19">
        <v>2.7562319149459298</v>
      </c>
      <c r="M1439" s="19">
        <v>0.28202577511983701</v>
      </c>
      <c r="N1439" s="10"/>
    </row>
    <row r="1440" spans="1:14" ht="11.25" customHeight="1">
      <c r="A1440" s="12" t="s">
        <v>1407</v>
      </c>
      <c r="B1440" s="13" t="s">
        <v>1432</v>
      </c>
      <c r="C1440" s="14" t="s">
        <v>1433</v>
      </c>
      <c r="D1440" s="15" t="s">
        <v>39</v>
      </c>
      <c r="E1440" s="16" t="s">
        <v>18</v>
      </c>
      <c r="F1440" s="16" t="s">
        <v>128</v>
      </c>
      <c r="G1440" s="16" t="s">
        <v>28</v>
      </c>
      <c r="H1440" s="17">
        <v>7</v>
      </c>
      <c r="I1440" s="18">
        <v>793440</v>
      </c>
      <c r="J1440" s="18">
        <v>3939586</v>
      </c>
      <c r="K1440" s="18">
        <v>279291</v>
      </c>
      <c r="L1440" s="19">
        <v>2.8409078702858301</v>
      </c>
      <c r="M1440" s="19">
        <v>0.20140187319175101</v>
      </c>
      <c r="N1440" s="10"/>
    </row>
    <row r="1441" spans="1:14" ht="11.25" customHeight="1">
      <c r="A1441" s="12" t="s">
        <v>1407</v>
      </c>
      <c r="B1441" s="13" t="s">
        <v>1432</v>
      </c>
      <c r="C1441" s="14" t="s">
        <v>1433</v>
      </c>
      <c r="D1441" s="15" t="s">
        <v>39</v>
      </c>
      <c r="E1441" s="16" t="s">
        <v>18</v>
      </c>
      <c r="F1441" s="16" t="s">
        <v>26</v>
      </c>
      <c r="G1441" s="16" t="s">
        <v>28</v>
      </c>
      <c r="H1441" s="17">
        <v>0</v>
      </c>
      <c r="I1441" s="18">
        <v>289449</v>
      </c>
      <c r="J1441" s="18">
        <v>261553</v>
      </c>
      <c r="K1441" s="18"/>
      <c r="L1441" s="19"/>
      <c r="M1441" s="19">
        <v>1.10665524769358</v>
      </c>
      <c r="N1441" s="10"/>
    </row>
    <row r="1442" spans="1:14" ht="11.25" customHeight="1">
      <c r="A1442" s="12" t="s">
        <v>1407</v>
      </c>
      <c r="B1442" s="13" t="s">
        <v>1432</v>
      </c>
      <c r="C1442" s="14" t="s">
        <v>1433</v>
      </c>
      <c r="D1442" s="15" t="s">
        <v>39</v>
      </c>
      <c r="E1442" s="16" t="s">
        <v>18</v>
      </c>
      <c r="F1442" s="16" t="s">
        <v>27</v>
      </c>
      <c r="G1442" s="16" t="s">
        <v>28</v>
      </c>
      <c r="H1442" s="17">
        <v>56</v>
      </c>
      <c r="I1442" s="18">
        <v>745769</v>
      </c>
      <c r="J1442" s="18">
        <v>967052</v>
      </c>
      <c r="K1442" s="18">
        <v>200413</v>
      </c>
      <c r="L1442" s="19">
        <v>3.7211608029419199</v>
      </c>
      <c r="M1442" s="19">
        <v>0.77117776500126101</v>
      </c>
      <c r="N1442" s="10"/>
    </row>
    <row r="1443" spans="1:14" ht="11.25" customHeight="1">
      <c r="A1443" s="12" t="s">
        <v>1407</v>
      </c>
      <c r="B1443" s="13" t="s">
        <v>1434</v>
      </c>
      <c r="C1443" s="14" t="s">
        <v>1435</v>
      </c>
      <c r="D1443" s="15" t="s">
        <v>112</v>
      </c>
      <c r="E1443" s="16" t="s">
        <v>24</v>
      </c>
      <c r="F1443" s="16" t="s">
        <v>25</v>
      </c>
      <c r="G1443" s="16" t="s">
        <v>20</v>
      </c>
      <c r="H1443" s="17">
        <v>9</v>
      </c>
      <c r="I1443" s="18">
        <v>17733</v>
      </c>
      <c r="J1443" s="18">
        <v>519031</v>
      </c>
      <c r="K1443" s="18">
        <v>25095</v>
      </c>
      <c r="L1443" s="19">
        <v>0.70663478780633504</v>
      </c>
      <c r="M1443" s="19">
        <v>3.4165589338594399E-2</v>
      </c>
      <c r="N1443" s="10"/>
    </row>
    <row r="1444" spans="1:14" ht="11.25" customHeight="1">
      <c r="A1444" s="12" t="s">
        <v>1407</v>
      </c>
      <c r="B1444" s="13" t="s">
        <v>1434</v>
      </c>
      <c r="C1444" s="14" t="s">
        <v>1435</v>
      </c>
      <c r="D1444" s="15" t="s">
        <v>112</v>
      </c>
      <c r="E1444" s="16" t="s">
        <v>24</v>
      </c>
      <c r="F1444" s="16" t="s">
        <v>26</v>
      </c>
      <c r="G1444" s="16" t="s">
        <v>20</v>
      </c>
      <c r="H1444" s="17">
        <v>7</v>
      </c>
      <c r="I1444" s="18">
        <v>23570</v>
      </c>
      <c r="J1444" s="18">
        <v>683934</v>
      </c>
      <c r="K1444" s="18">
        <v>70094</v>
      </c>
      <c r="L1444" s="19">
        <v>0.33626273290153202</v>
      </c>
      <c r="M1444" s="19">
        <v>3.4462389645784498E-2</v>
      </c>
      <c r="N1444" s="10"/>
    </row>
    <row r="1445" spans="1:14" ht="11.25" customHeight="1">
      <c r="A1445" s="12" t="s">
        <v>1407</v>
      </c>
      <c r="B1445" s="13" t="s">
        <v>1436</v>
      </c>
      <c r="C1445" s="14" t="s">
        <v>1437</v>
      </c>
      <c r="D1445" s="15" t="s">
        <v>33</v>
      </c>
      <c r="E1445" s="16" t="s">
        <v>18</v>
      </c>
      <c r="F1445" s="16" t="s">
        <v>27</v>
      </c>
      <c r="G1445" s="16" t="s">
        <v>20</v>
      </c>
      <c r="H1445" s="17">
        <v>20</v>
      </c>
      <c r="I1445" s="18">
        <v>254511</v>
      </c>
      <c r="J1445" s="18">
        <v>274591</v>
      </c>
      <c r="K1445" s="18">
        <v>67815</v>
      </c>
      <c r="L1445" s="19">
        <v>3.7530192435301899</v>
      </c>
      <c r="M1445" s="19">
        <v>0.92687305847606005</v>
      </c>
      <c r="N1445" s="10"/>
    </row>
    <row r="1446" spans="1:14" ht="11.25" customHeight="1">
      <c r="A1446" s="12" t="s">
        <v>1438</v>
      </c>
      <c r="B1446" s="13" t="s">
        <v>1439</v>
      </c>
      <c r="C1446" s="14" t="s">
        <v>1440</v>
      </c>
      <c r="D1446" s="15" t="s">
        <v>23</v>
      </c>
      <c r="E1446" s="16" t="s">
        <v>18</v>
      </c>
      <c r="F1446" s="16" t="s">
        <v>25</v>
      </c>
      <c r="G1446" s="16" t="s">
        <v>20</v>
      </c>
      <c r="H1446" s="17">
        <v>8</v>
      </c>
      <c r="I1446" s="18">
        <v>57804</v>
      </c>
      <c r="J1446" s="18">
        <v>1139359</v>
      </c>
      <c r="K1446" s="18">
        <v>39774</v>
      </c>
      <c r="L1446" s="19">
        <v>1.4533112083270401</v>
      </c>
      <c r="M1446" s="19">
        <v>5.0733789788819803E-2</v>
      </c>
      <c r="N1446" s="10"/>
    </row>
    <row r="1447" spans="1:14" ht="11.25" customHeight="1">
      <c r="A1447" s="12" t="s">
        <v>1438</v>
      </c>
      <c r="B1447" s="13" t="s">
        <v>1439</v>
      </c>
      <c r="C1447" s="14" t="s">
        <v>1440</v>
      </c>
      <c r="D1447" s="15" t="s">
        <v>23</v>
      </c>
      <c r="E1447" s="16" t="s">
        <v>18</v>
      </c>
      <c r="F1447" s="16" t="s">
        <v>26</v>
      </c>
      <c r="G1447" s="16" t="s">
        <v>20</v>
      </c>
      <c r="H1447" s="17">
        <v>12</v>
      </c>
      <c r="I1447" s="18">
        <v>156046</v>
      </c>
      <c r="J1447" s="18">
        <v>2821650</v>
      </c>
      <c r="K1447" s="18">
        <v>386044</v>
      </c>
      <c r="L1447" s="19">
        <v>0.40421817202184201</v>
      </c>
      <c r="M1447" s="19">
        <v>5.5303102794464203E-2</v>
      </c>
      <c r="N1447" s="10"/>
    </row>
    <row r="1448" spans="1:14" ht="11.25" customHeight="1">
      <c r="A1448" s="12" t="s">
        <v>1438</v>
      </c>
      <c r="B1448" s="13" t="s">
        <v>1441</v>
      </c>
      <c r="C1448" s="14" t="s">
        <v>1442</v>
      </c>
      <c r="D1448" s="15" t="s">
        <v>400</v>
      </c>
      <c r="E1448" s="16" t="s">
        <v>18</v>
      </c>
      <c r="F1448" s="16" t="s">
        <v>25</v>
      </c>
      <c r="G1448" s="16" t="s">
        <v>20</v>
      </c>
      <c r="H1448" s="17">
        <v>6</v>
      </c>
      <c r="I1448" s="18">
        <v>62685</v>
      </c>
      <c r="J1448" s="18">
        <v>1050151</v>
      </c>
      <c r="K1448" s="18">
        <v>24806</v>
      </c>
      <c r="L1448" s="19">
        <v>2.52700959445295</v>
      </c>
      <c r="M1448" s="19">
        <v>5.96914158059174E-2</v>
      </c>
      <c r="N1448" s="10"/>
    </row>
    <row r="1449" spans="1:14" ht="11.25" customHeight="1">
      <c r="A1449" s="12" t="s">
        <v>1438</v>
      </c>
      <c r="B1449" s="13" t="s">
        <v>1441</v>
      </c>
      <c r="C1449" s="14" t="s">
        <v>1442</v>
      </c>
      <c r="D1449" s="15" t="s">
        <v>400</v>
      </c>
      <c r="E1449" s="16" t="s">
        <v>18</v>
      </c>
      <c r="F1449" s="16" t="s">
        <v>26</v>
      </c>
      <c r="G1449" s="16" t="s">
        <v>20</v>
      </c>
      <c r="H1449" s="17">
        <v>12</v>
      </c>
      <c r="I1449" s="18">
        <v>452412</v>
      </c>
      <c r="J1449" s="18">
        <v>3783304</v>
      </c>
      <c r="K1449" s="18">
        <v>572523</v>
      </c>
      <c r="L1449" s="19">
        <v>0.79020755498032302</v>
      </c>
      <c r="M1449" s="19">
        <v>0.119581191466506</v>
      </c>
      <c r="N1449" s="10"/>
    </row>
    <row r="1450" spans="1:14" ht="11.25" customHeight="1">
      <c r="A1450" s="12" t="s">
        <v>1438</v>
      </c>
      <c r="B1450" s="13" t="s">
        <v>1443</v>
      </c>
      <c r="C1450" s="14" t="s">
        <v>1444</v>
      </c>
      <c r="D1450" s="15" t="s">
        <v>39</v>
      </c>
      <c r="E1450" s="16" t="s">
        <v>18</v>
      </c>
      <c r="F1450" s="16" t="s">
        <v>25</v>
      </c>
      <c r="G1450" s="16" t="s">
        <v>20</v>
      </c>
      <c r="H1450" s="17">
        <v>48</v>
      </c>
      <c r="I1450" s="18">
        <v>277139</v>
      </c>
      <c r="J1450" s="18">
        <v>3446002</v>
      </c>
      <c r="K1450" s="18">
        <v>72971</v>
      </c>
      <c r="L1450" s="19">
        <v>3.7979334256074302</v>
      </c>
      <c r="M1450" s="19">
        <v>8.0423342760683206E-2</v>
      </c>
      <c r="N1450" s="10"/>
    </row>
    <row r="1451" spans="1:14" ht="11.25" customHeight="1">
      <c r="A1451" s="12" t="s">
        <v>1438</v>
      </c>
      <c r="B1451" s="13" t="s">
        <v>1443</v>
      </c>
      <c r="C1451" s="14" t="s">
        <v>1444</v>
      </c>
      <c r="D1451" s="15" t="s">
        <v>39</v>
      </c>
      <c r="E1451" s="16" t="s">
        <v>18</v>
      </c>
      <c r="F1451" s="16" t="s">
        <v>26</v>
      </c>
      <c r="G1451" s="16" t="s">
        <v>20</v>
      </c>
      <c r="H1451" s="17">
        <v>38</v>
      </c>
      <c r="I1451" s="18">
        <v>312518</v>
      </c>
      <c r="J1451" s="18">
        <v>3890271</v>
      </c>
      <c r="K1451" s="18">
        <v>695826</v>
      </c>
      <c r="L1451" s="19">
        <v>0.44913239804203903</v>
      </c>
      <c r="M1451" s="19">
        <v>8.0333221001827299E-2</v>
      </c>
      <c r="N1451" s="10"/>
    </row>
    <row r="1452" spans="1:14" ht="11.25" customHeight="1">
      <c r="A1452" s="12" t="s">
        <v>1438</v>
      </c>
      <c r="B1452" s="13" t="s">
        <v>1443</v>
      </c>
      <c r="C1452" s="14" t="s">
        <v>1444</v>
      </c>
      <c r="D1452" s="15" t="s">
        <v>39</v>
      </c>
      <c r="E1452" s="16" t="s">
        <v>18</v>
      </c>
      <c r="F1452" s="16" t="s">
        <v>26</v>
      </c>
      <c r="G1452" s="16" t="s">
        <v>28</v>
      </c>
      <c r="H1452" s="17">
        <v>32</v>
      </c>
      <c r="I1452" s="18">
        <v>3732096</v>
      </c>
      <c r="J1452" s="18">
        <v>4784492</v>
      </c>
      <c r="K1452" s="18">
        <v>722362</v>
      </c>
      <c r="L1452" s="19">
        <v>5.1665176185901203</v>
      </c>
      <c r="M1452" s="19">
        <v>0.78004017981428297</v>
      </c>
      <c r="N1452" s="10"/>
    </row>
    <row r="1453" spans="1:14" ht="11.25" customHeight="1">
      <c r="A1453" s="12" t="s">
        <v>1438</v>
      </c>
      <c r="B1453" s="13" t="s">
        <v>1445</v>
      </c>
      <c r="C1453" s="14" t="s">
        <v>1446</v>
      </c>
      <c r="D1453" s="15" t="s">
        <v>39</v>
      </c>
      <c r="E1453" s="16" t="s">
        <v>18</v>
      </c>
      <c r="F1453" s="16" t="s">
        <v>134</v>
      </c>
      <c r="G1453" s="16" t="s">
        <v>20</v>
      </c>
      <c r="H1453" s="17">
        <v>33</v>
      </c>
      <c r="I1453" s="18">
        <v>923719</v>
      </c>
      <c r="J1453" s="18">
        <v>8627592</v>
      </c>
      <c r="K1453" s="18">
        <v>520834</v>
      </c>
      <c r="L1453" s="19">
        <v>1.7735382098710899</v>
      </c>
      <c r="M1453" s="19">
        <v>0.107065679508256</v>
      </c>
      <c r="N1453" s="10"/>
    </row>
    <row r="1454" spans="1:14" ht="11.25" customHeight="1">
      <c r="A1454" s="12" t="s">
        <v>1438</v>
      </c>
      <c r="B1454" s="13" t="s">
        <v>1445</v>
      </c>
      <c r="C1454" s="14" t="s">
        <v>1446</v>
      </c>
      <c r="D1454" s="15" t="s">
        <v>39</v>
      </c>
      <c r="E1454" s="16" t="s">
        <v>18</v>
      </c>
      <c r="F1454" s="16" t="s">
        <v>134</v>
      </c>
      <c r="G1454" s="16" t="s">
        <v>28</v>
      </c>
      <c r="H1454" s="17">
        <v>33</v>
      </c>
      <c r="I1454" s="18">
        <v>112734</v>
      </c>
      <c r="J1454" s="18">
        <v>1135932</v>
      </c>
      <c r="K1454" s="18">
        <v>78818</v>
      </c>
      <c r="L1454" s="19">
        <v>1.43030779771118</v>
      </c>
      <c r="M1454" s="19">
        <v>9.9243616695365494E-2</v>
      </c>
      <c r="N1454" s="10"/>
    </row>
    <row r="1455" spans="1:14" ht="11.25" customHeight="1">
      <c r="A1455" s="12" t="s">
        <v>1438</v>
      </c>
      <c r="B1455" s="13" t="s">
        <v>1445</v>
      </c>
      <c r="C1455" s="14" t="s">
        <v>1446</v>
      </c>
      <c r="D1455" s="15" t="s">
        <v>39</v>
      </c>
      <c r="E1455" s="16" t="s">
        <v>18</v>
      </c>
      <c r="F1455" s="16" t="s">
        <v>25</v>
      </c>
      <c r="G1455" s="16" t="s">
        <v>20</v>
      </c>
      <c r="H1455" s="17">
        <v>91</v>
      </c>
      <c r="I1455" s="18">
        <v>483943</v>
      </c>
      <c r="J1455" s="18">
        <v>23163134</v>
      </c>
      <c r="K1455" s="18">
        <v>382786</v>
      </c>
      <c r="L1455" s="19">
        <v>1.26426515076308</v>
      </c>
      <c r="M1455" s="19">
        <v>2.0892811827622201E-2</v>
      </c>
      <c r="N1455" s="10"/>
    </row>
    <row r="1456" spans="1:14" ht="11.25" customHeight="1">
      <c r="A1456" s="12" t="s">
        <v>1438</v>
      </c>
      <c r="B1456" s="13" t="s">
        <v>1445</v>
      </c>
      <c r="C1456" s="14" t="s">
        <v>1446</v>
      </c>
      <c r="D1456" s="15" t="s">
        <v>39</v>
      </c>
      <c r="E1456" s="16" t="s">
        <v>18</v>
      </c>
      <c r="F1456" s="16" t="s">
        <v>25</v>
      </c>
      <c r="G1456" s="16" t="s">
        <v>28</v>
      </c>
      <c r="H1456" s="17">
        <v>123</v>
      </c>
      <c r="I1456" s="18">
        <v>242217</v>
      </c>
      <c r="J1456" s="18">
        <v>6809517</v>
      </c>
      <c r="K1456" s="18">
        <v>195529</v>
      </c>
      <c r="L1456" s="19">
        <v>1.2387778794961299</v>
      </c>
      <c r="M1456" s="19">
        <v>3.5570364241692902E-2</v>
      </c>
      <c r="N1456" s="10"/>
    </row>
    <row r="1457" spans="1:14" ht="11.25" customHeight="1">
      <c r="A1457" s="12" t="s">
        <v>1438</v>
      </c>
      <c r="B1457" s="13" t="s">
        <v>1445</v>
      </c>
      <c r="C1457" s="14" t="s">
        <v>1446</v>
      </c>
      <c r="D1457" s="15" t="s">
        <v>39</v>
      </c>
      <c r="E1457" s="16" t="s">
        <v>18</v>
      </c>
      <c r="F1457" s="16" t="s">
        <v>65</v>
      </c>
      <c r="G1457" s="16" t="s">
        <v>28</v>
      </c>
      <c r="H1457" s="17">
        <v>115</v>
      </c>
      <c r="I1457" s="18">
        <v>53407</v>
      </c>
      <c r="J1457" s="18">
        <v>857354</v>
      </c>
      <c r="K1457" s="18">
        <v>33431</v>
      </c>
      <c r="L1457" s="19">
        <v>1.5975292393287599</v>
      </c>
      <c r="M1457" s="19">
        <v>6.2292821868213097E-2</v>
      </c>
      <c r="N1457" s="10"/>
    </row>
    <row r="1458" spans="1:14" ht="11.25" customHeight="1">
      <c r="A1458" s="12" t="s">
        <v>1438</v>
      </c>
      <c r="B1458" s="13" t="s">
        <v>1445</v>
      </c>
      <c r="C1458" s="14" t="s">
        <v>1446</v>
      </c>
      <c r="D1458" s="15" t="s">
        <v>39</v>
      </c>
      <c r="E1458" s="16" t="s">
        <v>18</v>
      </c>
      <c r="F1458" s="16" t="s">
        <v>26</v>
      </c>
      <c r="G1458" s="16" t="s">
        <v>20</v>
      </c>
      <c r="H1458" s="17">
        <v>173</v>
      </c>
      <c r="I1458" s="18">
        <v>7417256</v>
      </c>
      <c r="J1458" s="18">
        <v>69517774</v>
      </c>
      <c r="K1458" s="18">
        <v>19010826</v>
      </c>
      <c r="L1458" s="19">
        <v>0.390159585911732</v>
      </c>
      <c r="M1458" s="19">
        <v>0.10669582141683601</v>
      </c>
      <c r="N1458" s="10"/>
    </row>
    <row r="1459" spans="1:14" ht="11.25" customHeight="1">
      <c r="A1459" s="12" t="s">
        <v>1438</v>
      </c>
      <c r="B1459" s="13" t="s">
        <v>1445</v>
      </c>
      <c r="C1459" s="14" t="s">
        <v>1446</v>
      </c>
      <c r="D1459" s="15" t="s">
        <v>39</v>
      </c>
      <c r="E1459" s="16" t="s">
        <v>18</v>
      </c>
      <c r="F1459" s="16" t="s">
        <v>26</v>
      </c>
      <c r="G1459" s="16" t="s">
        <v>28</v>
      </c>
      <c r="H1459" s="17">
        <v>308</v>
      </c>
      <c r="I1459" s="18">
        <v>8368096</v>
      </c>
      <c r="J1459" s="18">
        <v>40771283</v>
      </c>
      <c r="K1459" s="18">
        <v>14537552</v>
      </c>
      <c r="L1459" s="19">
        <v>0.57561933398415299</v>
      </c>
      <c r="M1459" s="19">
        <v>0.205244853344448</v>
      </c>
      <c r="N1459" s="10"/>
    </row>
    <row r="1460" spans="1:14" ht="11.25" customHeight="1">
      <c r="A1460" s="12" t="s">
        <v>1438</v>
      </c>
      <c r="B1460" s="13" t="s">
        <v>1445</v>
      </c>
      <c r="C1460" s="14" t="s">
        <v>1446</v>
      </c>
      <c r="D1460" s="15" t="s">
        <v>39</v>
      </c>
      <c r="E1460" s="16" t="s">
        <v>18</v>
      </c>
      <c r="F1460" s="16" t="s">
        <v>238</v>
      </c>
      <c r="G1460" s="16" t="s">
        <v>28</v>
      </c>
      <c r="H1460" s="17">
        <v>0</v>
      </c>
      <c r="I1460" s="18"/>
      <c r="J1460" s="18"/>
      <c r="K1460" s="18"/>
      <c r="L1460" s="19"/>
      <c r="M1460" s="19"/>
      <c r="N1460" s="10"/>
    </row>
    <row r="1461" spans="1:14" ht="11.25" customHeight="1">
      <c r="A1461" s="12" t="s">
        <v>1438</v>
      </c>
      <c r="B1461" s="13" t="s">
        <v>1445</v>
      </c>
      <c r="C1461" s="14" t="s">
        <v>1446</v>
      </c>
      <c r="D1461" s="15" t="s">
        <v>39</v>
      </c>
      <c r="E1461" s="16" t="s">
        <v>18</v>
      </c>
      <c r="F1461" s="16" t="s">
        <v>27</v>
      </c>
      <c r="G1461" s="16" t="s">
        <v>20</v>
      </c>
      <c r="H1461" s="17">
        <v>100</v>
      </c>
      <c r="I1461" s="18">
        <v>478910</v>
      </c>
      <c r="J1461" s="18">
        <v>2220742</v>
      </c>
      <c r="K1461" s="18">
        <v>225192</v>
      </c>
      <c r="L1461" s="19">
        <v>2.12667412696721</v>
      </c>
      <c r="M1461" s="19">
        <v>0.21565314656092399</v>
      </c>
      <c r="N1461" s="10"/>
    </row>
    <row r="1462" spans="1:14" ht="11.25" customHeight="1">
      <c r="A1462" s="12" t="s">
        <v>1438</v>
      </c>
      <c r="B1462" s="13" t="s">
        <v>1445</v>
      </c>
      <c r="C1462" s="14" t="s">
        <v>1446</v>
      </c>
      <c r="D1462" s="15" t="s">
        <v>39</v>
      </c>
      <c r="E1462" s="16" t="s">
        <v>18</v>
      </c>
      <c r="F1462" s="16" t="s">
        <v>251</v>
      </c>
      <c r="G1462" s="16" t="s">
        <v>28</v>
      </c>
      <c r="H1462" s="17">
        <v>4</v>
      </c>
      <c r="I1462" s="18">
        <v>2265523</v>
      </c>
      <c r="J1462" s="18">
        <v>11358085</v>
      </c>
      <c r="K1462" s="18">
        <v>527370</v>
      </c>
      <c r="L1462" s="19">
        <v>4.2958890342643601</v>
      </c>
      <c r="M1462" s="19">
        <v>0.199463465892357</v>
      </c>
      <c r="N1462" s="10"/>
    </row>
    <row r="1463" spans="1:14" ht="11.25" customHeight="1">
      <c r="A1463" s="12" t="s">
        <v>1438</v>
      </c>
      <c r="B1463" s="13" t="s">
        <v>1447</v>
      </c>
      <c r="C1463" s="14" t="s">
        <v>1448</v>
      </c>
      <c r="D1463" s="15" t="s">
        <v>39</v>
      </c>
      <c r="E1463" s="16" t="s">
        <v>24</v>
      </c>
      <c r="F1463" s="16" t="s">
        <v>25</v>
      </c>
      <c r="G1463" s="16" t="s">
        <v>20</v>
      </c>
      <c r="H1463" s="17">
        <v>4</v>
      </c>
      <c r="I1463" s="18">
        <v>11618</v>
      </c>
      <c r="J1463" s="18">
        <v>334565</v>
      </c>
      <c r="K1463" s="18">
        <v>16761</v>
      </c>
      <c r="L1463" s="19">
        <v>0.69315673289183199</v>
      </c>
      <c r="M1463" s="19">
        <v>3.4725688580694303E-2</v>
      </c>
      <c r="N1463" s="10"/>
    </row>
    <row r="1464" spans="1:14" ht="11.25" customHeight="1">
      <c r="A1464" s="12" t="s">
        <v>1438</v>
      </c>
      <c r="B1464" s="13" t="s">
        <v>1447</v>
      </c>
      <c r="C1464" s="14" t="s">
        <v>1448</v>
      </c>
      <c r="D1464" s="15" t="s">
        <v>39</v>
      </c>
      <c r="E1464" s="16" t="s">
        <v>24</v>
      </c>
      <c r="F1464" s="16" t="s">
        <v>26</v>
      </c>
      <c r="G1464" s="16" t="s">
        <v>20</v>
      </c>
      <c r="H1464" s="17">
        <v>5</v>
      </c>
      <c r="I1464" s="18">
        <v>21575</v>
      </c>
      <c r="J1464" s="18">
        <v>771870</v>
      </c>
      <c r="K1464" s="18">
        <v>121334</v>
      </c>
      <c r="L1464" s="19">
        <v>0.17781495706067499</v>
      </c>
      <c r="M1464" s="19">
        <v>2.7951598067031999E-2</v>
      </c>
      <c r="N1464" s="10"/>
    </row>
    <row r="1465" spans="1:14" ht="11.25" customHeight="1">
      <c r="A1465" s="12" t="s">
        <v>1438</v>
      </c>
      <c r="B1465" s="13" t="s">
        <v>1449</v>
      </c>
      <c r="C1465" s="14" t="s">
        <v>1450</v>
      </c>
      <c r="D1465" s="15" t="s">
        <v>23</v>
      </c>
      <c r="E1465" s="16" t="s">
        <v>18</v>
      </c>
      <c r="F1465" s="16" t="s">
        <v>25</v>
      </c>
      <c r="G1465" s="16" t="s">
        <v>20</v>
      </c>
      <c r="H1465" s="17">
        <v>29</v>
      </c>
      <c r="I1465" s="18">
        <v>834813</v>
      </c>
      <c r="J1465" s="18">
        <v>2765876</v>
      </c>
      <c r="K1465" s="18">
        <v>99015</v>
      </c>
      <c r="L1465" s="19">
        <v>8.4311770943796294</v>
      </c>
      <c r="M1465" s="19">
        <v>0.30182589530405501</v>
      </c>
      <c r="N1465" s="10"/>
    </row>
    <row r="1466" spans="1:14" ht="11.25" customHeight="1">
      <c r="A1466" s="12" t="s">
        <v>1438</v>
      </c>
      <c r="B1466" s="13" t="s">
        <v>1449</v>
      </c>
      <c r="C1466" s="14" t="s">
        <v>1450</v>
      </c>
      <c r="D1466" s="15" t="s">
        <v>23</v>
      </c>
      <c r="E1466" s="16" t="s">
        <v>18</v>
      </c>
      <c r="F1466" s="16" t="s">
        <v>26</v>
      </c>
      <c r="G1466" s="16" t="s">
        <v>20</v>
      </c>
      <c r="H1466" s="17">
        <v>58</v>
      </c>
      <c r="I1466" s="18">
        <v>3868304</v>
      </c>
      <c r="J1466" s="18">
        <v>8185968</v>
      </c>
      <c r="K1466" s="18">
        <v>3556730</v>
      </c>
      <c r="L1466" s="19">
        <v>1.0876012517115401</v>
      </c>
      <c r="M1466" s="19">
        <v>0.47255303221317202</v>
      </c>
      <c r="N1466" s="10"/>
    </row>
    <row r="1467" spans="1:14" ht="11.25" customHeight="1">
      <c r="A1467" s="12" t="s">
        <v>1438</v>
      </c>
      <c r="B1467" s="13" t="s">
        <v>1451</v>
      </c>
      <c r="C1467" s="14" t="s">
        <v>1452</v>
      </c>
      <c r="D1467" s="15" t="s">
        <v>23</v>
      </c>
      <c r="E1467" s="16" t="s">
        <v>18</v>
      </c>
      <c r="F1467" s="16" t="s">
        <v>25</v>
      </c>
      <c r="G1467" s="16" t="s">
        <v>20</v>
      </c>
      <c r="H1467" s="17">
        <v>8</v>
      </c>
      <c r="I1467" s="18">
        <v>34638</v>
      </c>
      <c r="J1467" s="18">
        <v>1047162</v>
      </c>
      <c r="K1467" s="18">
        <v>30558</v>
      </c>
      <c r="L1467" s="19">
        <v>1.1335165913999601</v>
      </c>
      <c r="M1467" s="19">
        <v>3.3077976473554198E-2</v>
      </c>
      <c r="N1467" s="10"/>
    </row>
    <row r="1468" spans="1:14" ht="11.25" customHeight="1">
      <c r="A1468" s="12" t="s">
        <v>1438</v>
      </c>
      <c r="B1468" s="13" t="s">
        <v>1451</v>
      </c>
      <c r="C1468" s="14" t="s">
        <v>1452</v>
      </c>
      <c r="D1468" s="15" t="s">
        <v>23</v>
      </c>
      <c r="E1468" s="16" t="s">
        <v>18</v>
      </c>
      <c r="F1468" s="16" t="s">
        <v>26</v>
      </c>
      <c r="G1468" s="16" t="s">
        <v>20</v>
      </c>
      <c r="H1468" s="17">
        <v>19</v>
      </c>
      <c r="I1468" s="18">
        <v>1102522</v>
      </c>
      <c r="J1468" s="18">
        <v>5624103</v>
      </c>
      <c r="K1468" s="18">
        <v>1803302</v>
      </c>
      <c r="L1468" s="19">
        <v>0.61139066002255804</v>
      </c>
      <c r="M1468" s="19">
        <v>0.19603517218656899</v>
      </c>
      <c r="N1468" s="10"/>
    </row>
    <row r="1469" spans="1:14" ht="11.25" customHeight="1">
      <c r="A1469" s="12" t="s">
        <v>1438</v>
      </c>
      <c r="B1469" s="13" t="s">
        <v>1453</v>
      </c>
      <c r="C1469" s="14" t="s">
        <v>1454</v>
      </c>
      <c r="D1469" s="15" t="s">
        <v>23</v>
      </c>
      <c r="E1469" s="16" t="s">
        <v>24</v>
      </c>
      <c r="F1469" s="16" t="s">
        <v>134</v>
      </c>
      <c r="G1469" s="16" t="s">
        <v>20</v>
      </c>
      <c r="H1469" s="17">
        <v>2</v>
      </c>
      <c r="I1469" s="18">
        <v>891</v>
      </c>
      <c r="J1469" s="18">
        <v>138734</v>
      </c>
      <c r="K1469" s="18">
        <v>5311</v>
      </c>
      <c r="L1469" s="19">
        <v>0.16776501600451799</v>
      </c>
      <c r="M1469" s="19">
        <v>6.42236221834589E-3</v>
      </c>
      <c r="N1469" s="10"/>
    </row>
    <row r="1470" spans="1:14" ht="11.25" customHeight="1">
      <c r="A1470" s="12" t="s">
        <v>1438</v>
      </c>
      <c r="B1470" s="13" t="s">
        <v>1453</v>
      </c>
      <c r="C1470" s="14" t="s">
        <v>1454</v>
      </c>
      <c r="D1470" s="15" t="s">
        <v>23</v>
      </c>
      <c r="E1470" s="16" t="s">
        <v>24</v>
      </c>
      <c r="F1470" s="16" t="s">
        <v>25</v>
      </c>
      <c r="G1470" s="16" t="s">
        <v>20</v>
      </c>
      <c r="H1470" s="17">
        <v>13</v>
      </c>
      <c r="I1470" s="18">
        <v>90805</v>
      </c>
      <c r="J1470" s="18">
        <v>928446</v>
      </c>
      <c r="K1470" s="18">
        <v>35266</v>
      </c>
      <c r="L1470" s="19">
        <v>2.5748596381784101</v>
      </c>
      <c r="M1470" s="19">
        <v>9.7803210956802999E-2</v>
      </c>
      <c r="N1470" s="10"/>
    </row>
    <row r="1471" spans="1:14" ht="11.25" customHeight="1">
      <c r="A1471" s="12" t="s">
        <v>1438</v>
      </c>
      <c r="B1471" s="13" t="s">
        <v>1455</v>
      </c>
      <c r="C1471" s="14" t="s">
        <v>1456</v>
      </c>
      <c r="D1471" s="15" t="s">
        <v>23</v>
      </c>
      <c r="E1471" s="16" t="s">
        <v>18</v>
      </c>
      <c r="F1471" s="16" t="s">
        <v>25</v>
      </c>
      <c r="G1471" s="16" t="s">
        <v>20</v>
      </c>
      <c r="H1471" s="17">
        <v>8</v>
      </c>
      <c r="I1471" s="18">
        <v>2254</v>
      </c>
      <c r="J1471" s="18">
        <v>644801</v>
      </c>
      <c r="K1471" s="18">
        <v>47433</v>
      </c>
      <c r="L1471" s="19">
        <v>4.7519659308919902E-2</v>
      </c>
      <c r="M1471" s="19">
        <v>3.49565214694145E-3</v>
      </c>
      <c r="N1471" s="10"/>
    </row>
    <row r="1472" spans="1:14" ht="11.25" customHeight="1">
      <c r="A1472" s="12" t="s">
        <v>1438</v>
      </c>
      <c r="B1472" s="13" t="s">
        <v>1457</v>
      </c>
      <c r="C1472" s="14" t="s">
        <v>1458</v>
      </c>
      <c r="D1472" s="15" t="s">
        <v>23</v>
      </c>
      <c r="E1472" s="16" t="s">
        <v>24</v>
      </c>
      <c r="F1472" s="16" t="s">
        <v>25</v>
      </c>
      <c r="G1472" s="16" t="s">
        <v>20</v>
      </c>
      <c r="H1472" s="17">
        <v>2</v>
      </c>
      <c r="I1472" s="18">
        <v>4676</v>
      </c>
      <c r="J1472" s="18">
        <v>123753</v>
      </c>
      <c r="K1472" s="18">
        <v>9488</v>
      </c>
      <c r="L1472" s="19">
        <v>0.49283305227655899</v>
      </c>
      <c r="M1472" s="19">
        <v>3.7784942587250403E-2</v>
      </c>
      <c r="N1472" s="10"/>
    </row>
    <row r="1473" spans="1:14" ht="11.25" customHeight="1">
      <c r="A1473" s="12" t="s">
        <v>1438</v>
      </c>
      <c r="B1473" s="13" t="s">
        <v>1457</v>
      </c>
      <c r="C1473" s="14" t="s">
        <v>1458</v>
      </c>
      <c r="D1473" s="15" t="s">
        <v>23</v>
      </c>
      <c r="E1473" s="16" t="s">
        <v>24</v>
      </c>
      <c r="F1473" s="16" t="s">
        <v>26</v>
      </c>
      <c r="G1473" s="16" t="s">
        <v>20</v>
      </c>
      <c r="H1473" s="17">
        <v>8</v>
      </c>
      <c r="I1473" s="18">
        <v>339141</v>
      </c>
      <c r="J1473" s="18">
        <v>1423156</v>
      </c>
      <c r="K1473" s="18">
        <v>617740</v>
      </c>
      <c r="L1473" s="19">
        <v>0.54900281671900697</v>
      </c>
      <c r="M1473" s="19">
        <v>0.23830205543173</v>
      </c>
      <c r="N1473" s="10"/>
    </row>
    <row r="1474" spans="1:14" ht="11.25" customHeight="1">
      <c r="A1474" s="12" t="s">
        <v>1438</v>
      </c>
      <c r="B1474" s="13" t="s">
        <v>1459</v>
      </c>
      <c r="C1474" s="14" t="s">
        <v>1460</v>
      </c>
      <c r="D1474" s="15" t="s">
        <v>23</v>
      </c>
      <c r="E1474" s="16" t="s">
        <v>24</v>
      </c>
      <c r="F1474" s="16" t="s">
        <v>25</v>
      </c>
      <c r="G1474" s="16" t="s">
        <v>20</v>
      </c>
      <c r="H1474" s="17">
        <v>13</v>
      </c>
      <c r="I1474" s="18">
        <v>16060</v>
      </c>
      <c r="J1474" s="18">
        <v>607286</v>
      </c>
      <c r="K1474" s="18">
        <v>30623</v>
      </c>
      <c r="L1474" s="19">
        <v>0.524442412565718</v>
      </c>
      <c r="M1474" s="19">
        <v>2.6445529783331E-2</v>
      </c>
      <c r="N1474" s="10"/>
    </row>
    <row r="1475" spans="1:14" ht="11.25" customHeight="1">
      <c r="A1475" s="12" t="s">
        <v>1438</v>
      </c>
      <c r="B1475" s="13" t="s">
        <v>1461</v>
      </c>
      <c r="C1475" s="14" t="s">
        <v>1462</v>
      </c>
      <c r="D1475" s="15" t="s">
        <v>23</v>
      </c>
      <c r="E1475" s="16" t="s">
        <v>24</v>
      </c>
      <c r="F1475" s="16" t="s">
        <v>25</v>
      </c>
      <c r="G1475" s="16" t="s">
        <v>28</v>
      </c>
      <c r="H1475" s="17">
        <v>3</v>
      </c>
      <c r="I1475" s="18">
        <v>4451</v>
      </c>
      <c r="J1475" s="18">
        <v>135943</v>
      </c>
      <c r="K1475" s="18">
        <v>9056</v>
      </c>
      <c r="L1475" s="19">
        <v>0.49149734982332099</v>
      </c>
      <c r="M1475" s="19">
        <v>3.2741663785557103E-2</v>
      </c>
      <c r="N1475" s="10"/>
    </row>
    <row r="1476" spans="1:14" ht="11.25" customHeight="1">
      <c r="A1476" s="12" t="s">
        <v>1438</v>
      </c>
      <c r="B1476" s="13" t="s">
        <v>1463</v>
      </c>
      <c r="C1476" s="14" t="s">
        <v>1464</v>
      </c>
      <c r="D1476" s="15" t="s">
        <v>23</v>
      </c>
      <c r="E1476" s="16" t="s">
        <v>24</v>
      </c>
      <c r="F1476" s="16" t="s">
        <v>65</v>
      </c>
      <c r="G1476" s="16" t="s">
        <v>28</v>
      </c>
      <c r="H1476" s="17">
        <v>24</v>
      </c>
      <c r="I1476" s="18">
        <v>55731</v>
      </c>
      <c r="J1476" s="18">
        <v>662833</v>
      </c>
      <c r="K1476" s="18">
        <v>38198</v>
      </c>
      <c r="L1476" s="19">
        <v>1.4590030891669701</v>
      </c>
      <c r="M1476" s="19">
        <v>8.4080002051798802E-2</v>
      </c>
      <c r="N1476" s="10"/>
    </row>
    <row r="1477" spans="1:14" ht="11.25" customHeight="1">
      <c r="A1477" s="12" t="s">
        <v>1438</v>
      </c>
      <c r="B1477" s="13" t="s">
        <v>1463</v>
      </c>
      <c r="C1477" s="14" t="s">
        <v>1464</v>
      </c>
      <c r="D1477" s="15" t="s">
        <v>23</v>
      </c>
      <c r="E1477" s="16" t="s">
        <v>24</v>
      </c>
      <c r="F1477" s="16" t="s">
        <v>26</v>
      </c>
      <c r="G1477" s="16" t="s">
        <v>20</v>
      </c>
      <c r="H1477" s="17">
        <v>5</v>
      </c>
      <c r="I1477" s="18">
        <v>98705</v>
      </c>
      <c r="J1477" s="18">
        <v>1089546</v>
      </c>
      <c r="K1477" s="18">
        <v>160707</v>
      </c>
      <c r="L1477" s="19">
        <v>0.61419228782815904</v>
      </c>
      <c r="M1477" s="19">
        <v>9.0592779010707197E-2</v>
      </c>
      <c r="N1477" s="10"/>
    </row>
    <row r="1478" spans="1:14" ht="11.25" customHeight="1">
      <c r="A1478" s="12" t="s">
        <v>1438</v>
      </c>
      <c r="B1478" s="13" t="s">
        <v>1465</v>
      </c>
      <c r="C1478" s="14" t="s">
        <v>1466</v>
      </c>
      <c r="D1478" s="15" t="s">
        <v>23</v>
      </c>
      <c r="E1478" s="16" t="s">
        <v>24</v>
      </c>
      <c r="F1478" s="16" t="s">
        <v>25</v>
      </c>
      <c r="G1478" s="16" t="s">
        <v>20</v>
      </c>
      <c r="H1478" s="17">
        <v>17</v>
      </c>
      <c r="I1478" s="18">
        <v>296153</v>
      </c>
      <c r="J1478" s="18">
        <v>2075968</v>
      </c>
      <c r="K1478" s="18">
        <v>102850</v>
      </c>
      <c r="L1478" s="19">
        <v>2.8794652406417098</v>
      </c>
      <c r="M1478" s="19">
        <v>0.14265778663254899</v>
      </c>
      <c r="N1478" s="10"/>
    </row>
    <row r="1479" spans="1:14" ht="11.25" customHeight="1">
      <c r="A1479" s="12" t="s">
        <v>1438</v>
      </c>
      <c r="B1479" s="13" t="s">
        <v>1465</v>
      </c>
      <c r="C1479" s="14" t="s">
        <v>1466</v>
      </c>
      <c r="D1479" s="15" t="s">
        <v>23</v>
      </c>
      <c r="E1479" s="16" t="s">
        <v>24</v>
      </c>
      <c r="F1479" s="16" t="s">
        <v>26</v>
      </c>
      <c r="G1479" s="16" t="s">
        <v>20</v>
      </c>
      <c r="H1479" s="17">
        <v>12</v>
      </c>
      <c r="I1479" s="18">
        <v>368226</v>
      </c>
      <c r="J1479" s="18">
        <v>1327258</v>
      </c>
      <c r="K1479" s="18">
        <v>507489</v>
      </c>
      <c r="L1479" s="19">
        <v>0.725584199854578</v>
      </c>
      <c r="M1479" s="19">
        <v>0.27743362631831903</v>
      </c>
      <c r="N1479" s="10"/>
    </row>
    <row r="1480" spans="1:14" ht="11.25" customHeight="1">
      <c r="A1480" s="12" t="s">
        <v>1438</v>
      </c>
      <c r="B1480" s="13" t="s">
        <v>1467</v>
      </c>
      <c r="C1480" s="14" t="s">
        <v>1468</v>
      </c>
      <c r="D1480" s="15" t="s">
        <v>131</v>
      </c>
      <c r="E1480" s="16" t="s">
        <v>24</v>
      </c>
      <c r="F1480" s="16" t="s">
        <v>25</v>
      </c>
      <c r="G1480" s="16" t="s">
        <v>20</v>
      </c>
      <c r="H1480" s="17">
        <v>20</v>
      </c>
      <c r="I1480" s="18">
        <v>36440</v>
      </c>
      <c r="J1480" s="18">
        <v>1376154</v>
      </c>
      <c r="K1480" s="18">
        <v>35773</v>
      </c>
      <c r="L1480" s="19">
        <v>1.0186453470494501</v>
      </c>
      <c r="M1480" s="19">
        <v>2.6479594580257702E-2</v>
      </c>
      <c r="N1480" s="10"/>
    </row>
    <row r="1481" spans="1:14" ht="11.25" customHeight="1">
      <c r="A1481" s="12" t="s">
        <v>1438</v>
      </c>
      <c r="B1481" s="13" t="s">
        <v>1467</v>
      </c>
      <c r="C1481" s="14" t="s">
        <v>1468</v>
      </c>
      <c r="D1481" s="15" t="s">
        <v>131</v>
      </c>
      <c r="E1481" s="16" t="s">
        <v>24</v>
      </c>
      <c r="F1481" s="16" t="s">
        <v>26</v>
      </c>
      <c r="G1481" s="16" t="s">
        <v>20</v>
      </c>
      <c r="H1481" s="17">
        <v>2</v>
      </c>
      <c r="I1481" s="18">
        <v>18641</v>
      </c>
      <c r="J1481" s="18">
        <v>238358</v>
      </c>
      <c r="K1481" s="18">
        <v>25756</v>
      </c>
      <c r="L1481" s="19">
        <v>0.72375368846094101</v>
      </c>
      <c r="M1481" s="19">
        <v>7.8205891977613504E-2</v>
      </c>
      <c r="N1481" s="10"/>
    </row>
    <row r="1482" spans="1:14" ht="11.25" customHeight="1">
      <c r="A1482" s="12" t="s">
        <v>1438</v>
      </c>
      <c r="B1482" s="13" t="s">
        <v>1469</v>
      </c>
      <c r="C1482" s="14" t="s">
        <v>1470</v>
      </c>
      <c r="D1482" s="15" t="s">
        <v>39</v>
      </c>
      <c r="E1482" s="16" t="s">
        <v>18</v>
      </c>
      <c r="F1482" s="16" t="s">
        <v>25</v>
      </c>
      <c r="G1482" s="16" t="s">
        <v>20</v>
      </c>
      <c r="H1482" s="17">
        <v>46</v>
      </c>
      <c r="I1482" s="18">
        <v>72161</v>
      </c>
      <c r="J1482" s="18">
        <v>2651995</v>
      </c>
      <c r="K1482" s="18">
        <v>128770</v>
      </c>
      <c r="L1482" s="19">
        <v>0.56038673604100298</v>
      </c>
      <c r="M1482" s="19">
        <v>2.7210081466971001E-2</v>
      </c>
      <c r="N1482" s="10"/>
    </row>
    <row r="1483" spans="1:14" ht="11.25" customHeight="1">
      <c r="A1483" s="12" t="s">
        <v>1438</v>
      </c>
      <c r="B1483" s="13" t="s">
        <v>1469</v>
      </c>
      <c r="C1483" s="14" t="s">
        <v>1470</v>
      </c>
      <c r="D1483" s="15" t="s">
        <v>39</v>
      </c>
      <c r="E1483" s="16" t="s">
        <v>18</v>
      </c>
      <c r="F1483" s="16" t="s">
        <v>26</v>
      </c>
      <c r="G1483" s="16" t="s">
        <v>20</v>
      </c>
      <c r="H1483" s="17">
        <v>6</v>
      </c>
      <c r="I1483" s="18">
        <v>96026</v>
      </c>
      <c r="J1483" s="18">
        <v>1377021</v>
      </c>
      <c r="K1483" s="18">
        <v>285012</v>
      </c>
      <c r="L1483" s="19">
        <v>0.33691914726397398</v>
      </c>
      <c r="M1483" s="19">
        <v>6.9734593735316999E-2</v>
      </c>
      <c r="N1483" s="10"/>
    </row>
    <row r="1484" spans="1:14" ht="11.25" customHeight="1">
      <c r="A1484" s="12" t="s">
        <v>1438</v>
      </c>
      <c r="B1484" s="13" t="s">
        <v>1471</v>
      </c>
      <c r="C1484" s="14" t="s">
        <v>1472</v>
      </c>
      <c r="D1484" s="15" t="s">
        <v>39</v>
      </c>
      <c r="E1484" s="16" t="s">
        <v>18</v>
      </c>
      <c r="F1484" s="16" t="s">
        <v>25</v>
      </c>
      <c r="G1484" s="16" t="s">
        <v>20</v>
      </c>
      <c r="H1484" s="17">
        <v>1</v>
      </c>
      <c r="I1484" s="18">
        <v>1437</v>
      </c>
      <c r="J1484" s="18">
        <v>188458</v>
      </c>
      <c r="K1484" s="18">
        <v>5895</v>
      </c>
      <c r="L1484" s="19">
        <v>0.243765903307888</v>
      </c>
      <c r="M1484" s="19">
        <v>7.62504112322108E-3</v>
      </c>
      <c r="N1484" s="10"/>
    </row>
    <row r="1485" spans="1:14" ht="11.25" customHeight="1">
      <c r="A1485" s="12" t="s">
        <v>1438</v>
      </c>
      <c r="B1485" s="13" t="s">
        <v>1471</v>
      </c>
      <c r="C1485" s="14" t="s">
        <v>1472</v>
      </c>
      <c r="D1485" s="15" t="s">
        <v>39</v>
      </c>
      <c r="E1485" s="16" t="s">
        <v>18</v>
      </c>
      <c r="F1485" s="16" t="s">
        <v>25</v>
      </c>
      <c r="G1485" s="16" t="s">
        <v>28</v>
      </c>
      <c r="H1485" s="17">
        <v>25</v>
      </c>
      <c r="I1485" s="18">
        <v>182354</v>
      </c>
      <c r="J1485" s="18">
        <v>5174475</v>
      </c>
      <c r="K1485" s="18">
        <v>197079</v>
      </c>
      <c r="L1485" s="19">
        <v>0.92528376945285895</v>
      </c>
      <c r="M1485" s="19">
        <v>3.5241063103020102E-2</v>
      </c>
      <c r="N1485" s="10"/>
    </row>
    <row r="1486" spans="1:14" ht="11.25" customHeight="1">
      <c r="A1486" s="12" t="s">
        <v>1438</v>
      </c>
      <c r="B1486" s="13" t="s">
        <v>1471</v>
      </c>
      <c r="C1486" s="14" t="s">
        <v>1472</v>
      </c>
      <c r="D1486" s="15" t="s">
        <v>39</v>
      </c>
      <c r="E1486" s="16" t="s">
        <v>18</v>
      </c>
      <c r="F1486" s="16" t="s">
        <v>203</v>
      </c>
      <c r="G1486" s="16" t="s">
        <v>28</v>
      </c>
      <c r="H1486" s="17">
        <v>2</v>
      </c>
      <c r="I1486" s="18">
        <v>85806</v>
      </c>
      <c r="J1486" s="18">
        <v>618871</v>
      </c>
      <c r="K1486" s="18">
        <v>86676</v>
      </c>
      <c r="L1486" s="19">
        <v>0.98996261941021702</v>
      </c>
      <c r="M1486" s="19">
        <v>0.138649250005251</v>
      </c>
      <c r="N1486" s="10"/>
    </row>
    <row r="1487" spans="1:14" ht="11.25" customHeight="1">
      <c r="A1487" s="12" t="s">
        <v>1438</v>
      </c>
      <c r="B1487" s="13" t="s">
        <v>1471</v>
      </c>
      <c r="C1487" s="14" t="s">
        <v>1472</v>
      </c>
      <c r="D1487" s="15" t="s">
        <v>39</v>
      </c>
      <c r="E1487" s="16" t="s">
        <v>18</v>
      </c>
      <c r="F1487" s="16" t="s">
        <v>26</v>
      </c>
      <c r="G1487" s="16" t="s">
        <v>20</v>
      </c>
      <c r="H1487" s="17">
        <v>47</v>
      </c>
      <c r="I1487" s="18">
        <v>1236472</v>
      </c>
      <c r="J1487" s="18">
        <v>15600668</v>
      </c>
      <c r="K1487" s="18">
        <v>5073957</v>
      </c>
      <c r="L1487" s="19">
        <v>0.24368988542867001</v>
      </c>
      <c r="M1487" s="19">
        <v>7.9257631788587496E-2</v>
      </c>
      <c r="N1487" s="10"/>
    </row>
    <row r="1488" spans="1:14" ht="11.25" customHeight="1">
      <c r="A1488" s="12" t="s">
        <v>1438</v>
      </c>
      <c r="B1488" s="13" t="s">
        <v>1471</v>
      </c>
      <c r="C1488" s="14" t="s">
        <v>1472</v>
      </c>
      <c r="D1488" s="15" t="s">
        <v>39</v>
      </c>
      <c r="E1488" s="16" t="s">
        <v>18</v>
      </c>
      <c r="F1488" s="16" t="s">
        <v>26</v>
      </c>
      <c r="G1488" s="16" t="s">
        <v>28</v>
      </c>
      <c r="H1488" s="17">
        <v>12</v>
      </c>
      <c r="I1488" s="18">
        <v>168349</v>
      </c>
      <c r="J1488" s="18">
        <v>3706373</v>
      </c>
      <c r="K1488" s="18">
        <v>690833</v>
      </c>
      <c r="L1488" s="19">
        <v>0.243689864265314</v>
      </c>
      <c r="M1488" s="19">
        <v>4.5421494274861099E-2</v>
      </c>
      <c r="N1488" s="10"/>
    </row>
    <row r="1489" spans="1:14" ht="11.25" customHeight="1">
      <c r="A1489" s="12" t="s">
        <v>1438</v>
      </c>
      <c r="B1489" s="13" t="s">
        <v>1473</v>
      </c>
      <c r="C1489" s="14" t="s">
        <v>1474</v>
      </c>
      <c r="D1489" s="15" t="s">
        <v>33</v>
      </c>
      <c r="E1489" s="16" t="s">
        <v>18</v>
      </c>
      <c r="F1489" s="16" t="s">
        <v>27</v>
      </c>
      <c r="G1489" s="16" t="s">
        <v>20</v>
      </c>
      <c r="H1489" s="17">
        <v>204</v>
      </c>
      <c r="I1489" s="18">
        <v>3438227</v>
      </c>
      <c r="J1489" s="18">
        <v>2954673</v>
      </c>
      <c r="K1489" s="18">
        <v>596193</v>
      </c>
      <c r="L1489" s="19">
        <v>5.7669697564379296</v>
      </c>
      <c r="M1489" s="19">
        <v>1.16365736580663</v>
      </c>
      <c r="N1489" s="10"/>
    </row>
    <row r="1490" spans="1:14" ht="11.25" customHeight="1">
      <c r="A1490" s="12" t="s">
        <v>1438</v>
      </c>
      <c r="B1490" s="13" t="s">
        <v>1475</v>
      </c>
      <c r="C1490" s="14" t="s">
        <v>1476</v>
      </c>
      <c r="D1490" s="15" t="s">
        <v>39</v>
      </c>
      <c r="E1490" s="16" t="s">
        <v>18</v>
      </c>
      <c r="F1490" s="16" t="s">
        <v>128</v>
      </c>
      <c r="G1490" s="16" t="s">
        <v>28</v>
      </c>
      <c r="H1490" s="17">
        <v>23</v>
      </c>
      <c r="I1490" s="18">
        <v>8206398</v>
      </c>
      <c r="J1490" s="18">
        <v>25873787</v>
      </c>
      <c r="K1490" s="18">
        <v>2252140</v>
      </c>
      <c r="L1490" s="19">
        <v>3.6438223201044302</v>
      </c>
      <c r="M1490" s="19">
        <v>0.31717034696157897</v>
      </c>
      <c r="N1490" s="10"/>
    </row>
    <row r="1491" spans="1:14" ht="11.25" customHeight="1">
      <c r="A1491" s="12" t="s">
        <v>1438</v>
      </c>
      <c r="B1491" s="13" t="s">
        <v>1475</v>
      </c>
      <c r="C1491" s="14" t="s">
        <v>1476</v>
      </c>
      <c r="D1491" s="15" t="s">
        <v>39</v>
      </c>
      <c r="E1491" s="16" t="s">
        <v>18</v>
      </c>
      <c r="F1491" s="16" t="s">
        <v>25</v>
      </c>
      <c r="G1491" s="16" t="s">
        <v>28</v>
      </c>
      <c r="H1491" s="17">
        <v>200</v>
      </c>
      <c r="I1491" s="18">
        <v>2464680</v>
      </c>
      <c r="J1491" s="18">
        <v>43050334</v>
      </c>
      <c r="K1491" s="18">
        <v>1141015</v>
      </c>
      <c r="L1491" s="19">
        <v>2.16007677374968</v>
      </c>
      <c r="M1491" s="19">
        <v>5.7251123765961899E-2</v>
      </c>
      <c r="N1491" s="10"/>
    </row>
    <row r="1492" spans="1:14" ht="11.25" customHeight="1">
      <c r="A1492" s="12" t="s">
        <v>1438</v>
      </c>
      <c r="B1492" s="13" t="s">
        <v>1475</v>
      </c>
      <c r="C1492" s="14" t="s">
        <v>1476</v>
      </c>
      <c r="D1492" s="15" t="s">
        <v>39</v>
      </c>
      <c r="E1492" s="16" t="s">
        <v>18</v>
      </c>
      <c r="F1492" s="16" t="s">
        <v>97</v>
      </c>
      <c r="G1492" s="16" t="s">
        <v>20</v>
      </c>
      <c r="H1492" s="17">
        <v>100</v>
      </c>
      <c r="I1492" s="18">
        <v>17605260</v>
      </c>
      <c r="J1492" s="18">
        <v>135927371</v>
      </c>
      <c r="K1492" s="18">
        <v>27653893</v>
      </c>
      <c r="L1492" s="19">
        <v>0.63662862946638199</v>
      </c>
      <c r="M1492" s="19">
        <v>0.12951960940964499</v>
      </c>
      <c r="N1492" s="10"/>
    </row>
    <row r="1493" spans="1:14" ht="11.25" customHeight="1">
      <c r="A1493" s="12" t="s">
        <v>1438</v>
      </c>
      <c r="B1493" s="13" t="s">
        <v>1475</v>
      </c>
      <c r="C1493" s="14" t="s">
        <v>1476</v>
      </c>
      <c r="D1493" s="15" t="s">
        <v>39</v>
      </c>
      <c r="E1493" s="16" t="s">
        <v>18</v>
      </c>
      <c r="F1493" s="16" t="s">
        <v>26</v>
      </c>
      <c r="G1493" s="16" t="s">
        <v>20</v>
      </c>
      <c r="H1493" s="17">
        <v>509</v>
      </c>
      <c r="I1493" s="18">
        <v>32525099</v>
      </c>
      <c r="J1493" s="18">
        <v>242592248</v>
      </c>
      <c r="K1493" s="18">
        <v>38378872</v>
      </c>
      <c r="L1493" s="19">
        <v>0.84747407375599704</v>
      </c>
      <c r="M1493" s="19">
        <v>0.13407311762080701</v>
      </c>
      <c r="N1493" s="10"/>
    </row>
    <row r="1494" spans="1:14" ht="11.25" customHeight="1">
      <c r="A1494" s="12" t="s">
        <v>1438</v>
      </c>
      <c r="B1494" s="13" t="s">
        <v>1475</v>
      </c>
      <c r="C1494" s="14" t="s">
        <v>1476</v>
      </c>
      <c r="D1494" s="15" t="s">
        <v>39</v>
      </c>
      <c r="E1494" s="16" t="s">
        <v>18</v>
      </c>
      <c r="F1494" s="16" t="s">
        <v>27</v>
      </c>
      <c r="G1494" s="16" t="s">
        <v>20</v>
      </c>
      <c r="H1494" s="17">
        <v>198</v>
      </c>
      <c r="I1494" s="18">
        <v>813423</v>
      </c>
      <c r="J1494" s="18">
        <v>2586573</v>
      </c>
      <c r="K1494" s="18">
        <v>1033042</v>
      </c>
      <c r="L1494" s="19">
        <v>0.78740554595069701</v>
      </c>
      <c r="M1494" s="19">
        <v>0.31447904234676499</v>
      </c>
      <c r="N1494" s="10"/>
    </row>
    <row r="1495" spans="1:14" ht="11.25" customHeight="1">
      <c r="A1495" s="12" t="s">
        <v>1438</v>
      </c>
      <c r="B1495" s="13" t="s">
        <v>1477</v>
      </c>
      <c r="C1495" s="14" t="s">
        <v>1478</v>
      </c>
      <c r="D1495" s="15" t="s">
        <v>39</v>
      </c>
      <c r="E1495" s="16" t="s">
        <v>18</v>
      </c>
      <c r="F1495" s="16" t="s">
        <v>128</v>
      </c>
      <c r="G1495" s="16" t="s">
        <v>28</v>
      </c>
      <c r="H1495" s="17">
        <v>8</v>
      </c>
      <c r="I1495" s="18">
        <v>564628</v>
      </c>
      <c r="J1495" s="18">
        <v>9800425</v>
      </c>
      <c r="K1495" s="18">
        <v>387126</v>
      </c>
      <c r="L1495" s="19">
        <v>1.4585122156610499</v>
      </c>
      <c r="M1495" s="19">
        <v>5.7612603535050697E-2</v>
      </c>
      <c r="N1495" s="10"/>
    </row>
    <row r="1496" spans="1:14" ht="11.25" customHeight="1">
      <c r="A1496" s="12" t="s">
        <v>1438</v>
      </c>
      <c r="B1496" s="13" t="s">
        <v>1477</v>
      </c>
      <c r="C1496" s="14" t="s">
        <v>1478</v>
      </c>
      <c r="D1496" s="15" t="s">
        <v>39</v>
      </c>
      <c r="E1496" s="16" t="s">
        <v>18</v>
      </c>
      <c r="F1496" s="16" t="s">
        <v>25</v>
      </c>
      <c r="G1496" s="16" t="s">
        <v>20</v>
      </c>
      <c r="H1496" s="17">
        <v>9</v>
      </c>
      <c r="I1496" s="18">
        <v>81497</v>
      </c>
      <c r="J1496" s="18">
        <v>1383902</v>
      </c>
      <c r="K1496" s="18">
        <v>31786</v>
      </c>
      <c r="L1496" s="19">
        <v>2.5639275152582801</v>
      </c>
      <c r="M1496" s="19">
        <v>5.8889285512991503E-2</v>
      </c>
      <c r="N1496" s="10"/>
    </row>
    <row r="1497" spans="1:14" ht="11.25" customHeight="1">
      <c r="A1497" s="12" t="s">
        <v>1438</v>
      </c>
      <c r="B1497" s="13" t="s">
        <v>1477</v>
      </c>
      <c r="C1497" s="14" t="s">
        <v>1478</v>
      </c>
      <c r="D1497" s="15" t="s">
        <v>39</v>
      </c>
      <c r="E1497" s="16" t="s">
        <v>18</v>
      </c>
      <c r="F1497" s="16" t="s">
        <v>26</v>
      </c>
      <c r="G1497" s="16" t="s">
        <v>20</v>
      </c>
      <c r="H1497" s="17">
        <v>41</v>
      </c>
      <c r="I1497" s="18">
        <v>3297029</v>
      </c>
      <c r="J1497" s="18">
        <v>7994300</v>
      </c>
      <c r="K1497" s="18">
        <v>2557016</v>
      </c>
      <c r="L1497" s="19">
        <v>1.2894049157298899</v>
      </c>
      <c r="M1497" s="19">
        <v>0.41242247601415999</v>
      </c>
      <c r="N1497" s="10"/>
    </row>
    <row r="1498" spans="1:14" ht="11.25" customHeight="1">
      <c r="A1498" s="12" t="s">
        <v>1438</v>
      </c>
      <c r="B1498" s="13" t="s">
        <v>1477</v>
      </c>
      <c r="C1498" s="14" t="s">
        <v>1478</v>
      </c>
      <c r="D1498" s="15" t="s">
        <v>39</v>
      </c>
      <c r="E1498" s="16" t="s">
        <v>18</v>
      </c>
      <c r="F1498" s="16" t="s">
        <v>27</v>
      </c>
      <c r="G1498" s="16" t="s">
        <v>28</v>
      </c>
      <c r="H1498" s="17">
        <v>6</v>
      </c>
      <c r="I1498" s="18">
        <v>13052</v>
      </c>
      <c r="J1498" s="18">
        <v>57969</v>
      </c>
      <c r="K1498" s="18">
        <v>5764</v>
      </c>
      <c r="L1498" s="19">
        <v>2.2643997224149799</v>
      </c>
      <c r="M1498" s="19">
        <v>0.22515482413013799</v>
      </c>
      <c r="N1498" s="10"/>
    </row>
    <row r="1499" spans="1:14" ht="11.25" customHeight="1">
      <c r="A1499" s="12" t="s">
        <v>1438</v>
      </c>
      <c r="B1499" s="13" t="s">
        <v>1479</v>
      </c>
      <c r="C1499" s="14" t="s">
        <v>1480</v>
      </c>
      <c r="D1499" s="15" t="s">
        <v>23</v>
      </c>
      <c r="E1499" s="16" t="s">
        <v>18</v>
      </c>
      <c r="F1499" s="16" t="s">
        <v>134</v>
      </c>
      <c r="G1499" s="16" t="s">
        <v>28</v>
      </c>
      <c r="H1499" s="17">
        <v>15</v>
      </c>
      <c r="I1499" s="18">
        <v>416565</v>
      </c>
      <c r="J1499" s="18">
        <v>1954252</v>
      </c>
      <c r="K1499" s="18">
        <v>196939</v>
      </c>
      <c r="L1499" s="19">
        <v>2.1151981070280601</v>
      </c>
      <c r="M1499" s="19">
        <v>0.213158282555166</v>
      </c>
      <c r="N1499" s="10"/>
    </row>
    <row r="1500" spans="1:14" ht="11.25" customHeight="1">
      <c r="A1500" s="12" t="s">
        <v>1438</v>
      </c>
      <c r="B1500" s="13" t="s">
        <v>1479</v>
      </c>
      <c r="C1500" s="14" t="s">
        <v>1480</v>
      </c>
      <c r="D1500" s="15" t="s">
        <v>23</v>
      </c>
      <c r="E1500" s="16" t="s">
        <v>18</v>
      </c>
      <c r="F1500" s="16" t="s">
        <v>25</v>
      </c>
      <c r="G1500" s="16" t="s">
        <v>28</v>
      </c>
      <c r="H1500" s="17">
        <v>19</v>
      </c>
      <c r="I1500" s="18">
        <v>75803</v>
      </c>
      <c r="J1500" s="18">
        <v>3233538</v>
      </c>
      <c r="K1500" s="18">
        <v>116958</v>
      </c>
      <c r="L1500" s="19">
        <v>0.648121547906085</v>
      </c>
      <c r="M1500" s="19">
        <v>2.3442742902665702E-2</v>
      </c>
      <c r="N1500" s="10"/>
    </row>
    <row r="1501" spans="1:14" ht="11.25" customHeight="1">
      <c r="A1501" s="12" t="s">
        <v>1438</v>
      </c>
      <c r="B1501" s="13" t="s">
        <v>1479</v>
      </c>
      <c r="C1501" s="14" t="s">
        <v>1480</v>
      </c>
      <c r="D1501" s="15" t="s">
        <v>23</v>
      </c>
      <c r="E1501" s="16" t="s">
        <v>18</v>
      </c>
      <c r="F1501" s="16" t="s">
        <v>26</v>
      </c>
      <c r="G1501" s="16" t="s">
        <v>28</v>
      </c>
      <c r="H1501" s="17">
        <v>3</v>
      </c>
      <c r="I1501" s="18">
        <v>5204</v>
      </c>
      <c r="J1501" s="18">
        <v>510430</v>
      </c>
      <c r="K1501" s="18">
        <v>6745</v>
      </c>
      <c r="L1501" s="19">
        <v>0.77153446997776098</v>
      </c>
      <c r="M1501" s="19">
        <v>1.0195325509864199E-2</v>
      </c>
      <c r="N1501" s="10"/>
    </row>
    <row r="1502" spans="1:14" ht="11.25" customHeight="1">
      <c r="A1502" s="12" t="s">
        <v>1438</v>
      </c>
      <c r="B1502" s="13" t="s">
        <v>1481</v>
      </c>
      <c r="C1502" s="14" t="s">
        <v>1482</v>
      </c>
      <c r="D1502" s="15" t="s">
        <v>39</v>
      </c>
      <c r="E1502" s="16" t="s">
        <v>18</v>
      </c>
      <c r="F1502" s="16" t="s">
        <v>128</v>
      </c>
      <c r="G1502" s="16" t="s">
        <v>28</v>
      </c>
      <c r="H1502" s="17">
        <v>0</v>
      </c>
      <c r="I1502" s="18">
        <v>2162144</v>
      </c>
      <c r="J1502" s="18">
        <v>1543926</v>
      </c>
      <c r="K1502" s="18"/>
      <c r="L1502" s="19"/>
      <c r="M1502" s="19">
        <v>1.40041945015499</v>
      </c>
      <c r="N1502" s="10"/>
    </row>
    <row r="1503" spans="1:14" ht="11.25" customHeight="1">
      <c r="A1503" s="12" t="s">
        <v>1438</v>
      </c>
      <c r="B1503" s="13" t="s">
        <v>1481</v>
      </c>
      <c r="C1503" s="14" t="s">
        <v>1482</v>
      </c>
      <c r="D1503" s="15" t="s">
        <v>39</v>
      </c>
      <c r="E1503" s="16" t="s">
        <v>18</v>
      </c>
      <c r="F1503" s="16" t="s">
        <v>25</v>
      </c>
      <c r="G1503" s="16" t="s">
        <v>20</v>
      </c>
      <c r="H1503" s="17">
        <v>29</v>
      </c>
      <c r="I1503" s="18">
        <v>423678</v>
      </c>
      <c r="J1503" s="18">
        <v>6850967</v>
      </c>
      <c r="K1503" s="18">
        <v>159006</v>
      </c>
      <c r="L1503" s="19">
        <v>2.66454096071846</v>
      </c>
      <c r="M1503" s="19">
        <v>6.1842072805196602E-2</v>
      </c>
      <c r="N1503" s="10"/>
    </row>
    <row r="1504" spans="1:14" ht="11.25" customHeight="1">
      <c r="A1504" s="12" t="s">
        <v>1438</v>
      </c>
      <c r="B1504" s="13" t="s">
        <v>1481</v>
      </c>
      <c r="C1504" s="14" t="s">
        <v>1482</v>
      </c>
      <c r="D1504" s="15" t="s">
        <v>39</v>
      </c>
      <c r="E1504" s="16" t="s">
        <v>18</v>
      </c>
      <c r="F1504" s="16" t="s">
        <v>25</v>
      </c>
      <c r="G1504" s="16" t="s">
        <v>28</v>
      </c>
      <c r="H1504" s="17">
        <v>43</v>
      </c>
      <c r="I1504" s="18">
        <v>644765</v>
      </c>
      <c r="J1504" s="18">
        <v>6581395</v>
      </c>
      <c r="K1504" s="18">
        <v>241981</v>
      </c>
      <c r="L1504" s="19">
        <v>2.66452738024886</v>
      </c>
      <c r="M1504" s="19">
        <v>9.7967832047764894E-2</v>
      </c>
      <c r="N1504" s="10"/>
    </row>
    <row r="1505" spans="1:14" ht="11.25" customHeight="1">
      <c r="A1505" s="12" t="s">
        <v>1438</v>
      </c>
      <c r="B1505" s="13" t="s">
        <v>1481</v>
      </c>
      <c r="C1505" s="14" t="s">
        <v>1482</v>
      </c>
      <c r="D1505" s="15" t="s">
        <v>39</v>
      </c>
      <c r="E1505" s="16" t="s">
        <v>18</v>
      </c>
      <c r="F1505" s="16" t="s">
        <v>26</v>
      </c>
      <c r="G1505" s="16" t="s">
        <v>20</v>
      </c>
      <c r="H1505" s="17">
        <v>126</v>
      </c>
      <c r="I1505" s="18">
        <v>4065647</v>
      </c>
      <c r="J1505" s="18">
        <v>32155415</v>
      </c>
      <c r="K1505" s="18">
        <v>7358274</v>
      </c>
      <c r="L1505" s="19">
        <v>0.55252726386649897</v>
      </c>
      <c r="M1505" s="19">
        <v>0.12643739786906799</v>
      </c>
      <c r="N1505" s="10"/>
    </row>
    <row r="1506" spans="1:14" ht="11.25" customHeight="1">
      <c r="A1506" s="12" t="s">
        <v>1438</v>
      </c>
      <c r="B1506" s="13" t="s">
        <v>1481</v>
      </c>
      <c r="C1506" s="14" t="s">
        <v>1482</v>
      </c>
      <c r="D1506" s="15" t="s">
        <v>39</v>
      </c>
      <c r="E1506" s="16" t="s">
        <v>18</v>
      </c>
      <c r="F1506" s="16" t="s">
        <v>26</v>
      </c>
      <c r="G1506" s="16" t="s">
        <v>28</v>
      </c>
      <c r="H1506" s="17">
        <v>4</v>
      </c>
      <c r="I1506" s="18"/>
      <c r="J1506" s="18">
        <v>413430</v>
      </c>
      <c r="K1506" s="18">
        <v>81016</v>
      </c>
      <c r="L1506" s="19"/>
      <c r="M1506" s="19"/>
      <c r="N1506" s="10"/>
    </row>
    <row r="1507" spans="1:14" ht="11.25" customHeight="1">
      <c r="A1507" s="12" t="s">
        <v>1438</v>
      </c>
      <c r="B1507" s="13" t="s">
        <v>1481</v>
      </c>
      <c r="C1507" s="14" t="s">
        <v>1482</v>
      </c>
      <c r="D1507" s="15" t="s">
        <v>39</v>
      </c>
      <c r="E1507" s="16" t="s">
        <v>18</v>
      </c>
      <c r="F1507" s="16" t="s">
        <v>27</v>
      </c>
      <c r="G1507" s="16" t="s">
        <v>28</v>
      </c>
      <c r="H1507" s="17">
        <v>0</v>
      </c>
      <c r="I1507" s="18">
        <v>1509083</v>
      </c>
      <c r="J1507" s="18">
        <v>1925074</v>
      </c>
      <c r="K1507" s="18"/>
      <c r="L1507" s="19"/>
      <c r="M1507" s="19">
        <v>0.78390908609227405</v>
      </c>
      <c r="N1507" s="10"/>
    </row>
    <row r="1508" spans="1:14" ht="11.25" customHeight="1">
      <c r="A1508" s="12" t="s">
        <v>1438</v>
      </c>
      <c r="B1508" s="13" t="s">
        <v>1483</v>
      </c>
      <c r="C1508" s="14" t="s">
        <v>1484</v>
      </c>
      <c r="D1508" s="15" t="s">
        <v>46</v>
      </c>
      <c r="E1508" s="16" t="s">
        <v>18</v>
      </c>
      <c r="F1508" s="16" t="s">
        <v>25</v>
      </c>
      <c r="G1508" s="16" t="s">
        <v>20</v>
      </c>
      <c r="H1508" s="17">
        <v>59</v>
      </c>
      <c r="I1508" s="18">
        <v>121664</v>
      </c>
      <c r="J1508" s="18">
        <v>3493854</v>
      </c>
      <c r="K1508" s="18">
        <v>238529</v>
      </c>
      <c r="L1508" s="19">
        <v>0.51005957346905395</v>
      </c>
      <c r="M1508" s="19">
        <v>3.4822290799787201E-2</v>
      </c>
      <c r="N1508" s="10"/>
    </row>
    <row r="1509" spans="1:14" ht="11.25" customHeight="1">
      <c r="A1509" s="12" t="s">
        <v>1438</v>
      </c>
      <c r="B1509" s="13" t="s">
        <v>1483</v>
      </c>
      <c r="C1509" s="14" t="s">
        <v>1484</v>
      </c>
      <c r="D1509" s="15" t="s">
        <v>46</v>
      </c>
      <c r="E1509" s="16" t="s">
        <v>18</v>
      </c>
      <c r="F1509" s="16" t="s">
        <v>26</v>
      </c>
      <c r="G1509" s="16" t="s">
        <v>20</v>
      </c>
      <c r="H1509" s="17">
        <v>10</v>
      </c>
      <c r="I1509" s="18">
        <v>119659</v>
      </c>
      <c r="J1509" s="18">
        <v>1109926</v>
      </c>
      <c r="K1509" s="18">
        <v>298913</v>
      </c>
      <c r="L1509" s="19">
        <v>0.40031380368200697</v>
      </c>
      <c r="M1509" s="19">
        <v>0.107808088106774</v>
      </c>
      <c r="N1509" s="10"/>
    </row>
    <row r="1510" spans="1:14" ht="11.25" customHeight="1">
      <c r="A1510" s="12" t="s">
        <v>1438</v>
      </c>
      <c r="B1510" s="13" t="s">
        <v>1485</v>
      </c>
      <c r="C1510" s="14" t="s">
        <v>1486</v>
      </c>
      <c r="D1510" s="15" t="s">
        <v>17</v>
      </c>
      <c r="E1510" s="16" t="s">
        <v>18</v>
      </c>
      <c r="F1510" s="16" t="s">
        <v>26</v>
      </c>
      <c r="G1510" s="16" t="s">
        <v>20</v>
      </c>
      <c r="H1510" s="17"/>
      <c r="I1510" s="18"/>
      <c r="J1510" s="18"/>
      <c r="K1510" s="18"/>
      <c r="L1510" s="19"/>
      <c r="M1510" s="19"/>
      <c r="N1510" s="10"/>
    </row>
    <row r="1511" spans="1:14" ht="11.25" customHeight="1">
      <c r="A1511" s="12" t="s">
        <v>1438</v>
      </c>
      <c r="B1511" s="13" t="s">
        <v>1487</v>
      </c>
      <c r="C1511" s="14" t="s">
        <v>1488</v>
      </c>
      <c r="D1511" s="15" t="s">
        <v>23</v>
      </c>
      <c r="E1511" s="16" t="s">
        <v>18</v>
      </c>
      <c r="F1511" s="16" t="s">
        <v>25</v>
      </c>
      <c r="G1511" s="16" t="s">
        <v>20</v>
      </c>
      <c r="H1511" s="17">
        <v>13</v>
      </c>
      <c r="I1511" s="18">
        <v>93281</v>
      </c>
      <c r="J1511" s="18">
        <v>1504802</v>
      </c>
      <c r="K1511" s="18">
        <v>53247</v>
      </c>
      <c r="L1511" s="19">
        <v>1.7518545645764001</v>
      </c>
      <c r="M1511" s="19">
        <v>6.1988886245499399E-2</v>
      </c>
      <c r="N1511" s="10"/>
    </row>
    <row r="1512" spans="1:14" ht="11.25" customHeight="1">
      <c r="A1512" s="12" t="s">
        <v>1438</v>
      </c>
      <c r="B1512" s="13" t="s">
        <v>1487</v>
      </c>
      <c r="C1512" s="14" t="s">
        <v>1488</v>
      </c>
      <c r="D1512" s="15" t="s">
        <v>23</v>
      </c>
      <c r="E1512" s="16" t="s">
        <v>18</v>
      </c>
      <c r="F1512" s="16" t="s">
        <v>65</v>
      </c>
      <c r="G1512" s="16" t="s">
        <v>28</v>
      </c>
      <c r="H1512" s="17">
        <v>11</v>
      </c>
      <c r="I1512" s="18">
        <v>123651</v>
      </c>
      <c r="J1512" s="18">
        <v>1543586</v>
      </c>
      <c r="K1512" s="18">
        <v>76661</v>
      </c>
      <c r="L1512" s="19">
        <v>1.6129583490953601</v>
      </c>
      <c r="M1512" s="19">
        <v>8.0106323845901606E-2</v>
      </c>
      <c r="N1512" s="10"/>
    </row>
    <row r="1513" spans="1:14" ht="11.25" customHeight="1">
      <c r="A1513" s="12" t="s">
        <v>1438</v>
      </c>
      <c r="B1513" s="13" t="s">
        <v>1489</v>
      </c>
      <c r="C1513" s="14" t="s">
        <v>1490</v>
      </c>
      <c r="D1513" s="15" t="s">
        <v>23</v>
      </c>
      <c r="E1513" s="16" t="s">
        <v>24</v>
      </c>
      <c r="F1513" s="16" t="s">
        <v>134</v>
      </c>
      <c r="G1513" s="16" t="s">
        <v>28</v>
      </c>
      <c r="H1513" s="17">
        <v>5</v>
      </c>
      <c r="I1513" s="18"/>
      <c r="J1513" s="18">
        <v>63167</v>
      </c>
      <c r="K1513" s="18">
        <v>26994</v>
      </c>
      <c r="L1513" s="19"/>
      <c r="M1513" s="19"/>
      <c r="N1513" s="10"/>
    </row>
    <row r="1514" spans="1:14" ht="11.25" customHeight="1">
      <c r="A1514" s="12" t="s">
        <v>1438</v>
      </c>
      <c r="B1514" s="13" t="s">
        <v>1489</v>
      </c>
      <c r="C1514" s="14" t="s">
        <v>1490</v>
      </c>
      <c r="D1514" s="15" t="s">
        <v>23</v>
      </c>
      <c r="E1514" s="16" t="s">
        <v>24</v>
      </c>
      <c r="F1514" s="16" t="s">
        <v>65</v>
      </c>
      <c r="G1514" s="16" t="s">
        <v>28</v>
      </c>
      <c r="H1514" s="17">
        <v>15</v>
      </c>
      <c r="I1514" s="18">
        <v>182307</v>
      </c>
      <c r="J1514" s="18">
        <v>2096927</v>
      </c>
      <c r="K1514" s="18">
        <v>31723</v>
      </c>
      <c r="L1514" s="19">
        <v>5.7468398322983303</v>
      </c>
      <c r="M1514" s="19">
        <v>8.6940079459132305E-2</v>
      </c>
      <c r="N1514" s="10"/>
    </row>
    <row r="1515" spans="1:14" ht="11.25" customHeight="1">
      <c r="A1515" s="12" t="s">
        <v>1438</v>
      </c>
      <c r="B1515" s="13" t="s">
        <v>1489</v>
      </c>
      <c r="C1515" s="14" t="s">
        <v>1490</v>
      </c>
      <c r="D1515" s="15" t="s">
        <v>23</v>
      </c>
      <c r="E1515" s="16" t="s">
        <v>24</v>
      </c>
      <c r="F1515" s="16" t="s">
        <v>26</v>
      </c>
      <c r="G1515" s="16" t="s">
        <v>28</v>
      </c>
      <c r="H1515" s="17">
        <v>8</v>
      </c>
      <c r="I1515" s="18">
        <v>53809</v>
      </c>
      <c r="J1515" s="18">
        <v>1714711</v>
      </c>
      <c r="K1515" s="18">
        <v>109828</v>
      </c>
      <c r="L1515" s="19">
        <v>0.48993881341734302</v>
      </c>
      <c r="M1515" s="19">
        <v>3.13807982802932E-2</v>
      </c>
      <c r="N1515" s="10"/>
    </row>
    <row r="1516" spans="1:14" ht="11.25" customHeight="1">
      <c r="A1516" s="12" t="s">
        <v>1438</v>
      </c>
      <c r="B1516" s="13" t="s">
        <v>1491</v>
      </c>
      <c r="C1516" s="14" t="s">
        <v>1492</v>
      </c>
      <c r="D1516" s="15" t="s">
        <v>23</v>
      </c>
      <c r="E1516" s="16" t="s">
        <v>18</v>
      </c>
      <c r="F1516" s="16" t="s">
        <v>26</v>
      </c>
      <c r="G1516" s="16" t="s">
        <v>20</v>
      </c>
      <c r="H1516" s="17"/>
      <c r="I1516" s="18"/>
      <c r="J1516" s="18"/>
      <c r="K1516" s="18"/>
      <c r="L1516" s="19"/>
      <c r="M1516" s="19"/>
      <c r="N1516" s="10"/>
    </row>
    <row r="1517" spans="1:14" ht="11.25" customHeight="1">
      <c r="A1517" s="12" t="s">
        <v>1438</v>
      </c>
      <c r="B1517" s="13" t="s">
        <v>1493</v>
      </c>
      <c r="C1517" s="14" t="s">
        <v>1494</v>
      </c>
      <c r="D1517" s="15" t="s">
        <v>17</v>
      </c>
      <c r="E1517" s="16" t="s">
        <v>18</v>
      </c>
      <c r="F1517" s="16" t="s">
        <v>26</v>
      </c>
      <c r="G1517" s="16" t="s">
        <v>20</v>
      </c>
      <c r="H1517" s="17"/>
      <c r="I1517" s="18"/>
      <c r="J1517" s="18"/>
      <c r="K1517" s="18"/>
      <c r="L1517" s="19"/>
      <c r="M1517" s="19"/>
      <c r="N1517" s="10"/>
    </row>
    <row r="1518" spans="1:14" ht="11.25" customHeight="1">
      <c r="A1518" s="12" t="s">
        <v>1438</v>
      </c>
      <c r="B1518" s="13" t="s">
        <v>1495</v>
      </c>
      <c r="C1518" s="14" t="s">
        <v>1496</v>
      </c>
      <c r="D1518" s="15" t="s">
        <v>39</v>
      </c>
      <c r="E1518" s="16" t="s">
        <v>18</v>
      </c>
      <c r="F1518" s="16" t="s">
        <v>25</v>
      </c>
      <c r="G1518" s="16" t="s">
        <v>20</v>
      </c>
      <c r="H1518" s="17">
        <v>120</v>
      </c>
      <c r="I1518" s="18">
        <v>203173</v>
      </c>
      <c r="J1518" s="18">
        <v>6922322</v>
      </c>
      <c r="K1518" s="18">
        <v>311849</v>
      </c>
      <c r="L1518" s="19">
        <v>0.651510827355547</v>
      </c>
      <c r="M1518" s="19">
        <v>2.93504116104393E-2</v>
      </c>
      <c r="N1518" s="10"/>
    </row>
    <row r="1519" spans="1:14" ht="11.25" customHeight="1">
      <c r="A1519" s="12" t="s">
        <v>1438</v>
      </c>
      <c r="B1519" s="13" t="s">
        <v>1495</v>
      </c>
      <c r="C1519" s="14" t="s">
        <v>1496</v>
      </c>
      <c r="D1519" s="15" t="s">
        <v>39</v>
      </c>
      <c r="E1519" s="16" t="s">
        <v>18</v>
      </c>
      <c r="F1519" s="16" t="s">
        <v>26</v>
      </c>
      <c r="G1519" s="16" t="s">
        <v>20</v>
      </c>
      <c r="H1519" s="17">
        <v>13</v>
      </c>
      <c r="I1519" s="18">
        <v>350862</v>
      </c>
      <c r="J1519" s="18">
        <v>2418985</v>
      </c>
      <c r="K1519" s="18">
        <v>624855</v>
      </c>
      <c r="L1519" s="19">
        <v>0.56150947019708497</v>
      </c>
      <c r="M1519" s="19">
        <v>0.14504513256593099</v>
      </c>
      <c r="N1519" s="10"/>
    </row>
    <row r="1520" spans="1:14" ht="11.25" customHeight="1">
      <c r="A1520" s="12" t="s">
        <v>1438</v>
      </c>
      <c r="B1520" s="13" t="s">
        <v>1497</v>
      </c>
      <c r="C1520" s="14" t="s">
        <v>1498</v>
      </c>
      <c r="D1520" s="15" t="s">
        <v>23</v>
      </c>
      <c r="E1520" s="16" t="s">
        <v>24</v>
      </c>
      <c r="F1520" s="16" t="s">
        <v>134</v>
      </c>
      <c r="G1520" s="16" t="s">
        <v>20</v>
      </c>
      <c r="H1520" s="17">
        <v>10</v>
      </c>
      <c r="I1520" s="18">
        <v>53288</v>
      </c>
      <c r="J1520" s="18">
        <v>873266</v>
      </c>
      <c r="K1520" s="18">
        <v>71943</v>
      </c>
      <c r="L1520" s="19">
        <v>0.74069749662927498</v>
      </c>
      <c r="M1520" s="19">
        <v>6.1021498604090799E-2</v>
      </c>
      <c r="N1520" s="10"/>
    </row>
    <row r="1521" spans="1:14" ht="11.25" customHeight="1">
      <c r="A1521" s="12" t="s">
        <v>1438</v>
      </c>
      <c r="B1521" s="13" t="s">
        <v>1497</v>
      </c>
      <c r="C1521" s="14" t="s">
        <v>1498</v>
      </c>
      <c r="D1521" s="15" t="s">
        <v>23</v>
      </c>
      <c r="E1521" s="16" t="s">
        <v>24</v>
      </c>
      <c r="F1521" s="16" t="s">
        <v>25</v>
      </c>
      <c r="G1521" s="16" t="s">
        <v>20</v>
      </c>
      <c r="H1521" s="17">
        <v>4</v>
      </c>
      <c r="I1521" s="18">
        <v>15222</v>
      </c>
      <c r="J1521" s="18">
        <v>745936</v>
      </c>
      <c r="K1521" s="18">
        <v>26858</v>
      </c>
      <c r="L1521" s="19">
        <v>0.56675850770720004</v>
      </c>
      <c r="M1521" s="19">
        <v>2.0406576435511799E-2</v>
      </c>
      <c r="N1521" s="10"/>
    </row>
    <row r="1522" spans="1:14" ht="11.25" customHeight="1">
      <c r="A1522" s="12" t="s">
        <v>1438</v>
      </c>
      <c r="B1522" s="13" t="s">
        <v>1497</v>
      </c>
      <c r="C1522" s="14" t="s">
        <v>1498</v>
      </c>
      <c r="D1522" s="15" t="s">
        <v>23</v>
      </c>
      <c r="E1522" s="16" t="s">
        <v>24</v>
      </c>
      <c r="F1522" s="16" t="s">
        <v>26</v>
      </c>
      <c r="G1522" s="16" t="s">
        <v>20</v>
      </c>
      <c r="H1522" s="17">
        <v>8</v>
      </c>
      <c r="I1522" s="18">
        <v>266973</v>
      </c>
      <c r="J1522" s="18">
        <v>2725554</v>
      </c>
      <c r="K1522" s="18">
        <v>610069</v>
      </c>
      <c r="L1522" s="19">
        <v>0.437611155459464</v>
      </c>
      <c r="M1522" s="19">
        <v>9.7951829242788793E-2</v>
      </c>
      <c r="N1522" s="10"/>
    </row>
    <row r="1523" spans="1:14" ht="11.25" customHeight="1">
      <c r="A1523" s="12" t="s">
        <v>1438</v>
      </c>
      <c r="B1523" s="13" t="s">
        <v>1497</v>
      </c>
      <c r="C1523" s="14" t="s">
        <v>1498</v>
      </c>
      <c r="D1523" s="15" t="s">
        <v>23</v>
      </c>
      <c r="E1523" s="16" t="s">
        <v>24</v>
      </c>
      <c r="F1523" s="16" t="s">
        <v>68</v>
      </c>
      <c r="G1523" s="16" t="s">
        <v>20</v>
      </c>
      <c r="H1523" s="17">
        <v>0</v>
      </c>
      <c r="I1523" s="18"/>
      <c r="J1523" s="18"/>
      <c r="K1523" s="18"/>
      <c r="L1523" s="19"/>
      <c r="M1523" s="19"/>
      <c r="N1523" s="10"/>
    </row>
    <row r="1524" spans="1:14" ht="11.25" customHeight="1">
      <c r="A1524" s="12" t="s">
        <v>1438</v>
      </c>
      <c r="B1524" s="13" t="s">
        <v>1499</v>
      </c>
      <c r="C1524" s="14" t="s">
        <v>1500</v>
      </c>
      <c r="D1524" s="15" t="s">
        <v>23</v>
      </c>
      <c r="E1524" s="16" t="s">
        <v>18</v>
      </c>
      <c r="F1524" s="16" t="s">
        <v>25</v>
      </c>
      <c r="G1524" s="16" t="s">
        <v>20</v>
      </c>
      <c r="H1524" s="17">
        <v>14</v>
      </c>
      <c r="I1524" s="18">
        <v>42980</v>
      </c>
      <c r="J1524" s="18">
        <v>2003083</v>
      </c>
      <c r="K1524" s="18">
        <v>52440</v>
      </c>
      <c r="L1524" s="19">
        <v>0.81960335621662805</v>
      </c>
      <c r="M1524" s="19">
        <v>2.14569241514205E-2</v>
      </c>
      <c r="N1524" s="10"/>
    </row>
    <row r="1525" spans="1:14" ht="11.25" customHeight="1">
      <c r="A1525" s="12" t="s">
        <v>1438</v>
      </c>
      <c r="B1525" s="13" t="s">
        <v>1499</v>
      </c>
      <c r="C1525" s="14" t="s">
        <v>1500</v>
      </c>
      <c r="D1525" s="15" t="s">
        <v>23</v>
      </c>
      <c r="E1525" s="16" t="s">
        <v>18</v>
      </c>
      <c r="F1525" s="16" t="s">
        <v>26</v>
      </c>
      <c r="G1525" s="16" t="s">
        <v>20</v>
      </c>
      <c r="H1525" s="17">
        <v>35</v>
      </c>
      <c r="I1525" s="18">
        <v>3298484</v>
      </c>
      <c r="J1525" s="18">
        <v>11172846</v>
      </c>
      <c r="K1525" s="18">
        <v>3183633</v>
      </c>
      <c r="L1525" s="19">
        <v>1.0360754521642399</v>
      </c>
      <c r="M1525" s="19">
        <v>0.29522325824592899</v>
      </c>
      <c r="N1525" s="10"/>
    </row>
    <row r="1526" spans="1:14" ht="11.25" customHeight="1">
      <c r="A1526" s="12" t="s">
        <v>1438</v>
      </c>
      <c r="B1526" s="13" t="s">
        <v>1501</v>
      </c>
      <c r="C1526" s="14" t="s">
        <v>1502</v>
      </c>
      <c r="D1526" s="15" t="s">
        <v>23</v>
      </c>
      <c r="E1526" s="16" t="s">
        <v>24</v>
      </c>
      <c r="F1526" s="16" t="s">
        <v>25</v>
      </c>
      <c r="G1526" s="16" t="s">
        <v>20</v>
      </c>
      <c r="H1526" s="17">
        <v>3</v>
      </c>
      <c r="I1526" s="18">
        <v>20306</v>
      </c>
      <c r="J1526" s="18">
        <v>121190</v>
      </c>
      <c r="K1526" s="18">
        <v>8161</v>
      </c>
      <c r="L1526" s="19">
        <v>2.4881754686925599</v>
      </c>
      <c r="M1526" s="19">
        <v>0.167555078801881</v>
      </c>
      <c r="N1526" s="10"/>
    </row>
    <row r="1527" spans="1:14" ht="11.25" customHeight="1">
      <c r="A1527" s="12" t="s">
        <v>1438</v>
      </c>
      <c r="B1527" s="13" t="s">
        <v>1501</v>
      </c>
      <c r="C1527" s="14" t="s">
        <v>1502</v>
      </c>
      <c r="D1527" s="15" t="s">
        <v>23</v>
      </c>
      <c r="E1527" s="16" t="s">
        <v>24</v>
      </c>
      <c r="F1527" s="16" t="s">
        <v>26</v>
      </c>
      <c r="G1527" s="16" t="s">
        <v>20</v>
      </c>
      <c r="H1527" s="17">
        <v>5</v>
      </c>
      <c r="I1527" s="18">
        <v>174068</v>
      </c>
      <c r="J1527" s="18">
        <v>1648403</v>
      </c>
      <c r="K1527" s="18">
        <v>210463</v>
      </c>
      <c r="L1527" s="19">
        <v>0.82707174182635401</v>
      </c>
      <c r="M1527" s="19">
        <v>0.105597963604773</v>
      </c>
      <c r="N1527" s="10"/>
    </row>
    <row r="1528" spans="1:14" ht="11.25" customHeight="1">
      <c r="A1528" s="12" t="s">
        <v>1438</v>
      </c>
      <c r="B1528" s="13" t="s">
        <v>1503</v>
      </c>
      <c r="C1528" s="14" t="s">
        <v>1504</v>
      </c>
      <c r="D1528" s="15" t="s">
        <v>46</v>
      </c>
      <c r="E1528" s="16" t="s">
        <v>24</v>
      </c>
      <c r="F1528" s="16" t="s">
        <v>134</v>
      </c>
      <c r="G1528" s="16" t="s">
        <v>20</v>
      </c>
      <c r="H1528" s="17">
        <v>2</v>
      </c>
      <c r="I1528" s="18">
        <v>9513</v>
      </c>
      <c r="J1528" s="18">
        <v>258180</v>
      </c>
      <c r="K1528" s="18">
        <v>66289</v>
      </c>
      <c r="L1528" s="19">
        <v>0.143507972665148</v>
      </c>
      <c r="M1528" s="19">
        <v>3.6846386242156602E-2</v>
      </c>
      <c r="N1528" s="10"/>
    </row>
    <row r="1529" spans="1:14" ht="11.25" customHeight="1">
      <c r="A1529" s="12" t="s">
        <v>1438</v>
      </c>
      <c r="B1529" s="13" t="s">
        <v>1503</v>
      </c>
      <c r="C1529" s="14" t="s">
        <v>1504</v>
      </c>
      <c r="D1529" s="15" t="s">
        <v>46</v>
      </c>
      <c r="E1529" s="16" t="s">
        <v>24</v>
      </c>
      <c r="F1529" s="16" t="s">
        <v>25</v>
      </c>
      <c r="G1529" s="16" t="s">
        <v>20</v>
      </c>
      <c r="H1529" s="17">
        <v>2</v>
      </c>
      <c r="I1529" s="18">
        <v>680</v>
      </c>
      <c r="J1529" s="18">
        <v>120125</v>
      </c>
      <c r="K1529" s="18">
        <v>5079</v>
      </c>
      <c r="L1529" s="19">
        <v>0.13388462295727499</v>
      </c>
      <c r="M1529" s="19">
        <v>5.6607700312174799E-3</v>
      </c>
      <c r="N1529" s="10"/>
    </row>
    <row r="1530" spans="1:14" ht="11.25" customHeight="1">
      <c r="A1530" s="12" t="s">
        <v>1438</v>
      </c>
      <c r="B1530" s="13" t="s">
        <v>1503</v>
      </c>
      <c r="C1530" s="14" t="s">
        <v>1504</v>
      </c>
      <c r="D1530" s="15" t="s">
        <v>46</v>
      </c>
      <c r="E1530" s="16" t="s">
        <v>24</v>
      </c>
      <c r="F1530" s="16" t="s">
        <v>26</v>
      </c>
      <c r="G1530" s="16" t="s">
        <v>20</v>
      </c>
      <c r="H1530" s="17">
        <v>15</v>
      </c>
      <c r="I1530" s="18">
        <v>109827</v>
      </c>
      <c r="J1530" s="18">
        <v>2429879</v>
      </c>
      <c r="K1530" s="18">
        <v>221042</v>
      </c>
      <c r="L1530" s="19">
        <v>0.49686032518706802</v>
      </c>
      <c r="M1530" s="19">
        <v>4.5198546923529898E-2</v>
      </c>
      <c r="N1530" s="10"/>
    </row>
    <row r="1531" spans="1:14" ht="11.25" customHeight="1">
      <c r="A1531" s="12" t="s">
        <v>1438</v>
      </c>
      <c r="B1531" s="13" t="s">
        <v>1505</v>
      </c>
      <c r="C1531" s="14" t="s">
        <v>1506</v>
      </c>
      <c r="D1531" s="15" t="s">
        <v>23</v>
      </c>
      <c r="E1531" s="16" t="s">
        <v>18</v>
      </c>
      <c r="F1531" s="16" t="s">
        <v>25</v>
      </c>
      <c r="G1531" s="16" t="s">
        <v>20</v>
      </c>
      <c r="H1531" s="17">
        <v>49</v>
      </c>
      <c r="I1531" s="18">
        <v>513813</v>
      </c>
      <c r="J1531" s="18">
        <v>7432139</v>
      </c>
      <c r="K1531" s="18">
        <v>238060</v>
      </c>
      <c r="L1531" s="19">
        <v>2.1583340334369399</v>
      </c>
      <c r="M1531" s="19">
        <v>6.9133933044040197E-2</v>
      </c>
      <c r="N1531" s="10"/>
    </row>
    <row r="1532" spans="1:14" ht="11.25" customHeight="1">
      <c r="A1532" s="12" t="s">
        <v>1438</v>
      </c>
      <c r="B1532" s="13" t="s">
        <v>1505</v>
      </c>
      <c r="C1532" s="14" t="s">
        <v>1506</v>
      </c>
      <c r="D1532" s="15" t="s">
        <v>23</v>
      </c>
      <c r="E1532" s="16" t="s">
        <v>18</v>
      </c>
      <c r="F1532" s="16" t="s">
        <v>65</v>
      </c>
      <c r="G1532" s="16" t="s">
        <v>28</v>
      </c>
      <c r="H1532" s="17">
        <v>60</v>
      </c>
      <c r="I1532" s="18">
        <v>47936</v>
      </c>
      <c r="J1532" s="18">
        <v>715184</v>
      </c>
      <c r="K1532" s="18">
        <v>27241</v>
      </c>
      <c r="L1532" s="19">
        <v>1.7597004515252701</v>
      </c>
      <c r="M1532" s="19">
        <v>6.7026107966621104E-2</v>
      </c>
      <c r="N1532" s="10"/>
    </row>
    <row r="1533" spans="1:14" ht="11.25" customHeight="1">
      <c r="A1533" s="12" t="s">
        <v>1438</v>
      </c>
      <c r="B1533" s="13" t="s">
        <v>1505</v>
      </c>
      <c r="C1533" s="14" t="s">
        <v>1506</v>
      </c>
      <c r="D1533" s="15" t="s">
        <v>23</v>
      </c>
      <c r="E1533" s="16" t="s">
        <v>18</v>
      </c>
      <c r="F1533" s="16" t="s">
        <v>26</v>
      </c>
      <c r="G1533" s="16" t="s">
        <v>20</v>
      </c>
      <c r="H1533" s="17">
        <v>122</v>
      </c>
      <c r="I1533" s="18">
        <v>9090275</v>
      </c>
      <c r="J1533" s="18">
        <v>46290465</v>
      </c>
      <c r="K1533" s="18">
        <v>16390603</v>
      </c>
      <c r="L1533" s="19">
        <v>0.55460284164041995</v>
      </c>
      <c r="M1533" s="19">
        <v>0.19637467456850899</v>
      </c>
      <c r="N1533" s="10"/>
    </row>
    <row r="1534" spans="1:14" ht="11.25" customHeight="1">
      <c r="A1534" s="12" t="s">
        <v>1438</v>
      </c>
      <c r="B1534" s="13" t="s">
        <v>1507</v>
      </c>
      <c r="C1534" s="14" t="s">
        <v>1508</v>
      </c>
      <c r="D1534" s="15" t="s">
        <v>39</v>
      </c>
      <c r="E1534" s="16" t="s">
        <v>18</v>
      </c>
      <c r="F1534" s="16" t="s">
        <v>134</v>
      </c>
      <c r="G1534" s="16" t="s">
        <v>20</v>
      </c>
      <c r="H1534" s="17">
        <v>216</v>
      </c>
      <c r="I1534" s="18">
        <v>22207584</v>
      </c>
      <c r="J1534" s="18">
        <v>36913400</v>
      </c>
      <c r="K1534" s="18">
        <v>5627489</v>
      </c>
      <c r="L1534" s="19">
        <v>3.9462687532574399</v>
      </c>
      <c r="M1534" s="19">
        <v>0.60161307275948495</v>
      </c>
      <c r="N1534" s="10"/>
    </row>
    <row r="1535" spans="1:14" ht="11.25" customHeight="1">
      <c r="A1535" s="12" t="s">
        <v>1438</v>
      </c>
      <c r="B1535" s="13" t="s">
        <v>1507</v>
      </c>
      <c r="C1535" s="14" t="s">
        <v>1508</v>
      </c>
      <c r="D1535" s="15" t="s">
        <v>39</v>
      </c>
      <c r="E1535" s="16" t="s">
        <v>18</v>
      </c>
      <c r="F1535" s="16" t="s">
        <v>134</v>
      </c>
      <c r="G1535" s="16" t="s">
        <v>28</v>
      </c>
      <c r="H1535" s="17">
        <v>62</v>
      </c>
      <c r="I1535" s="18">
        <v>5492565</v>
      </c>
      <c r="J1535" s="18">
        <v>7209288</v>
      </c>
      <c r="K1535" s="18">
        <v>1739773</v>
      </c>
      <c r="L1535" s="19">
        <v>3.1570584208399599</v>
      </c>
      <c r="M1535" s="19">
        <v>0.76187343327108004</v>
      </c>
      <c r="N1535" s="10"/>
    </row>
    <row r="1536" spans="1:14" ht="11.25" customHeight="1">
      <c r="A1536" s="12" t="s">
        <v>1438</v>
      </c>
      <c r="B1536" s="13" t="s">
        <v>1507</v>
      </c>
      <c r="C1536" s="14" t="s">
        <v>1508</v>
      </c>
      <c r="D1536" s="15" t="s">
        <v>39</v>
      </c>
      <c r="E1536" s="16" t="s">
        <v>18</v>
      </c>
      <c r="F1536" s="16" t="s">
        <v>25</v>
      </c>
      <c r="G1536" s="16" t="s">
        <v>28</v>
      </c>
      <c r="H1536" s="17">
        <v>275</v>
      </c>
      <c r="I1536" s="18">
        <v>1265876</v>
      </c>
      <c r="J1536" s="18">
        <v>37663281</v>
      </c>
      <c r="K1536" s="18">
        <v>1486893</v>
      </c>
      <c r="L1536" s="19">
        <v>0.85135648631071603</v>
      </c>
      <c r="M1536" s="19">
        <v>3.3610348498315901E-2</v>
      </c>
      <c r="N1536" s="10"/>
    </row>
    <row r="1537" spans="1:14" ht="11.25" customHeight="1">
      <c r="A1537" s="12" t="s">
        <v>1438</v>
      </c>
      <c r="B1537" s="13" t="s">
        <v>1507</v>
      </c>
      <c r="C1537" s="14" t="s">
        <v>1508</v>
      </c>
      <c r="D1537" s="15" t="s">
        <v>39</v>
      </c>
      <c r="E1537" s="16" t="s">
        <v>18</v>
      </c>
      <c r="F1537" s="16" t="s">
        <v>65</v>
      </c>
      <c r="G1537" s="16" t="s">
        <v>28</v>
      </c>
      <c r="H1537" s="17">
        <v>129</v>
      </c>
      <c r="I1537" s="18">
        <v>258883</v>
      </c>
      <c r="J1537" s="18">
        <v>2930933</v>
      </c>
      <c r="K1537" s="18">
        <v>181738</v>
      </c>
      <c r="L1537" s="19">
        <v>1.4244846977517001</v>
      </c>
      <c r="M1537" s="19">
        <v>8.8327846457083803E-2</v>
      </c>
      <c r="N1537" s="10"/>
    </row>
    <row r="1538" spans="1:14" ht="11.25" customHeight="1">
      <c r="A1538" s="12" t="s">
        <v>1438</v>
      </c>
      <c r="B1538" s="13" t="s">
        <v>1507</v>
      </c>
      <c r="C1538" s="14" t="s">
        <v>1508</v>
      </c>
      <c r="D1538" s="15" t="s">
        <v>39</v>
      </c>
      <c r="E1538" s="16" t="s">
        <v>18</v>
      </c>
      <c r="F1538" s="16" t="s">
        <v>97</v>
      </c>
      <c r="G1538" s="16" t="s">
        <v>20</v>
      </c>
      <c r="H1538" s="17">
        <v>18</v>
      </c>
      <c r="I1538" s="18">
        <v>3978767</v>
      </c>
      <c r="J1538" s="18">
        <v>17365999</v>
      </c>
      <c r="K1538" s="18">
        <v>11276769</v>
      </c>
      <c r="L1538" s="19">
        <v>0.35282863380459401</v>
      </c>
      <c r="M1538" s="19">
        <v>0.229112474324108</v>
      </c>
      <c r="N1538" s="10"/>
    </row>
    <row r="1539" spans="1:14" ht="11.25" customHeight="1">
      <c r="A1539" s="12" t="s">
        <v>1438</v>
      </c>
      <c r="B1539" s="13" t="s">
        <v>1507</v>
      </c>
      <c r="C1539" s="14" t="s">
        <v>1508</v>
      </c>
      <c r="D1539" s="15" t="s">
        <v>39</v>
      </c>
      <c r="E1539" s="16" t="s">
        <v>18</v>
      </c>
      <c r="F1539" s="16" t="s">
        <v>26</v>
      </c>
      <c r="G1539" s="16" t="s">
        <v>20</v>
      </c>
      <c r="H1539" s="17">
        <v>639</v>
      </c>
      <c r="I1539" s="18">
        <v>26243497</v>
      </c>
      <c r="J1539" s="18">
        <v>245851608</v>
      </c>
      <c r="K1539" s="18">
        <v>47000366</v>
      </c>
      <c r="L1539" s="19">
        <v>0.55836792845400296</v>
      </c>
      <c r="M1539" s="19">
        <v>0.106745272945296</v>
      </c>
      <c r="N1539" s="10"/>
    </row>
    <row r="1540" spans="1:14" ht="11.25" customHeight="1">
      <c r="A1540" s="12" t="s">
        <v>1438</v>
      </c>
      <c r="B1540" s="13" t="s">
        <v>1507</v>
      </c>
      <c r="C1540" s="14" t="s">
        <v>1508</v>
      </c>
      <c r="D1540" s="15" t="s">
        <v>39</v>
      </c>
      <c r="E1540" s="16" t="s">
        <v>18</v>
      </c>
      <c r="F1540" s="16" t="s">
        <v>26</v>
      </c>
      <c r="G1540" s="16" t="s">
        <v>28</v>
      </c>
      <c r="H1540" s="17">
        <v>130</v>
      </c>
      <c r="I1540" s="18">
        <v>6358642</v>
      </c>
      <c r="J1540" s="18">
        <v>44047418</v>
      </c>
      <c r="K1540" s="18">
        <v>11099682</v>
      </c>
      <c r="L1540" s="19">
        <v>0.57286704249725295</v>
      </c>
      <c r="M1540" s="19">
        <v>0.144359017820295</v>
      </c>
      <c r="N1540" s="10"/>
    </row>
    <row r="1541" spans="1:14" ht="11.25" customHeight="1">
      <c r="A1541" s="12" t="s">
        <v>1438</v>
      </c>
      <c r="B1541" s="13" t="s">
        <v>1507</v>
      </c>
      <c r="C1541" s="14" t="s">
        <v>1508</v>
      </c>
      <c r="D1541" s="15" t="s">
        <v>39</v>
      </c>
      <c r="E1541" s="16" t="s">
        <v>18</v>
      </c>
      <c r="F1541" s="16" t="s">
        <v>27</v>
      </c>
      <c r="G1541" s="16" t="s">
        <v>28</v>
      </c>
      <c r="H1541" s="17">
        <v>720</v>
      </c>
      <c r="I1541" s="18">
        <v>7885372</v>
      </c>
      <c r="J1541" s="18">
        <v>13119035</v>
      </c>
      <c r="K1541" s="18">
        <v>2478582</v>
      </c>
      <c r="L1541" s="19">
        <v>3.1814045288798098</v>
      </c>
      <c r="M1541" s="19">
        <v>0.60106341663087204</v>
      </c>
      <c r="N1541" s="10"/>
    </row>
    <row r="1542" spans="1:14" ht="11.25" customHeight="1">
      <c r="A1542" s="12" t="s">
        <v>1438</v>
      </c>
      <c r="B1542" s="13" t="s">
        <v>1509</v>
      </c>
      <c r="C1542" s="14" t="s">
        <v>1510</v>
      </c>
      <c r="D1542" s="15" t="s">
        <v>23</v>
      </c>
      <c r="E1542" s="16" t="s">
        <v>18</v>
      </c>
      <c r="F1542" s="16" t="s">
        <v>134</v>
      </c>
      <c r="G1542" s="16" t="s">
        <v>28</v>
      </c>
      <c r="H1542" s="17">
        <v>2</v>
      </c>
      <c r="I1542" s="18">
        <v>9251</v>
      </c>
      <c r="J1542" s="18">
        <v>404266</v>
      </c>
      <c r="K1542" s="18">
        <v>4172</v>
      </c>
      <c r="L1542" s="19">
        <v>2.2174017257909799</v>
      </c>
      <c r="M1542" s="19">
        <v>2.2883448026794199E-2</v>
      </c>
      <c r="N1542" s="10"/>
    </row>
    <row r="1543" spans="1:14" ht="11.25" customHeight="1">
      <c r="A1543" s="12" t="s">
        <v>1438</v>
      </c>
      <c r="B1543" s="13" t="s">
        <v>1509</v>
      </c>
      <c r="C1543" s="14" t="s">
        <v>1510</v>
      </c>
      <c r="D1543" s="15" t="s">
        <v>23</v>
      </c>
      <c r="E1543" s="16" t="s">
        <v>18</v>
      </c>
      <c r="F1543" s="16" t="s">
        <v>25</v>
      </c>
      <c r="G1543" s="16" t="s">
        <v>20</v>
      </c>
      <c r="H1543" s="17">
        <v>6</v>
      </c>
      <c r="I1543" s="18">
        <v>66399</v>
      </c>
      <c r="J1543" s="18">
        <v>1019306</v>
      </c>
      <c r="K1543" s="18">
        <v>29562</v>
      </c>
      <c r="L1543" s="19">
        <v>2.2460929571747501</v>
      </c>
      <c r="M1543" s="19">
        <v>6.5141380507914196E-2</v>
      </c>
      <c r="N1543" s="10"/>
    </row>
    <row r="1544" spans="1:14" ht="11.25" customHeight="1">
      <c r="A1544" s="12" t="s">
        <v>1438</v>
      </c>
      <c r="B1544" s="13" t="s">
        <v>1509</v>
      </c>
      <c r="C1544" s="14" t="s">
        <v>1510</v>
      </c>
      <c r="D1544" s="15" t="s">
        <v>23</v>
      </c>
      <c r="E1544" s="16" t="s">
        <v>18</v>
      </c>
      <c r="F1544" s="16" t="s">
        <v>26</v>
      </c>
      <c r="G1544" s="16" t="s">
        <v>20</v>
      </c>
      <c r="H1544" s="17">
        <v>12</v>
      </c>
      <c r="I1544" s="18">
        <v>292008</v>
      </c>
      <c r="J1544" s="18">
        <v>2387314</v>
      </c>
      <c r="K1544" s="18">
        <v>479849</v>
      </c>
      <c r="L1544" s="19">
        <v>0.60854143699371999</v>
      </c>
      <c r="M1544" s="19">
        <v>0.122316544870092</v>
      </c>
      <c r="N1544" s="10"/>
    </row>
    <row r="1545" spans="1:14" ht="11.25" customHeight="1">
      <c r="A1545" s="12" t="s">
        <v>1438</v>
      </c>
      <c r="B1545" s="13" t="s">
        <v>1511</v>
      </c>
      <c r="C1545" s="14" t="s">
        <v>1512</v>
      </c>
      <c r="D1545" s="15" t="s">
        <v>46</v>
      </c>
      <c r="E1545" s="16" t="s">
        <v>18</v>
      </c>
      <c r="F1545" s="16" t="s">
        <v>25</v>
      </c>
      <c r="G1545" s="16" t="s">
        <v>20</v>
      </c>
      <c r="H1545" s="17"/>
      <c r="I1545" s="18"/>
      <c r="J1545" s="18"/>
      <c r="K1545" s="18"/>
      <c r="L1545" s="19"/>
      <c r="M1545" s="19"/>
      <c r="N1545" s="10"/>
    </row>
    <row r="1546" spans="1:14" ht="11.25" customHeight="1">
      <c r="A1546" s="12" t="s">
        <v>1438</v>
      </c>
      <c r="B1546" s="13" t="s">
        <v>1513</v>
      </c>
      <c r="C1546" s="14" t="s">
        <v>1514</v>
      </c>
      <c r="D1546" s="15" t="s">
        <v>23</v>
      </c>
      <c r="E1546" s="16" t="s">
        <v>24</v>
      </c>
      <c r="F1546" s="16" t="s">
        <v>25</v>
      </c>
      <c r="G1546" s="16" t="s">
        <v>20</v>
      </c>
      <c r="H1546" s="17">
        <v>5</v>
      </c>
      <c r="I1546" s="18">
        <v>44066</v>
      </c>
      <c r="J1546" s="18">
        <v>762501</v>
      </c>
      <c r="K1546" s="18">
        <v>22546</v>
      </c>
      <c r="L1546" s="19">
        <v>1.95449303645879</v>
      </c>
      <c r="M1546" s="19">
        <v>5.7791399617836497E-2</v>
      </c>
      <c r="N1546" s="10"/>
    </row>
    <row r="1547" spans="1:14" ht="11.25" customHeight="1">
      <c r="A1547" s="12" t="s">
        <v>1438</v>
      </c>
      <c r="B1547" s="13" t="s">
        <v>1513</v>
      </c>
      <c r="C1547" s="14" t="s">
        <v>1514</v>
      </c>
      <c r="D1547" s="15" t="s">
        <v>23</v>
      </c>
      <c r="E1547" s="16" t="s">
        <v>24</v>
      </c>
      <c r="F1547" s="16" t="s">
        <v>26</v>
      </c>
      <c r="G1547" s="16" t="s">
        <v>20</v>
      </c>
      <c r="H1547" s="17">
        <v>5</v>
      </c>
      <c r="I1547" s="18">
        <v>87508</v>
      </c>
      <c r="J1547" s="18">
        <v>1784681</v>
      </c>
      <c r="K1547" s="18">
        <v>116875</v>
      </c>
      <c r="L1547" s="19">
        <v>0.74873155080213905</v>
      </c>
      <c r="M1547" s="19">
        <v>4.90328523696952E-2</v>
      </c>
      <c r="N1547" s="10"/>
    </row>
    <row r="1548" spans="1:14" ht="11.25" customHeight="1">
      <c r="A1548" s="12" t="s">
        <v>1438</v>
      </c>
      <c r="B1548" s="13" t="s">
        <v>1515</v>
      </c>
      <c r="C1548" s="14" t="s">
        <v>1516</v>
      </c>
      <c r="D1548" s="15" t="s">
        <v>23</v>
      </c>
      <c r="E1548" s="16" t="s">
        <v>24</v>
      </c>
      <c r="F1548" s="16" t="s">
        <v>134</v>
      </c>
      <c r="G1548" s="16" t="s">
        <v>20</v>
      </c>
      <c r="H1548" s="17">
        <v>2</v>
      </c>
      <c r="I1548" s="18">
        <v>46561</v>
      </c>
      <c r="J1548" s="18">
        <v>97233</v>
      </c>
      <c r="K1548" s="18">
        <v>8704</v>
      </c>
      <c r="L1548" s="19">
        <v>5.3493795955882302</v>
      </c>
      <c r="M1548" s="19">
        <v>0.47886005779930602</v>
      </c>
      <c r="N1548" s="10"/>
    </row>
    <row r="1549" spans="1:14" ht="11.25" customHeight="1">
      <c r="A1549" s="12" t="s">
        <v>1438</v>
      </c>
      <c r="B1549" s="13" t="s">
        <v>1515</v>
      </c>
      <c r="C1549" s="14" t="s">
        <v>1516</v>
      </c>
      <c r="D1549" s="15" t="s">
        <v>23</v>
      </c>
      <c r="E1549" s="16" t="s">
        <v>24</v>
      </c>
      <c r="F1549" s="16" t="s">
        <v>25</v>
      </c>
      <c r="G1549" s="16" t="s">
        <v>20</v>
      </c>
      <c r="H1549" s="17">
        <v>25</v>
      </c>
      <c r="I1549" s="18">
        <v>74683</v>
      </c>
      <c r="J1549" s="18">
        <v>1685187</v>
      </c>
      <c r="K1549" s="18">
        <v>70096</v>
      </c>
      <c r="L1549" s="19">
        <v>1.06543882675188</v>
      </c>
      <c r="M1549" s="19">
        <v>4.4317336889021799E-2</v>
      </c>
      <c r="N1549" s="10"/>
    </row>
    <row r="1550" spans="1:14" ht="11.25" customHeight="1">
      <c r="A1550" s="12" t="s">
        <v>1438</v>
      </c>
      <c r="B1550" s="13" t="s">
        <v>1515</v>
      </c>
      <c r="C1550" s="14" t="s">
        <v>1516</v>
      </c>
      <c r="D1550" s="15" t="s">
        <v>23</v>
      </c>
      <c r="E1550" s="16" t="s">
        <v>24</v>
      </c>
      <c r="F1550" s="16" t="s">
        <v>25</v>
      </c>
      <c r="G1550" s="16" t="s">
        <v>28</v>
      </c>
      <c r="H1550" s="17">
        <v>3</v>
      </c>
      <c r="I1550" s="18"/>
      <c r="J1550" s="18">
        <v>99168</v>
      </c>
      <c r="K1550" s="18">
        <v>6265</v>
      </c>
      <c r="L1550" s="19"/>
      <c r="M1550" s="19"/>
      <c r="N1550" s="10"/>
    </row>
    <row r="1551" spans="1:14" ht="11.25" customHeight="1">
      <c r="A1551" s="12" t="s">
        <v>1438</v>
      </c>
      <c r="B1551" s="13" t="s">
        <v>1517</v>
      </c>
      <c r="C1551" s="14" t="s">
        <v>1518</v>
      </c>
      <c r="D1551" s="15" t="s">
        <v>23</v>
      </c>
      <c r="E1551" s="16" t="s">
        <v>18</v>
      </c>
      <c r="F1551" s="16" t="s">
        <v>25</v>
      </c>
      <c r="G1551" s="16" t="s">
        <v>20</v>
      </c>
      <c r="H1551" s="17">
        <v>43</v>
      </c>
      <c r="I1551" s="18">
        <v>1417389</v>
      </c>
      <c r="J1551" s="18">
        <v>2655982</v>
      </c>
      <c r="K1551" s="18">
        <v>143508</v>
      </c>
      <c r="L1551" s="19">
        <v>9.8767246425286306</v>
      </c>
      <c r="M1551" s="19">
        <v>0.53365911365363095</v>
      </c>
      <c r="N1551" s="10"/>
    </row>
    <row r="1552" spans="1:14" ht="11.25" customHeight="1">
      <c r="A1552" s="12" t="s">
        <v>1438</v>
      </c>
      <c r="B1552" s="13" t="s">
        <v>1517</v>
      </c>
      <c r="C1552" s="14" t="s">
        <v>1518</v>
      </c>
      <c r="D1552" s="15" t="s">
        <v>23</v>
      </c>
      <c r="E1552" s="16" t="s">
        <v>18</v>
      </c>
      <c r="F1552" s="16" t="s">
        <v>26</v>
      </c>
      <c r="G1552" s="16" t="s">
        <v>20</v>
      </c>
      <c r="H1552" s="17">
        <v>1</v>
      </c>
      <c r="I1552" s="18">
        <v>889</v>
      </c>
      <c r="J1552" s="18">
        <v>77922</v>
      </c>
      <c r="K1552" s="18">
        <v>4838</v>
      </c>
      <c r="L1552" s="19">
        <v>0.183753617197188</v>
      </c>
      <c r="M1552" s="19">
        <v>1.1408844742177999E-2</v>
      </c>
      <c r="N1552" s="10"/>
    </row>
    <row r="1553" spans="1:14" ht="11.25" customHeight="1">
      <c r="A1553" s="12" t="s">
        <v>1438</v>
      </c>
      <c r="B1553" s="13" t="s">
        <v>1519</v>
      </c>
      <c r="C1553" s="14" t="s">
        <v>1520</v>
      </c>
      <c r="D1553" s="15" t="s">
        <v>23</v>
      </c>
      <c r="E1553" s="16" t="s">
        <v>24</v>
      </c>
      <c r="F1553" s="16" t="s">
        <v>25</v>
      </c>
      <c r="G1553" s="16" t="s">
        <v>20</v>
      </c>
      <c r="H1553" s="17">
        <v>27</v>
      </c>
      <c r="I1553" s="18">
        <v>75352</v>
      </c>
      <c r="J1553" s="18">
        <v>1699108</v>
      </c>
      <c r="K1553" s="18">
        <v>73292</v>
      </c>
      <c r="L1553" s="19">
        <v>1.0281067510778801</v>
      </c>
      <c r="M1553" s="19">
        <v>4.4347975525981798E-2</v>
      </c>
      <c r="N1553" s="10"/>
    </row>
    <row r="1554" spans="1:14" ht="11.25" customHeight="1">
      <c r="A1554" s="12" t="s">
        <v>1438</v>
      </c>
      <c r="B1554" s="13" t="s">
        <v>1521</v>
      </c>
      <c r="C1554" s="14" t="s">
        <v>1522</v>
      </c>
      <c r="D1554" s="15" t="s">
        <v>39</v>
      </c>
      <c r="E1554" s="16" t="s">
        <v>24</v>
      </c>
      <c r="F1554" s="16" t="s">
        <v>26</v>
      </c>
      <c r="G1554" s="16" t="s">
        <v>20</v>
      </c>
      <c r="H1554" s="17">
        <v>6</v>
      </c>
      <c r="I1554" s="18"/>
      <c r="J1554" s="18">
        <v>0</v>
      </c>
      <c r="K1554" s="18">
        <v>0</v>
      </c>
      <c r="L1554" s="19">
        <v>0</v>
      </c>
      <c r="M1554" s="19">
        <v>0</v>
      </c>
      <c r="N1554" s="10"/>
    </row>
    <row r="1555" spans="1:14" ht="11.25" customHeight="1">
      <c r="A1555" s="12" t="s">
        <v>1438</v>
      </c>
      <c r="B1555" s="13" t="s">
        <v>1523</v>
      </c>
      <c r="C1555" s="14" t="s">
        <v>1524</v>
      </c>
      <c r="D1555" s="15" t="s">
        <v>23</v>
      </c>
      <c r="E1555" s="16" t="s">
        <v>18</v>
      </c>
      <c r="F1555" s="16" t="s">
        <v>25</v>
      </c>
      <c r="G1555" s="16" t="s">
        <v>20</v>
      </c>
      <c r="H1555" s="17">
        <v>55</v>
      </c>
      <c r="I1555" s="18">
        <v>328490</v>
      </c>
      <c r="J1555" s="18">
        <v>3538942</v>
      </c>
      <c r="K1555" s="18">
        <v>262812</v>
      </c>
      <c r="L1555" s="19">
        <v>1.24990487496765</v>
      </c>
      <c r="M1555" s="19">
        <v>9.2821526885718902E-2</v>
      </c>
      <c r="N1555" s="10"/>
    </row>
    <row r="1556" spans="1:14" ht="11.25" customHeight="1">
      <c r="A1556" s="12" t="s">
        <v>1438</v>
      </c>
      <c r="B1556" s="13" t="s">
        <v>1523</v>
      </c>
      <c r="C1556" s="14" t="s">
        <v>1524</v>
      </c>
      <c r="D1556" s="15" t="s">
        <v>23</v>
      </c>
      <c r="E1556" s="16" t="s">
        <v>18</v>
      </c>
      <c r="F1556" s="16" t="s">
        <v>26</v>
      </c>
      <c r="G1556" s="16" t="s">
        <v>20</v>
      </c>
      <c r="H1556" s="17">
        <v>10</v>
      </c>
      <c r="I1556" s="18">
        <v>97036</v>
      </c>
      <c r="J1556" s="18">
        <v>592692</v>
      </c>
      <c r="K1556" s="18">
        <v>73760</v>
      </c>
      <c r="L1556" s="19">
        <v>1.31556399132321</v>
      </c>
      <c r="M1556" s="19">
        <v>0.16372078583817501</v>
      </c>
      <c r="N1556" s="10"/>
    </row>
    <row r="1557" spans="1:14" ht="11.25" customHeight="1">
      <c r="A1557" s="12" t="s">
        <v>1438</v>
      </c>
      <c r="B1557" s="13" t="s">
        <v>1523</v>
      </c>
      <c r="C1557" s="14" t="s">
        <v>1524</v>
      </c>
      <c r="D1557" s="15" t="s">
        <v>23</v>
      </c>
      <c r="E1557" s="16" t="s">
        <v>18</v>
      </c>
      <c r="F1557" s="16" t="s">
        <v>26</v>
      </c>
      <c r="G1557" s="16" t="s">
        <v>28</v>
      </c>
      <c r="H1557" s="17">
        <v>1</v>
      </c>
      <c r="I1557" s="18">
        <v>39450</v>
      </c>
      <c r="J1557" s="18">
        <v>221463</v>
      </c>
      <c r="K1557" s="18">
        <v>23128</v>
      </c>
      <c r="L1557" s="19">
        <v>1.70572466274645</v>
      </c>
      <c r="M1557" s="19">
        <v>0.178133593421926</v>
      </c>
      <c r="N1557" s="10"/>
    </row>
    <row r="1558" spans="1:14" ht="11.25" customHeight="1">
      <c r="A1558" s="12" t="s">
        <v>1438</v>
      </c>
      <c r="B1558" s="13" t="s">
        <v>1525</v>
      </c>
      <c r="C1558" s="14" t="s">
        <v>1526</v>
      </c>
      <c r="D1558" s="15" t="s">
        <v>39</v>
      </c>
      <c r="E1558" s="16" t="s">
        <v>18</v>
      </c>
      <c r="F1558" s="16" t="s">
        <v>25</v>
      </c>
      <c r="G1558" s="16" t="s">
        <v>20</v>
      </c>
      <c r="H1558" s="17">
        <v>15</v>
      </c>
      <c r="I1558" s="18">
        <v>25025</v>
      </c>
      <c r="J1558" s="18">
        <v>1686146</v>
      </c>
      <c r="K1558" s="18">
        <v>42471</v>
      </c>
      <c r="L1558" s="19">
        <v>0.58922558922558899</v>
      </c>
      <c r="M1558" s="19">
        <v>1.4841538040003601E-2</v>
      </c>
      <c r="N1558" s="10"/>
    </row>
    <row r="1559" spans="1:14" ht="11.25" customHeight="1">
      <c r="A1559" s="12" t="s">
        <v>1438</v>
      </c>
      <c r="B1559" s="13" t="s">
        <v>1525</v>
      </c>
      <c r="C1559" s="14" t="s">
        <v>1526</v>
      </c>
      <c r="D1559" s="15" t="s">
        <v>39</v>
      </c>
      <c r="E1559" s="16" t="s">
        <v>18</v>
      </c>
      <c r="F1559" s="16" t="s">
        <v>65</v>
      </c>
      <c r="G1559" s="16" t="s">
        <v>28</v>
      </c>
      <c r="H1559" s="17">
        <v>5</v>
      </c>
      <c r="I1559" s="18"/>
      <c r="J1559" s="18">
        <v>115573</v>
      </c>
      <c r="K1559" s="18">
        <v>5227</v>
      </c>
      <c r="L1559" s="19"/>
      <c r="M1559" s="19"/>
      <c r="N1559" s="10"/>
    </row>
    <row r="1560" spans="1:14" ht="11.25" customHeight="1">
      <c r="A1560" s="12" t="s">
        <v>1438</v>
      </c>
      <c r="B1560" s="13" t="s">
        <v>1525</v>
      </c>
      <c r="C1560" s="14" t="s">
        <v>1526</v>
      </c>
      <c r="D1560" s="15" t="s">
        <v>39</v>
      </c>
      <c r="E1560" s="16" t="s">
        <v>18</v>
      </c>
      <c r="F1560" s="16" t="s">
        <v>26</v>
      </c>
      <c r="G1560" s="16" t="s">
        <v>20</v>
      </c>
      <c r="H1560" s="17">
        <v>17</v>
      </c>
      <c r="I1560" s="18">
        <v>103415</v>
      </c>
      <c r="J1560" s="18">
        <v>1482096</v>
      </c>
      <c r="K1560" s="18">
        <v>175504</v>
      </c>
      <c r="L1560" s="19">
        <v>0.58924582915489099</v>
      </c>
      <c r="M1560" s="19">
        <v>6.97761818397728E-2</v>
      </c>
      <c r="N1560" s="10"/>
    </row>
    <row r="1561" spans="1:14" ht="11.25" customHeight="1">
      <c r="A1561" s="12" t="s">
        <v>1438</v>
      </c>
      <c r="B1561" s="13" t="s">
        <v>1527</v>
      </c>
      <c r="C1561" s="14" t="s">
        <v>1528</v>
      </c>
      <c r="D1561" s="15" t="s">
        <v>39</v>
      </c>
      <c r="E1561" s="16" t="s">
        <v>18</v>
      </c>
      <c r="F1561" s="16" t="s">
        <v>25</v>
      </c>
      <c r="G1561" s="16" t="s">
        <v>20</v>
      </c>
      <c r="H1561" s="17">
        <v>90</v>
      </c>
      <c r="I1561" s="18">
        <v>786255</v>
      </c>
      <c r="J1561" s="18">
        <v>20216036</v>
      </c>
      <c r="K1561" s="18">
        <v>505341</v>
      </c>
      <c r="L1561" s="19">
        <v>1.5558899831994599</v>
      </c>
      <c r="M1561" s="19">
        <v>3.8892639486791503E-2</v>
      </c>
      <c r="N1561" s="10"/>
    </row>
    <row r="1562" spans="1:14" ht="11.25" customHeight="1">
      <c r="A1562" s="12" t="s">
        <v>1438</v>
      </c>
      <c r="B1562" s="13" t="s">
        <v>1527</v>
      </c>
      <c r="C1562" s="14" t="s">
        <v>1528</v>
      </c>
      <c r="D1562" s="15" t="s">
        <v>39</v>
      </c>
      <c r="E1562" s="16" t="s">
        <v>18</v>
      </c>
      <c r="F1562" s="16" t="s">
        <v>25</v>
      </c>
      <c r="G1562" s="16" t="s">
        <v>28</v>
      </c>
      <c r="H1562" s="17">
        <v>102</v>
      </c>
      <c r="I1562" s="18">
        <v>895380</v>
      </c>
      <c r="J1562" s="18">
        <v>12651130</v>
      </c>
      <c r="K1562" s="18">
        <v>545519</v>
      </c>
      <c r="L1562" s="19">
        <v>1.64133604879023</v>
      </c>
      <c r="M1562" s="19">
        <v>7.0774705500615306E-2</v>
      </c>
      <c r="N1562" s="10"/>
    </row>
    <row r="1563" spans="1:14" ht="11.25" customHeight="1">
      <c r="A1563" s="12" t="s">
        <v>1438</v>
      </c>
      <c r="B1563" s="13" t="s">
        <v>1527</v>
      </c>
      <c r="C1563" s="14" t="s">
        <v>1528</v>
      </c>
      <c r="D1563" s="15" t="s">
        <v>39</v>
      </c>
      <c r="E1563" s="16" t="s">
        <v>18</v>
      </c>
      <c r="F1563" s="16" t="s">
        <v>26</v>
      </c>
      <c r="G1563" s="16" t="s">
        <v>20</v>
      </c>
      <c r="H1563" s="17">
        <v>352</v>
      </c>
      <c r="I1563" s="18">
        <v>22571527</v>
      </c>
      <c r="J1563" s="18">
        <v>132598100</v>
      </c>
      <c r="K1563" s="18">
        <v>49322843</v>
      </c>
      <c r="L1563" s="19">
        <v>0.457628263642466</v>
      </c>
      <c r="M1563" s="19">
        <v>0.17022511634782</v>
      </c>
      <c r="N1563" s="10"/>
    </row>
    <row r="1564" spans="1:14" ht="11.25" customHeight="1">
      <c r="A1564" s="12" t="s">
        <v>1438</v>
      </c>
      <c r="B1564" s="13" t="s">
        <v>1527</v>
      </c>
      <c r="C1564" s="14" t="s">
        <v>1528</v>
      </c>
      <c r="D1564" s="15" t="s">
        <v>39</v>
      </c>
      <c r="E1564" s="16" t="s">
        <v>18</v>
      </c>
      <c r="F1564" s="16" t="s">
        <v>238</v>
      </c>
      <c r="G1564" s="16" t="s">
        <v>20</v>
      </c>
      <c r="H1564" s="17">
        <v>0</v>
      </c>
      <c r="I1564" s="18"/>
      <c r="J1564" s="18"/>
      <c r="K1564" s="18"/>
      <c r="L1564" s="19"/>
      <c r="M1564" s="19"/>
      <c r="N1564" s="10"/>
    </row>
    <row r="1565" spans="1:14" ht="11.25" customHeight="1">
      <c r="A1565" s="12" t="s">
        <v>1438</v>
      </c>
      <c r="B1565" s="13" t="s">
        <v>1527</v>
      </c>
      <c r="C1565" s="14" t="s">
        <v>1528</v>
      </c>
      <c r="D1565" s="15" t="s">
        <v>39</v>
      </c>
      <c r="E1565" s="16" t="s">
        <v>18</v>
      </c>
      <c r="F1565" s="16" t="s">
        <v>68</v>
      </c>
      <c r="G1565" s="16" t="s">
        <v>20</v>
      </c>
      <c r="H1565" s="17">
        <v>0</v>
      </c>
      <c r="I1565" s="18"/>
      <c r="J1565" s="18"/>
      <c r="K1565" s="18"/>
      <c r="L1565" s="19"/>
      <c r="M1565" s="19"/>
      <c r="N1565" s="10"/>
    </row>
    <row r="1566" spans="1:14" ht="11.25" customHeight="1">
      <c r="A1566" s="12" t="s">
        <v>1438</v>
      </c>
      <c r="B1566" s="13" t="s">
        <v>1527</v>
      </c>
      <c r="C1566" s="14" t="s">
        <v>1528</v>
      </c>
      <c r="D1566" s="15" t="s">
        <v>39</v>
      </c>
      <c r="E1566" s="16" t="s">
        <v>18</v>
      </c>
      <c r="F1566" s="16" t="s">
        <v>27</v>
      </c>
      <c r="G1566" s="16" t="s">
        <v>28</v>
      </c>
      <c r="H1566" s="17">
        <v>179</v>
      </c>
      <c r="I1566" s="18">
        <v>1447678</v>
      </c>
      <c r="J1566" s="18">
        <v>1873546</v>
      </c>
      <c r="K1566" s="18">
        <v>430837</v>
      </c>
      <c r="L1566" s="19">
        <v>3.3601524474453202</v>
      </c>
      <c r="M1566" s="19">
        <v>0.77269413187613201</v>
      </c>
      <c r="N1566" s="10"/>
    </row>
    <row r="1567" spans="1:14" ht="11.25" customHeight="1">
      <c r="A1567" s="12" t="s">
        <v>1438</v>
      </c>
      <c r="B1567" s="13" t="s">
        <v>1529</v>
      </c>
      <c r="C1567" s="14" t="s">
        <v>1530</v>
      </c>
      <c r="D1567" s="15" t="s">
        <v>23</v>
      </c>
      <c r="E1567" s="16" t="s">
        <v>18</v>
      </c>
      <c r="F1567" s="16" t="s">
        <v>25</v>
      </c>
      <c r="G1567" s="16" t="s">
        <v>20</v>
      </c>
      <c r="H1567" s="17">
        <v>9</v>
      </c>
      <c r="I1567" s="18">
        <v>83502</v>
      </c>
      <c r="J1567" s="18">
        <v>815934</v>
      </c>
      <c r="K1567" s="18">
        <v>31252</v>
      </c>
      <c r="L1567" s="19">
        <v>2.6718929988480702</v>
      </c>
      <c r="M1567" s="19">
        <v>0.102339159784982</v>
      </c>
      <c r="N1567" s="10"/>
    </row>
    <row r="1568" spans="1:14" ht="11.25" customHeight="1">
      <c r="A1568" s="12" t="s">
        <v>1438</v>
      </c>
      <c r="B1568" s="13" t="s">
        <v>1529</v>
      </c>
      <c r="C1568" s="14" t="s">
        <v>1530</v>
      </c>
      <c r="D1568" s="15" t="s">
        <v>23</v>
      </c>
      <c r="E1568" s="16" t="s">
        <v>18</v>
      </c>
      <c r="F1568" s="16" t="s">
        <v>26</v>
      </c>
      <c r="G1568" s="16" t="s">
        <v>20</v>
      </c>
      <c r="H1568" s="17">
        <v>15</v>
      </c>
      <c r="I1568" s="18">
        <v>524473</v>
      </c>
      <c r="J1568" s="18">
        <v>3867154</v>
      </c>
      <c r="K1568" s="18">
        <v>905324</v>
      </c>
      <c r="L1568" s="19">
        <v>0.57932077355731204</v>
      </c>
      <c r="M1568" s="19">
        <v>0.135622475856922</v>
      </c>
      <c r="N1568" s="10"/>
    </row>
    <row r="1569" spans="1:14" ht="11.25" customHeight="1">
      <c r="A1569" s="12" t="s">
        <v>1438</v>
      </c>
      <c r="B1569" s="13" t="s">
        <v>1531</v>
      </c>
      <c r="C1569" s="14" t="s">
        <v>1532</v>
      </c>
      <c r="D1569" s="15" t="s">
        <v>17</v>
      </c>
      <c r="E1569" s="16" t="s">
        <v>18</v>
      </c>
      <c r="F1569" s="16" t="s">
        <v>26</v>
      </c>
      <c r="G1569" s="16" t="s">
        <v>20</v>
      </c>
      <c r="H1569" s="17"/>
      <c r="I1569" s="18"/>
      <c r="J1569" s="18"/>
      <c r="K1569" s="18"/>
      <c r="L1569" s="19"/>
      <c r="M1569" s="19"/>
      <c r="N1569" s="10"/>
    </row>
    <row r="1570" spans="1:14" ht="11.25" customHeight="1">
      <c r="A1570" s="12" t="s">
        <v>1438</v>
      </c>
      <c r="B1570" s="13" t="s">
        <v>1533</v>
      </c>
      <c r="C1570" s="14" t="s">
        <v>1534</v>
      </c>
      <c r="D1570" s="15" t="s">
        <v>23</v>
      </c>
      <c r="E1570" s="16" t="s">
        <v>24</v>
      </c>
      <c r="F1570" s="16" t="s">
        <v>26</v>
      </c>
      <c r="G1570" s="16" t="s">
        <v>20</v>
      </c>
      <c r="H1570" s="17">
        <v>9</v>
      </c>
      <c r="I1570" s="18">
        <v>298399</v>
      </c>
      <c r="J1570" s="18">
        <v>1683768</v>
      </c>
      <c r="K1570" s="18">
        <v>491353</v>
      </c>
      <c r="L1570" s="19">
        <v>0.60730065757205098</v>
      </c>
      <c r="M1570" s="19">
        <v>0.177220971060146</v>
      </c>
      <c r="N1570" s="10"/>
    </row>
    <row r="1571" spans="1:14" ht="11.25" customHeight="1">
      <c r="A1571" s="12" t="s">
        <v>1438</v>
      </c>
      <c r="B1571" s="13" t="s">
        <v>1535</v>
      </c>
      <c r="C1571" s="14" t="s">
        <v>1536</v>
      </c>
      <c r="D1571" s="15" t="s">
        <v>33</v>
      </c>
      <c r="E1571" s="16" t="s">
        <v>18</v>
      </c>
      <c r="F1571" s="16" t="s">
        <v>27</v>
      </c>
      <c r="G1571" s="16" t="s">
        <v>20</v>
      </c>
      <c r="H1571" s="17">
        <v>56</v>
      </c>
      <c r="I1571" s="18">
        <v>679484</v>
      </c>
      <c r="J1571" s="18">
        <v>749347</v>
      </c>
      <c r="K1571" s="18">
        <v>145001</v>
      </c>
      <c r="L1571" s="19">
        <v>4.68606423403976</v>
      </c>
      <c r="M1571" s="19">
        <v>0.90676815947751799</v>
      </c>
      <c r="N1571" s="10"/>
    </row>
    <row r="1572" spans="1:14" ht="11.25" customHeight="1">
      <c r="A1572" s="12" t="s">
        <v>1537</v>
      </c>
      <c r="B1572" s="13" t="s">
        <v>1538</v>
      </c>
      <c r="C1572" s="14" t="s">
        <v>1539</v>
      </c>
      <c r="D1572" s="15" t="s">
        <v>39</v>
      </c>
      <c r="E1572" s="16" t="s">
        <v>18</v>
      </c>
      <c r="F1572" s="16" t="s">
        <v>25</v>
      </c>
      <c r="G1572" s="16" t="s">
        <v>20</v>
      </c>
      <c r="H1572" s="17">
        <v>5</v>
      </c>
      <c r="I1572" s="18"/>
      <c r="J1572" s="18">
        <v>783257</v>
      </c>
      <c r="K1572" s="18">
        <v>28700</v>
      </c>
      <c r="L1572" s="19"/>
      <c r="M1572" s="19"/>
      <c r="N1572" s="10"/>
    </row>
    <row r="1573" spans="1:14" ht="11.25" customHeight="1">
      <c r="A1573" s="12" t="s">
        <v>1537</v>
      </c>
      <c r="B1573" s="13" t="s">
        <v>1538</v>
      </c>
      <c r="C1573" s="14" t="s">
        <v>1539</v>
      </c>
      <c r="D1573" s="15" t="s">
        <v>39</v>
      </c>
      <c r="E1573" s="16" t="s">
        <v>18</v>
      </c>
      <c r="F1573" s="16" t="s">
        <v>26</v>
      </c>
      <c r="G1573" s="16" t="s">
        <v>20</v>
      </c>
      <c r="H1573" s="17">
        <v>17</v>
      </c>
      <c r="I1573" s="18"/>
      <c r="J1573" s="18">
        <v>3885161</v>
      </c>
      <c r="K1573" s="18">
        <v>2101697</v>
      </c>
      <c r="L1573" s="19"/>
      <c r="M1573" s="19"/>
      <c r="N1573" s="10"/>
    </row>
    <row r="1574" spans="1:14" ht="11.25" customHeight="1">
      <c r="A1574" s="12" t="s">
        <v>1537</v>
      </c>
      <c r="B1574" s="13" t="s">
        <v>1540</v>
      </c>
      <c r="C1574" s="14" t="s">
        <v>1541</v>
      </c>
      <c r="D1574" s="15" t="s">
        <v>23</v>
      </c>
      <c r="E1574" s="16" t="s">
        <v>24</v>
      </c>
      <c r="F1574" s="16" t="s">
        <v>25</v>
      </c>
      <c r="G1574" s="16" t="s">
        <v>20</v>
      </c>
      <c r="H1574" s="17">
        <v>2</v>
      </c>
      <c r="I1574" s="18">
        <v>10982</v>
      </c>
      <c r="J1574" s="18">
        <v>217219</v>
      </c>
      <c r="K1574" s="18">
        <v>5771</v>
      </c>
      <c r="L1574" s="19">
        <v>1.9029630913186599</v>
      </c>
      <c r="M1574" s="19">
        <v>5.0557271693544299E-2</v>
      </c>
      <c r="N1574" s="10"/>
    </row>
    <row r="1575" spans="1:14" ht="11.25" customHeight="1">
      <c r="A1575" s="12" t="s">
        <v>1537</v>
      </c>
      <c r="B1575" s="13" t="s">
        <v>1540</v>
      </c>
      <c r="C1575" s="14" t="s">
        <v>1541</v>
      </c>
      <c r="D1575" s="15" t="s">
        <v>23</v>
      </c>
      <c r="E1575" s="16" t="s">
        <v>24</v>
      </c>
      <c r="F1575" s="16" t="s">
        <v>26</v>
      </c>
      <c r="G1575" s="16" t="s">
        <v>20</v>
      </c>
      <c r="H1575" s="17">
        <v>4</v>
      </c>
      <c r="I1575" s="18">
        <v>150918</v>
      </c>
      <c r="J1575" s="18">
        <v>817134</v>
      </c>
      <c r="K1575" s="18">
        <v>435545</v>
      </c>
      <c r="L1575" s="19">
        <v>0.34650380557692001</v>
      </c>
      <c r="M1575" s="19">
        <v>0.18469186204465801</v>
      </c>
      <c r="N1575" s="10"/>
    </row>
    <row r="1576" spans="1:14" ht="11.25" customHeight="1">
      <c r="A1576" s="12" t="s">
        <v>1537</v>
      </c>
      <c r="B1576" s="13" t="s">
        <v>1542</v>
      </c>
      <c r="C1576" s="14" t="s">
        <v>1543</v>
      </c>
      <c r="D1576" s="15" t="s">
        <v>39</v>
      </c>
      <c r="E1576" s="16" t="s">
        <v>18</v>
      </c>
      <c r="F1576" s="16" t="s">
        <v>134</v>
      </c>
      <c r="G1576" s="16" t="s">
        <v>20</v>
      </c>
      <c r="H1576" s="17">
        <v>38</v>
      </c>
      <c r="I1576" s="18">
        <v>2158594</v>
      </c>
      <c r="J1576" s="18">
        <v>11985572</v>
      </c>
      <c r="K1576" s="18">
        <v>1047153</v>
      </c>
      <c r="L1576" s="19">
        <v>2.0613931297527599</v>
      </c>
      <c r="M1576" s="19">
        <v>0.18009937281257801</v>
      </c>
      <c r="N1576" s="10"/>
    </row>
    <row r="1577" spans="1:14" ht="11.25" customHeight="1">
      <c r="A1577" s="12" t="s">
        <v>1537</v>
      </c>
      <c r="B1577" s="13" t="s">
        <v>1542</v>
      </c>
      <c r="C1577" s="14" t="s">
        <v>1543</v>
      </c>
      <c r="D1577" s="15" t="s">
        <v>39</v>
      </c>
      <c r="E1577" s="16" t="s">
        <v>18</v>
      </c>
      <c r="F1577" s="16" t="s">
        <v>128</v>
      </c>
      <c r="G1577" s="16" t="s">
        <v>20</v>
      </c>
      <c r="H1577" s="17">
        <v>36</v>
      </c>
      <c r="I1577" s="18">
        <v>2698343</v>
      </c>
      <c r="J1577" s="18">
        <v>20041804</v>
      </c>
      <c r="K1577" s="18">
        <v>1905109</v>
      </c>
      <c r="L1577" s="19">
        <v>1.4163719766165599</v>
      </c>
      <c r="M1577" s="19">
        <v>0.13463573438798199</v>
      </c>
      <c r="N1577" s="10"/>
    </row>
    <row r="1578" spans="1:14" ht="11.25" customHeight="1">
      <c r="A1578" s="12" t="s">
        <v>1537</v>
      </c>
      <c r="B1578" s="13" t="s">
        <v>1542</v>
      </c>
      <c r="C1578" s="14" t="s">
        <v>1543</v>
      </c>
      <c r="D1578" s="15" t="s">
        <v>39</v>
      </c>
      <c r="E1578" s="16" t="s">
        <v>18</v>
      </c>
      <c r="F1578" s="16" t="s">
        <v>25</v>
      </c>
      <c r="G1578" s="16" t="s">
        <v>20</v>
      </c>
      <c r="H1578" s="17">
        <v>86</v>
      </c>
      <c r="I1578" s="18">
        <v>1314737</v>
      </c>
      <c r="J1578" s="18">
        <v>11334224</v>
      </c>
      <c r="K1578" s="18">
        <v>262252</v>
      </c>
      <c r="L1578" s="19">
        <v>5.01325824016594</v>
      </c>
      <c r="M1578" s="19">
        <v>0.11599708987576</v>
      </c>
      <c r="N1578" s="10"/>
    </row>
    <row r="1579" spans="1:14" ht="11.25" customHeight="1">
      <c r="A1579" s="12" t="s">
        <v>1537</v>
      </c>
      <c r="B1579" s="13" t="s">
        <v>1542</v>
      </c>
      <c r="C1579" s="14" t="s">
        <v>1543</v>
      </c>
      <c r="D1579" s="15" t="s">
        <v>39</v>
      </c>
      <c r="E1579" s="16" t="s">
        <v>18</v>
      </c>
      <c r="F1579" s="16" t="s">
        <v>25</v>
      </c>
      <c r="G1579" s="16" t="s">
        <v>28</v>
      </c>
      <c r="H1579" s="17">
        <v>54</v>
      </c>
      <c r="I1579" s="18">
        <v>70522</v>
      </c>
      <c r="J1579" s="18">
        <v>5845939</v>
      </c>
      <c r="K1579" s="18">
        <v>150672</v>
      </c>
      <c r="L1579" s="19">
        <v>0.468049803546777</v>
      </c>
      <c r="M1579" s="19">
        <v>1.2063417014785799E-2</v>
      </c>
      <c r="N1579" s="10"/>
    </row>
    <row r="1580" spans="1:14" ht="11.25" customHeight="1">
      <c r="A1580" s="12" t="s">
        <v>1537</v>
      </c>
      <c r="B1580" s="13" t="s">
        <v>1542</v>
      </c>
      <c r="C1580" s="14" t="s">
        <v>1543</v>
      </c>
      <c r="D1580" s="15" t="s">
        <v>39</v>
      </c>
      <c r="E1580" s="16" t="s">
        <v>18</v>
      </c>
      <c r="F1580" s="16" t="s">
        <v>97</v>
      </c>
      <c r="G1580" s="16" t="s">
        <v>20</v>
      </c>
      <c r="H1580" s="17">
        <v>82</v>
      </c>
      <c r="I1580" s="18">
        <v>16794310</v>
      </c>
      <c r="J1580" s="18">
        <v>42177868</v>
      </c>
      <c r="K1580" s="18">
        <v>17401892</v>
      </c>
      <c r="L1580" s="19">
        <v>0.96508529072585902</v>
      </c>
      <c r="M1580" s="19">
        <v>0.39817825784840499</v>
      </c>
      <c r="N1580" s="10"/>
    </row>
    <row r="1581" spans="1:14" ht="11.25" customHeight="1">
      <c r="A1581" s="12" t="s">
        <v>1537</v>
      </c>
      <c r="B1581" s="13" t="s">
        <v>1542</v>
      </c>
      <c r="C1581" s="14" t="s">
        <v>1543</v>
      </c>
      <c r="D1581" s="15" t="s">
        <v>39</v>
      </c>
      <c r="E1581" s="16" t="s">
        <v>18</v>
      </c>
      <c r="F1581" s="16" t="s">
        <v>26</v>
      </c>
      <c r="G1581" s="16" t="s">
        <v>20</v>
      </c>
      <c r="H1581" s="17">
        <v>497</v>
      </c>
      <c r="I1581" s="18">
        <v>19340315</v>
      </c>
      <c r="J1581" s="18">
        <v>105703162</v>
      </c>
      <c r="K1581" s="18">
        <v>20111312</v>
      </c>
      <c r="L1581" s="19">
        <v>0.96166351553792195</v>
      </c>
      <c r="M1581" s="19">
        <v>0.18296817837861801</v>
      </c>
      <c r="N1581" s="10"/>
    </row>
    <row r="1582" spans="1:14" ht="11.25" customHeight="1">
      <c r="A1582" s="12" t="s">
        <v>1537</v>
      </c>
      <c r="B1582" s="13" t="s">
        <v>1542</v>
      </c>
      <c r="C1582" s="14" t="s">
        <v>1543</v>
      </c>
      <c r="D1582" s="15" t="s">
        <v>39</v>
      </c>
      <c r="E1582" s="16" t="s">
        <v>18</v>
      </c>
      <c r="F1582" s="16" t="s">
        <v>26</v>
      </c>
      <c r="G1582" s="16" t="s">
        <v>28</v>
      </c>
      <c r="H1582" s="17">
        <v>6</v>
      </c>
      <c r="I1582" s="18">
        <v>17018</v>
      </c>
      <c r="J1582" s="18">
        <v>1119338</v>
      </c>
      <c r="K1582" s="18">
        <v>40068</v>
      </c>
      <c r="L1582" s="19">
        <v>0.424727962463811</v>
      </c>
      <c r="M1582" s="19">
        <v>1.52036292880256E-2</v>
      </c>
      <c r="N1582" s="10"/>
    </row>
    <row r="1583" spans="1:14" ht="11.25" customHeight="1">
      <c r="A1583" s="12" t="s">
        <v>1537</v>
      </c>
      <c r="B1583" s="13" t="s">
        <v>1542</v>
      </c>
      <c r="C1583" s="14" t="s">
        <v>1543</v>
      </c>
      <c r="D1583" s="15" t="s">
        <v>39</v>
      </c>
      <c r="E1583" s="16" t="s">
        <v>18</v>
      </c>
      <c r="F1583" s="16" t="s">
        <v>27</v>
      </c>
      <c r="G1583" s="16" t="s">
        <v>20</v>
      </c>
      <c r="H1583" s="17">
        <v>406</v>
      </c>
      <c r="I1583" s="18">
        <v>4907774</v>
      </c>
      <c r="J1583" s="18">
        <v>3831356</v>
      </c>
      <c r="K1583" s="18">
        <v>1446888</v>
      </c>
      <c r="L1583" s="19">
        <v>3.3919515539558001</v>
      </c>
      <c r="M1583" s="19">
        <v>1.2809496167936301</v>
      </c>
      <c r="N1583" s="10"/>
    </row>
    <row r="1584" spans="1:14" ht="11.25" customHeight="1">
      <c r="A1584" s="12" t="s">
        <v>1544</v>
      </c>
      <c r="B1584" s="13" t="s">
        <v>1545</v>
      </c>
      <c r="C1584" s="14" t="s">
        <v>1546</v>
      </c>
      <c r="D1584" s="15" t="s">
        <v>23</v>
      </c>
      <c r="E1584" s="16" t="s">
        <v>18</v>
      </c>
      <c r="F1584" s="16" t="s">
        <v>25</v>
      </c>
      <c r="G1584" s="16" t="s">
        <v>28</v>
      </c>
      <c r="H1584" s="17">
        <v>9</v>
      </c>
      <c r="I1584" s="18">
        <v>147076</v>
      </c>
      <c r="J1584" s="18">
        <v>1099369</v>
      </c>
      <c r="K1584" s="18">
        <v>27353</v>
      </c>
      <c r="L1584" s="19">
        <v>5.3769604796548798</v>
      </c>
      <c r="M1584" s="19">
        <v>0.13378219687839099</v>
      </c>
      <c r="N1584" s="10"/>
    </row>
    <row r="1585" spans="1:14" ht="11.25" customHeight="1">
      <c r="A1585" s="12" t="s">
        <v>1544</v>
      </c>
      <c r="B1585" s="13" t="s">
        <v>1545</v>
      </c>
      <c r="C1585" s="14" t="s">
        <v>1546</v>
      </c>
      <c r="D1585" s="15" t="s">
        <v>23</v>
      </c>
      <c r="E1585" s="16" t="s">
        <v>18</v>
      </c>
      <c r="F1585" s="16" t="s">
        <v>65</v>
      </c>
      <c r="G1585" s="16" t="s">
        <v>28</v>
      </c>
      <c r="H1585" s="17">
        <v>14</v>
      </c>
      <c r="I1585" s="18">
        <v>293533</v>
      </c>
      <c r="J1585" s="18">
        <v>1365692</v>
      </c>
      <c r="K1585" s="18">
        <v>65730</v>
      </c>
      <c r="L1585" s="19">
        <v>4.4657386277194497</v>
      </c>
      <c r="M1585" s="19">
        <v>0.21493352820401601</v>
      </c>
      <c r="N1585" s="10"/>
    </row>
    <row r="1586" spans="1:14" ht="11.25" customHeight="1">
      <c r="A1586" s="12" t="s">
        <v>1544</v>
      </c>
      <c r="B1586" s="13" t="s">
        <v>1545</v>
      </c>
      <c r="C1586" s="14" t="s">
        <v>1546</v>
      </c>
      <c r="D1586" s="15" t="s">
        <v>23</v>
      </c>
      <c r="E1586" s="16" t="s">
        <v>18</v>
      </c>
      <c r="F1586" s="16" t="s">
        <v>26</v>
      </c>
      <c r="G1586" s="16" t="s">
        <v>28</v>
      </c>
      <c r="H1586" s="17">
        <v>34</v>
      </c>
      <c r="I1586" s="18">
        <v>2378538</v>
      </c>
      <c r="J1586" s="18">
        <v>8511172</v>
      </c>
      <c r="K1586" s="18">
        <v>2537338</v>
      </c>
      <c r="L1586" s="19">
        <v>0.93741472361979294</v>
      </c>
      <c r="M1586" s="19">
        <v>0.27946069002012802</v>
      </c>
      <c r="N1586" s="10"/>
    </row>
    <row r="1587" spans="1:14" ht="11.25" customHeight="1">
      <c r="A1587" s="12" t="s">
        <v>1544</v>
      </c>
      <c r="B1587" s="13" t="s">
        <v>1547</v>
      </c>
      <c r="C1587" s="14" t="s">
        <v>1548</v>
      </c>
      <c r="D1587" s="15" t="s">
        <v>23</v>
      </c>
      <c r="E1587" s="16" t="s">
        <v>18</v>
      </c>
      <c r="F1587" s="16" t="s">
        <v>25</v>
      </c>
      <c r="G1587" s="16" t="s">
        <v>20</v>
      </c>
      <c r="H1587" s="17">
        <v>8</v>
      </c>
      <c r="I1587" s="18">
        <v>17796</v>
      </c>
      <c r="J1587" s="18">
        <v>890459</v>
      </c>
      <c r="K1587" s="18">
        <v>31279</v>
      </c>
      <c r="L1587" s="19">
        <v>0.56894401994948596</v>
      </c>
      <c r="M1587" s="19">
        <v>1.9985198644743799E-2</v>
      </c>
      <c r="N1587" s="10"/>
    </row>
    <row r="1588" spans="1:14" ht="11.25" customHeight="1">
      <c r="A1588" s="12" t="s">
        <v>1544</v>
      </c>
      <c r="B1588" s="13" t="s">
        <v>1547</v>
      </c>
      <c r="C1588" s="14" t="s">
        <v>1548</v>
      </c>
      <c r="D1588" s="15" t="s">
        <v>23</v>
      </c>
      <c r="E1588" s="16" t="s">
        <v>18</v>
      </c>
      <c r="F1588" s="16" t="s">
        <v>26</v>
      </c>
      <c r="G1588" s="16" t="s">
        <v>20</v>
      </c>
      <c r="H1588" s="17">
        <v>34</v>
      </c>
      <c r="I1588" s="18">
        <v>2884329</v>
      </c>
      <c r="J1588" s="18">
        <v>4960470</v>
      </c>
      <c r="K1588" s="18">
        <v>3485590</v>
      </c>
      <c r="L1588" s="19">
        <v>0.82750093958268101</v>
      </c>
      <c r="M1588" s="19">
        <v>0.58146284525458203</v>
      </c>
      <c r="N1588" s="10"/>
    </row>
    <row r="1589" spans="1:14" ht="11.25" customHeight="1">
      <c r="A1589" s="12" t="s">
        <v>1544</v>
      </c>
      <c r="B1589" s="13" t="s">
        <v>1549</v>
      </c>
      <c r="C1589" s="14" t="s">
        <v>1550</v>
      </c>
      <c r="D1589" s="15" t="s">
        <v>23</v>
      </c>
      <c r="E1589" s="16" t="s">
        <v>24</v>
      </c>
      <c r="F1589" s="16" t="s">
        <v>25</v>
      </c>
      <c r="G1589" s="16" t="s">
        <v>20</v>
      </c>
      <c r="H1589" s="17">
        <v>1</v>
      </c>
      <c r="I1589" s="18">
        <v>2154</v>
      </c>
      <c r="J1589" s="18">
        <v>59910</v>
      </c>
      <c r="K1589" s="18">
        <v>1795</v>
      </c>
      <c r="L1589" s="19">
        <v>1.2</v>
      </c>
      <c r="M1589" s="19">
        <v>3.5953930896344501E-2</v>
      </c>
      <c r="N1589" s="10"/>
    </row>
    <row r="1590" spans="1:14" ht="11.25" customHeight="1">
      <c r="A1590" s="12" t="s">
        <v>1544</v>
      </c>
      <c r="B1590" s="13" t="s">
        <v>1549</v>
      </c>
      <c r="C1590" s="14" t="s">
        <v>1550</v>
      </c>
      <c r="D1590" s="15" t="s">
        <v>23</v>
      </c>
      <c r="E1590" s="16" t="s">
        <v>24</v>
      </c>
      <c r="F1590" s="16" t="s">
        <v>26</v>
      </c>
      <c r="G1590" s="16" t="s">
        <v>20</v>
      </c>
      <c r="H1590" s="17">
        <v>4</v>
      </c>
      <c r="I1590" s="18">
        <v>33839</v>
      </c>
      <c r="J1590" s="18">
        <v>439343</v>
      </c>
      <c r="K1590" s="18">
        <v>91060</v>
      </c>
      <c r="L1590" s="19">
        <v>0.37161212387436798</v>
      </c>
      <c r="M1590" s="19">
        <v>7.7021825771663499E-2</v>
      </c>
      <c r="N1590" s="10"/>
    </row>
    <row r="1591" spans="1:14" ht="11.25" customHeight="1">
      <c r="A1591" s="12" t="s">
        <v>1544</v>
      </c>
      <c r="B1591" s="13" t="s">
        <v>1551</v>
      </c>
      <c r="C1591" s="14" t="s">
        <v>1552</v>
      </c>
      <c r="D1591" s="15" t="s">
        <v>23</v>
      </c>
      <c r="E1591" s="16" t="s">
        <v>24</v>
      </c>
      <c r="F1591" s="16" t="s">
        <v>26</v>
      </c>
      <c r="G1591" s="16" t="s">
        <v>20</v>
      </c>
      <c r="H1591" s="17">
        <v>25</v>
      </c>
      <c r="I1591" s="18">
        <v>871509</v>
      </c>
      <c r="J1591" s="18">
        <v>6384805</v>
      </c>
      <c r="K1591" s="18">
        <v>2570920</v>
      </c>
      <c r="L1591" s="19">
        <v>0.33898721080391397</v>
      </c>
      <c r="M1591" s="19">
        <v>0.13649735583153999</v>
      </c>
      <c r="N1591" s="10"/>
    </row>
    <row r="1592" spans="1:14" ht="11.25" customHeight="1">
      <c r="A1592" s="12" t="s">
        <v>1544</v>
      </c>
      <c r="B1592" s="13" t="s">
        <v>1553</v>
      </c>
      <c r="C1592" s="14" t="s">
        <v>1554</v>
      </c>
      <c r="D1592" s="15" t="s">
        <v>23</v>
      </c>
      <c r="E1592" s="16" t="s">
        <v>18</v>
      </c>
      <c r="F1592" s="16" t="s">
        <v>65</v>
      </c>
      <c r="G1592" s="16" t="s">
        <v>28</v>
      </c>
      <c r="H1592" s="17">
        <v>33</v>
      </c>
      <c r="I1592" s="18">
        <v>123773</v>
      </c>
      <c r="J1592" s="18">
        <v>1300513</v>
      </c>
      <c r="K1592" s="18">
        <v>55325</v>
      </c>
      <c r="L1592" s="19">
        <v>2.23719837324898</v>
      </c>
      <c r="M1592" s="19">
        <v>9.5172443489607503E-2</v>
      </c>
      <c r="N1592" s="10"/>
    </row>
    <row r="1593" spans="1:14" ht="11.25" customHeight="1">
      <c r="A1593" s="12" t="s">
        <v>1544</v>
      </c>
      <c r="B1593" s="13" t="s">
        <v>1553</v>
      </c>
      <c r="C1593" s="14" t="s">
        <v>1554</v>
      </c>
      <c r="D1593" s="15" t="s">
        <v>23</v>
      </c>
      <c r="E1593" s="16" t="s">
        <v>18</v>
      </c>
      <c r="F1593" s="16" t="s">
        <v>26</v>
      </c>
      <c r="G1593" s="16" t="s">
        <v>20</v>
      </c>
      <c r="H1593" s="17">
        <v>57</v>
      </c>
      <c r="I1593" s="18">
        <v>3600877</v>
      </c>
      <c r="J1593" s="18">
        <v>12878260</v>
      </c>
      <c r="K1593" s="18">
        <v>3882022</v>
      </c>
      <c r="L1593" s="19">
        <v>0.92757769018310499</v>
      </c>
      <c r="M1593" s="19">
        <v>0.27960896891350201</v>
      </c>
      <c r="N1593" s="10"/>
    </row>
    <row r="1594" spans="1:14" ht="11.25" customHeight="1">
      <c r="A1594" s="12" t="s">
        <v>1544</v>
      </c>
      <c r="B1594" s="13" t="s">
        <v>1553</v>
      </c>
      <c r="C1594" s="14" t="s">
        <v>1554</v>
      </c>
      <c r="D1594" s="15" t="s">
        <v>23</v>
      </c>
      <c r="E1594" s="16" t="s">
        <v>18</v>
      </c>
      <c r="F1594" s="16" t="s">
        <v>26</v>
      </c>
      <c r="G1594" s="16" t="s">
        <v>28</v>
      </c>
      <c r="H1594" s="17">
        <v>4</v>
      </c>
      <c r="I1594" s="18">
        <v>0</v>
      </c>
      <c r="J1594" s="18">
        <v>779659</v>
      </c>
      <c r="K1594" s="18">
        <v>427157</v>
      </c>
      <c r="L1594" s="19">
        <v>0</v>
      </c>
      <c r="M1594" s="19">
        <v>0</v>
      </c>
      <c r="N1594" s="10"/>
    </row>
    <row r="1595" spans="1:14" ht="11.25" customHeight="1">
      <c r="A1595" s="12" t="s">
        <v>1544</v>
      </c>
      <c r="B1595" s="13" t="s">
        <v>1555</v>
      </c>
      <c r="C1595" s="14" t="s">
        <v>1556</v>
      </c>
      <c r="D1595" s="15" t="s">
        <v>23</v>
      </c>
      <c r="E1595" s="16" t="s">
        <v>18</v>
      </c>
      <c r="F1595" s="16" t="s">
        <v>25</v>
      </c>
      <c r="G1595" s="16" t="s">
        <v>20</v>
      </c>
      <c r="H1595" s="17">
        <v>3</v>
      </c>
      <c r="I1595" s="18">
        <v>90495</v>
      </c>
      <c r="J1595" s="18">
        <v>510916</v>
      </c>
      <c r="K1595" s="18">
        <v>25947</v>
      </c>
      <c r="L1595" s="19">
        <v>3.4876864377384602</v>
      </c>
      <c r="M1595" s="19">
        <v>0.17712304958153499</v>
      </c>
      <c r="N1595" s="10"/>
    </row>
    <row r="1596" spans="1:14" ht="11.25" customHeight="1">
      <c r="A1596" s="12" t="s">
        <v>1544</v>
      </c>
      <c r="B1596" s="13" t="s">
        <v>1555</v>
      </c>
      <c r="C1596" s="14" t="s">
        <v>1556</v>
      </c>
      <c r="D1596" s="15" t="s">
        <v>23</v>
      </c>
      <c r="E1596" s="16" t="s">
        <v>18</v>
      </c>
      <c r="F1596" s="16" t="s">
        <v>26</v>
      </c>
      <c r="G1596" s="16" t="s">
        <v>20</v>
      </c>
      <c r="H1596" s="17">
        <v>6</v>
      </c>
      <c r="I1596" s="18">
        <v>215279</v>
      </c>
      <c r="J1596" s="18">
        <v>946061</v>
      </c>
      <c r="K1596" s="18">
        <v>251435</v>
      </c>
      <c r="L1596" s="19">
        <v>0.856201403941376</v>
      </c>
      <c r="M1596" s="19">
        <v>0.22755298019895101</v>
      </c>
      <c r="N1596" s="10"/>
    </row>
    <row r="1597" spans="1:14" ht="11.25" customHeight="1">
      <c r="A1597" s="12" t="s">
        <v>1544</v>
      </c>
      <c r="B1597" s="13" t="s">
        <v>1557</v>
      </c>
      <c r="C1597" s="14" t="s">
        <v>1558</v>
      </c>
      <c r="D1597" s="15" t="s">
        <v>23</v>
      </c>
      <c r="E1597" s="16" t="s">
        <v>18</v>
      </c>
      <c r="F1597" s="16" t="s">
        <v>26</v>
      </c>
      <c r="G1597" s="16" t="s">
        <v>20</v>
      </c>
      <c r="H1597" s="17">
        <v>8</v>
      </c>
      <c r="I1597" s="18">
        <v>1146669</v>
      </c>
      <c r="J1597" s="18">
        <v>2938389</v>
      </c>
      <c r="K1597" s="18">
        <v>907498</v>
      </c>
      <c r="L1597" s="19">
        <v>1.26354989212097</v>
      </c>
      <c r="M1597" s="19">
        <v>0.39023730350202102</v>
      </c>
      <c r="N1597" s="10"/>
    </row>
    <row r="1598" spans="1:14" ht="11.25" customHeight="1">
      <c r="A1598" s="12" t="s">
        <v>1544</v>
      </c>
      <c r="B1598" s="13" t="s">
        <v>1559</v>
      </c>
      <c r="C1598" s="14" t="s">
        <v>1560</v>
      </c>
      <c r="D1598" s="15" t="s">
        <v>23</v>
      </c>
      <c r="E1598" s="16" t="s">
        <v>18</v>
      </c>
      <c r="F1598" s="16" t="s">
        <v>25</v>
      </c>
      <c r="G1598" s="16" t="s">
        <v>20</v>
      </c>
      <c r="H1598" s="17">
        <v>6</v>
      </c>
      <c r="I1598" s="18">
        <v>97836</v>
      </c>
      <c r="J1598" s="18">
        <v>481501</v>
      </c>
      <c r="K1598" s="18">
        <v>24919</v>
      </c>
      <c r="L1598" s="19">
        <v>3.9261607608652001</v>
      </c>
      <c r="M1598" s="19">
        <v>0.20318960915969</v>
      </c>
      <c r="N1598" s="10"/>
    </row>
    <row r="1599" spans="1:14" ht="11.25" customHeight="1">
      <c r="A1599" s="12" t="s">
        <v>1544</v>
      </c>
      <c r="B1599" s="13" t="s">
        <v>1559</v>
      </c>
      <c r="C1599" s="14" t="s">
        <v>1560</v>
      </c>
      <c r="D1599" s="15" t="s">
        <v>23</v>
      </c>
      <c r="E1599" s="16" t="s">
        <v>18</v>
      </c>
      <c r="F1599" s="16" t="s">
        <v>65</v>
      </c>
      <c r="G1599" s="16" t="s">
        <v>28</v>
      </c>
      <c r="H1599" s="17">
        <v>1</v>
      </c>
      <c r="I1599" s="18">
        <v>1312</v>
      </c>
      <c r="J1599" s="18">
        <v>11213</v>
      </c>
      <c r="K1599" s="18">
        <v>1061</v>
      </c>
      <c r="L1599" s="19">
        <v>1.23656927426955</v>
      </c>
      <c r="M1599" s="19">
        <v>0.117007045393739</v>
      </c>
      <c r="N1599" s="10"/>
    </row>
    <row r="1600" spans="1:14" ht="11.25" customHeight="1">
      <c r="A1600" s="12" t="s">
        <v>1544</v>
      </c>
      <c r="B1600" s="13" t="s">
        <v>1559</v>
      </c>
      <c r="C1600" s="14" t="s">
        <v>1560</v>
      </c>
      <c r="D1600" s="15" t="s">
        <v>23</v>
      </c>
      <c r="E1600" s="16" t="s">
        <v>18</v>
      </c>
      <c r="F1600" s="16" t="s">
        <v>26</v>
      </c>
      <c r="G1600" s="16" t="s">
        <v>20</v>
      </c>
      <c r="H1600" s="17">
        <v>33</v>
      </c>
      <c r="I1600" s="18">
        <v>1460480</v>
      </c>
      <c r="J1600" s="18">
        <v>3001713</v>
      </c>
      <c r="K1600" s="18">
        <v>2509848</v>
      </c>
      <c r="L1600" s="19">
        <v>0.58189978038510604</v>
      </c>
      <c r="M1600" s="19">
        <v>0.48654884727487202</v>
      </c>
      <c r="N1600" s="10"/>
    </row>
    <row r="1601" spans="1:14" ht="11.25" customHeight="1">
      <c r="A1601" s="12" t="s">
        <v>1544</v>
      </c>
      <c r="B1601" s="13" t="s">
        <v>1561</v>
      </c>
      <c r="C1601" s="14" t="s">
        <v>1562</v>
      </c>
      <c r="D1601" s="15" t="s">
        <v>23</v>
      </c>
      <c r="E1601" s="16" t="s">
        <v>24</v>
      </c>
      <c r="F1601" s="16" t="s">
        <v>25</v>
      </c>
      <c r="G1601" s="16" t="s">
        <v>20</v>
      </c>
      <c r="H1601" s="17">
        <v>2</v>
      </c>
      <c r="I1601" s="18">
        <v>8540</v>
      </c>
      <c r="J1601" s="18">
        <v>163039</v>
      </c>
      <c r="K1601" s="18">
        <v>16029</v>
      </c>
      <c r="L1601" s="19">
        <v>0.53278432840476597</v>
      </c>
      <c r="M1601" s="19">
        <v>5.2380105373560901E-2</v>
      </c>
      <c r="N1601" s="10"/>
    </row>
    <row r="1602" spans="1:14" ht="11.25" customHeight="1">
      <c r="A1602" s="12" t="s">
        <v>1544</v>
      </c>
      <c r="B1602" s="13" t="s">
        <v>1561</v>
      </c>
      <c r="C1602" s="14" t="s">
        <v>1562</v>
      </c>
      <c r="D1602" s="15" t="s">
        <v>23</v>
      </c>
      <c r="E1602" s="16" t="s">
        <v>24</v>
      </c>
      <c r="F1602" s="16" t="s">
        <v>26</v>
      </c>
      <c r="G1602" s="16" t="s">
        <v>20</v>
      </c>
      <c r="H1602" s="17">
        <v>4</v>
      </c>
      <c r="I1602" s="18">
        <v>84171</v>
      </c>
      <c r="J1602" s="18">
        <v>705338</v>
      </c>
      <c r="K1602" s="18">
        <v>119857</v>
      </c>
      <c r="L1602" s="19">
        <v>0.70226186205227803</v>
      </c>
      <c r="M1602" s="19">
        <v>0.119334276616317</v>
      </c>
      <c r="N1602" s="10"/>
    </row>
    <row r="1603" spans="1:14" ht="11.25" customHeight="1">
      <c r="A1603" s="12" t="s">
        <v>1544</v>
      </c>
      <c r="B1603" s="13" t="s">
        <v>1563</v>
      </c>
      <c r="C1603" s="14" t="s">
        <v>1564</v>
      </c>
      <c r="D1603" s="15" t="s">
        <v>23</v>
      </c>
      <c r="E1603" s="16" t="s">
        <v>18</v>
      </c>
      <c r="F1603" s="16" t="s">
        <v>26</v>
      </c>
      <c r="G1603" s="16" t="s">
        <v>28</v>
      </c>
      <c r="H1603" s="17">
        <v>188</v>
      </c>
      <c r="I1603" s="18">
        <v>5730412</v>
      </c>
      <c r="J1603" s="18">
        <v>67916358</v>
      </c>
      <c r="K1603" s="18">
        <v>10895833</v>
      </c>
      <c r="L1603" s="19">
        <v>0.52592693004747704</v>
      </c>
      <c r="M1603" s="19">
        <v>8.4374547881380796E-2</v>
      </c>
      <c r="N1603" s="10"/>
    </row>
    <row r="1604" spans="1:14" ht="11.25" customHeight="1">
      <c r="A1604" s="12" t="s">
        <v>1544</v>
      </c>
      <c r="B1604" s="13" t="s">
        <v>1565</v>
      </c>
      <c r="C1604" s="14" t="s">
        <v>1566</v>
      </c>
      <c r="D1604" s="15" t="s">
        <v>23</v>
      </c>
      <c r="E1604" s="16" t="s">
        <v>24</v>
      </c>
      <c r="F1604" s="16" t="s">
        <v>26</v>
      </c>
      <c r="G1604" s="16" t="s">
        <v>20</v>
      </c>
      <c r="H1604" s="17">
        <v>20</v>
      </c>
      <c r="I1604" s="18">
        <v>368072</v>
      </c>
      <c r="J1604" s="18">
        <v>3576578</v>
      </c>
      <c r="K1604" s="18">
        <v>549168</v>
      </c>
      <c r="L1604" s="19">
        <v>0.67023570200740001</v>
      </c>
      <c r="M1604" s="19">
        <v>0.102911777682466</v>
      </c>
      <c r="N1604" s="10"/>
    </row>
    <row r="1605" spans="1:14" ht="11.25" customHeight="1">
      <c r="A1605" s="12" t="s">
        <v>1544</v>
      </c>
      <c r="B1605" s="13" t="s">
        <v>1567</v>
      </c>
      <c r="C1605" s="14" t="s">
        <v>1568</v>
      </c>
      <c r="D1605" s="15" t="s">
        <v>39</v>
      </c>
      <c r="E1605" s="16" t="s">
        <v>18</v>
      </c>
      <c r="F1605" s="16" t="s">
        <v>25</v>
      </c>
      <c r="G1605" s="16" t="s">
        <v>20</v>
      </c>
      <c r="H1605" s="17">
        <v>8</v>
      </c>
      <c r="I1605" s="18">
        <v>105920</v>
      </c>
      <c r="J1605" s="18">
        <v>897194</v>
      </c>
      <c r="K1605" s="18">
        <v>28725</v>
      </c>
      <c r="L1605" s="19">
        <v>3.6873803307223598</v>
      </c>
      <c r="M1605" s="19">
        <v>0.11805696426859701</v>
      </c>
      <c r="N1605" s="10"/>
    </row>
    <row r="1606" spans="1:14" ht="11.25" customHeight="1">
      <c r="A1606" s="12" t="s">
        <v>1544</v>
      </c>
      <c r="B1606" s="13" t="s">
        <v>1567</v>
      </c>
      <c r="C1606" s="14" t="s">
        <v>1568</v>
      </c>
      <c r="D1606" s="15" t="s">
        <v>39</v>
      </c>
      <c r="E1606" s="16" t="s">
        <v>18</v>
      </c>
      <c r="F1606" s="16" t="s">
        <v>26</v>
      </c>
      <c r="G1606" s="16" t="s">
        <v>20</v>
      </c>
      <c r="H1606" s="17">
        <v>27</v>
      </c>
      <c r="I1606" s="18">
        <v>1020905</v>
      </c>
      <c r="J1606" s="18">
        <v>5541382</v>
      </c>
      <c r="K1606" s="18">
        <v>2156120</v>
      </c>
      <c r="L1606" s="19">
        <v>0.47349173515388698</v>
      </c>
      <c r="M1606" s="19">
        <v>0.18423292240094599</v>
      </c>
      <c r="N1606" s="10"/>
    </row>
    <row r="1607" spans="1:14" ht="11.25" customHeight="1">
      <c r="A1607" s="12" t="s">
        <v>1544</v>
      </c>
      <c r="B1607" s="13" t="s">
        <v>1569</v>
      </c>
      <c r="C1607" s="14" t="s">
        <v>1570</v>
      </c>
      <c r="D1607" s="15" t="s">
        <v>112</v>
      </c>
      <c r="E1607" s="16" t="s">
        <v>18</v>
      </c>
      <c r="F1607" s="16" t="s">
        <v>25</v>
      </c>
      <c r="G1607" s="16" t="s">
        <v>20</v>
      </c>
      <c r="H1607" s="17">
        <v>70</v>
      </c>
      <c r="I1607" s="18">
        <v>251103</v>
      </c>
      <c r="J1607" s="18">
        <v>3527481</v>
      </c>
      <c r="K1607" s="18">
        <v>119446</v>
      </c>
      <c r="L1607" s="19">
        <v>2.1022302965356698</v>
      </c>
      <c r="M1607" s="19">
        <v>7.1184791640266795E-2</v>
      </c>
      <c r="N1607" s="10"/>
    </row>
    <row r="1608" spans="1:14" ht="11.25" customHeight="1">
      <c r="A1608" s="12" t="s">
        <v>1544</v>
      </c>
      <c r="B1608" s="13" t="s">
        <v>1569</v>
      </c>
      <c r="C1608" s="14" t="s">
        <v>1570</v>
      </c>
      <c r="D1608" s="15" t="s">
        <v>112</v>
      </c>
      <c r="E1608" s="16" t="s">
        <v>18</v>
      </c>
      <c r="F1608" s="16" t="s">
        <v>25</v>
      </c>
      <c r="G1608" s="16" t="s">
        <v>28</v>
      </c>
      <c r="H1608" s="17">
        <v>61</v>
      </c>
      <c r="I1608" s="18">
        <v>346762</v>
      </c>
      <c r="J1608" s="18">
        <v>4111214</v>
      </c>
      <c r="K1608" s="18">
        <v>147289</v>
      </c>
      <c r="L1608" s="19">
        <v>2.35429665487578</v>
      </c>
      <c r="M1608" s="19">
        <v>8.4345402598843003E-2</v>
      </c>
      <c r="N1608" s="10"/>
    </row>
    <row r="1609" spans="1:14" ht="11.25" customHeight="1">
      <c r="A1609" s="12" t="s">
        <v>1544</v>
      </c>
      <c r="B1609" s="13" t="s">
        <v>1569</v>
      </c>
      <c r="C1609" s="14" t="s">
        <v>1570</v>
      </c>
      <c r="D1609" s="15" t="s">
        <v>112</v>
      </c>
      <c r="E1609" s="16" t="s">
        <v>18</v>
      </c>
      <c r="F1609" s="16" t="s">
        <v>26</v>
      </c>
      <c r="G1609" s="16" t="s">
        <v>20</v>
      </c>
      <c r="H1609" s="17">
        <v>135</v>
      </c>
      <c r="I1609" s="18">
        <v>10246402</v>
      </c>
      <c r="J1609" s="18">
        <v>38436162</v>
      </c>
      <c r="K1609" s="18">
        <v>9352988</v>
      </c>
      <c r="L1609" s="19">
        <v>1.0955217733626901</v>
      </c>
      <c r="M1609" s="19">
        <v>0.26658233982883001</v>
      </c>
      <c r="N1609" s="10"/>
    </row>
    <row r="1610" spans="1:14" ht="11.25" customHeight="1">
      <c r="A1610" s="12" t="s">
        <v>1544</v>
      </c>
      <c r="B1610" s="13" t="s">
        <v>1569</v>
      </c>
      <c r="C1610" s="14" t="s">
        <v>1570</v>
      </c>
      <c r="D1610" s="15" t="s">
        <v>112</v>
      </c>
      <c r="E1610" s="16" t="s">
        <v>18</v>
      </c>
      <c r="F1610" s="16" t="s">
        <v>27</v>
      </c>
      <c r="G1610" s="16" t="s">
        <v>28</v>
      </c>
      <c r="H1610" s="17">
        <v>125</v>
      </c>
      <c r="I1610" s="18">
        <v>1635972</v>
      </c>
      <c r="J1610" s="18">
        <v>2216121</v>
      </c>
      <c r="K1610" s="18">
        <v>390600</v>
      </c>
      <c r="L1610" s="19">
        <v>4.18835637480798</v>
      </c>
      <c r="M1610" s="19">
        <v>0.73821420400781301</v>
      </c>
      <c r="N1610" s="10"/>
    </row>
    <row r="1611" spans="1:14" ht="11.25" customHeight="1">
      <c r="A1611" s="12" t="s">
        <v>1544</v>
      </c>
      <c r="B1611" s="13" t="s">
        <v>1571</v>
      </c>
      <c r="C1611" s="14" t="s">
        <v>1572</v>
      </c>
      <c r="D1611" s="15" t="s">
        <v>112</v>
      </c>
      <c r="E1611" s="16" t="s">
        <v>18</v>
      </c>
      <c r="F1611" s="16" t="s">
        <v>25</v>
      </c>
      <c r="G1611" s="16" t="s">
        <v>28</v>
      </c>
      <c r="H1611" s="17">
        <v>17</v>
      </c>
      <c r="I1611" s="18">
        <v>162786</v>
      </c>
      <c r="J1611" s="18">
        <v>1681845</v>
      </c>
      <c r="K1611" s="18">
        <v>60122</v>
      </c>
      <c r="L1611" s="19">
        <v>2.7075945577326102</v>
      </c>
      <c r="M1611" s="19">
        <v>9.6790132265458406E-2</v>
      </c>
      <c r="N1611" s="10"/>
    </row>
    <row r="1612" spans="1:14" ht="11.25" customHeight="1">
      <c r="A1612" s="12" t="s">
        <v>1544</v>
      </c>
      <c r="B1612" s="13" t="s">
        <v>1571</v>
      </c>
      <c r="C1612" s="14" t="s">
        <v>1572</v>
      </c>
      <c r="D1612" s="15" t="s">
        <v>112</v>
      </c>
      <c r="E1612" s="16" t="s">
        <v>18</v>
      </c>
      <c r="F1612" s="16" t="s">
        <v>26</v>
      </c>
      <c r="G1612" s="16" t="s">
        <v>20</v>
      </c>
      <c r="H1612" s="17">
        <v>36</v>
      </c>
      <c r="I1612" s="18">
        <v>1968957</v>
      </c>
      <c r="J1612" s="18">
        <v>7245495</v>
      </c>
      <c r="K1612" s="18">
        <v>2391001</v>
      </c>
      <c r="L1612" s="19">
        <v>0.82348648118507595</v>
      </c>
      <c r="M1612" s="19">
        <v>0.27174913515225602</v>
      </c>
      <c r="N1612" s="10"/>
    </row>
    <row r="1613" spans="1:14" ht="11.25" customHeight="1">
      <c r="A1613" s="12" t="s">
        <v>1544</v>
      </c>
      <c r="B1613" s="13" t="s">
        <v>1573</v>
      </c>
      <c r="C1613" s="14" t="s">
        <v>1574</v>
      </c>
      <c r="D1613" s="15" t="s">
        <v>112</v>
      </c>
      <c r="E1613" s="16" t="s">
        <v>18</v>
      </c>
      <c r="F1613" s="16" t="s">
        <v>25</v>
      </c>
      <c r="G1613" s="16" t="s">
        <v>20</v>
      </c>
      <c r="H1613" s="17">
        <v>55</v>
      </c>
      <c r="I1613" s="18">
        <v>1026988</v>
      </c>
      <c r="J1613" s="18">
        <v>5447877</v>
      </c>
      <c r="K1613" s="18">
        <v>329954</v>
      </c>
      <c r="L1613" s="19">
        <v>3.11251871472993</v>
      </c>
      <c r="M1613" s="19">
        <v>0.188511598187697</v>
      </c>
      <c r="N1613" s="10"/>
    </row>
    <row r="1614" spans="1:14" ht="11.25" customHeight="1">
      <c r="A1614" s="12" t="s">
        <v>1544</v>
      </c>
      <c r="B1614" s="13" t="s">
        <v>1575</v>
      </c>
      <c r="C1614" s="14" t="s">
        <v>1576</v>
      </c>
      <c r="D1614" s="15" t="s">
        <v>23</v>
      </c>
      <c r="E1614" s="16" t="s">
        <v>18</v>
      </c>
      <c r="F1614" s="16" t="s">
        <v>26</v>
      </c>
      <c r="G1614" s="16" t="s">
        <v>28</v>
      </c>
      <c r="H1614" s="17">
        <v>52</v>
      </c>
      <c r="I1614" s="18">
        <v>7697759</v>
      </c>
      <c r="J1614" s="18">
        <v>9832027</v>
      </c>
      <c r="K1614" s="18">
        <v>1316448</v>
      </c>
      <c r="L1614" s="19">
        <v>5.8473703480881802</v>
      </c>
      <c r="M1614" s="19">
        <v>0.78292695900855402</v>
      </c>
      <c r="N1614" s="10"/>
    </row>
    <row r="1615" spans="1:14" ht="11.25" customHeight="1">
      <c r="A1615" s="12" t="s">
        <v>1544</v>
      </c>
      <c r="B1615" s="13" t="s">
        <v>1577</v>
      </c>
      <c r="C1615" s="14" t="s">
        <v>1578</v>
      </c>
      <c r="D1615" s="15" t="s">
        <v>499</v>
      </c>
      <c r="E1615" s="16" t="s">
        <v>18</v>
      </c>
      <c r="F1615" s="16" t="s">
        <v>134</v>
      </c>
      <c r="G1615" s="16" t="s">
        <v>20</v>
      </c>
      <c r="H1615" s="17">
        <v>14</v>
      </c>
      <c r="I1615" s="18">
        <v>2115714</v>
      </c>
      <c r="J1615" s="18">
        <v>2182667</v>
      </c>
      <c r="K1615" s="18">
        <v>220664</v>
      </c>
      <c r="L1615" s="19">
        <v>9.5879436609505806</v>
      </c>
      <c r="M1615" s="19">
        <v>0.96932514213116305</v>
      </c>
      <c r="N1615" s="10"/>
    </row>
    <row r="1616" spans="1:14" ht="11.25" customHeight="1">
      <c r="A1616" s="12" t="s">
        <v>1544</v>
      </c>
      <c r="B1616" s="13" t="s">
        <v>1579</v>
      </c>
      <c r="C1616" s="14" t="s">
        <v>1580</v>
      </c>
      <c r="D1616" s="15" t="s">
        <v>46</v>
      </c>
      <c r="E1616" s="16" t="s">
        <v>18</v>
      </c>
      <c r="F1616" s="16" t="s">
        <v>26</v>
      </c>
      <c r="G1616" s="16" t="s">
        <v>28</v>
      </c>
      <c r="H1616" s="17"/>
      <c r="I1616" s="18"/>
      <c r="J1616" s="18"/>
      <c r="K1616" s="18"/>
      <c r="L1616" s="19"/>
      <c r="M1616" s="19"/>
      <c r="N1616" s="10"/>
    </row>
    <row r="1617" spans="1:14" ht="11.25" customHeight="1">
      <c r="A1617" s="12" t="s">
        <v>1544</v>
      </c>
      <c r="B1617" s="13" t="s">
        <v>1579</v>
      </c>
      <c r="C1617" s="14" t="s">
        <v>1580</v>
      </c>
      <c r="D1617" s="15" t="s">
        <v>46</v>
      </c>
      <c r="E1617" s="16" t="s">
        <v>18</v>
      </c>
      <c r="F1617" s="16" t="s">
        <v>27</v>
      </c>
      <c r="G1617" s="16" t="s">
        <v>28</v>
      </c>
      <c r="H1617" s="17"/>
      <c r="I1617" s="18"/>
      <c r="J1617" s="18"/>
      <c r="K1617" s="18"/>
      <c r="L1617" s="19"/>
      <c r="M1617" s="19"/>
      <c r="N1617" s="10"/>
    </row>
    <row r="1618" spans="1:14" ht="11.25" customHeight="1">
      <c r="A1618" s="12" t="s">
        <v>1544</v>
      </c>
      <c r="B1618" s="13" t="s">
        <v>1581</v>
      </c>
      <c r="C1618" s="14" t="s">
        <v>1582</v>
      </c>
      <c r="D1618" s="15" t="s">
        <v>23</v>
      </c>
      <c r="E1618" s="16" t="s">
        <v>24</v>
      </c>
      <c r="F1618" s="16" t="s">
        <v>25</v>
      </c>
      <c r="G1618" s="16" t="s">
        <v>20</v>
      </c>
      <c r="H1618" s="17">
        <v>6</v>
      </c>
      <c r="I1618" s="18">
        <v>7987</v>
      </c>
      <c r="J1618" s="18">
        <v>154190</v>
      </c>
      <c r="K1618" s="18">
        <v>8546</v>
      </c>
      <c r="L1618" s="19">
        <v>0.93458928153522103</v>
      </c>
      <c r="M1618" s="19">
        <v>5.1799727608794303E-2</v>
      </c>
      <c r="N1618" s="10"/>
    </row>
    <row r="1619" spans="1:14" ht="11.25" customHeight="1">
      <c r="A1619" s="12" t="s">
        <v>1544</v>
      </c>
      <c r="B1619" s="13" t="s">
        <v>1581</v>
      </c>
      <c r="C1619" s="14" t="s">
        <v>1582</v>
      </c>
      <c r="D1619" s="15" t="s">
        <v>23</v>
      </c>
      <c r="E1619" s="16" t="s">
        <v>24</v>
      </c>
      <c r="F1619" s="16" t="s">
        <v>26</v>
      </c>
      <c r="G1619" s="16" t="s">
        <v>20</v>
      </c>
      <c r="H1619" s="17">
        <v>14</v>
      </c>
      <c r="I1619" s="18">
        <v>449088</v>
      </c>
      <c r="J1619" s="18">
        <v>2751994</v>
      </c>
      <c r="K1619" s="18">
        <v>656155</v>
      </c>
      <c r="L1619" s="19">
        <v>0.68442364989979498</v>
      </c>
      <c r="M1619" s="19">
        <v>0.16318640229593501</v>
      </c>
      <c r="N1619" s="10"/>
    </row>
    <row r="1620" spans="1:14" ht="11.25" customHeight="1">
      <c r="A1620" s="12" t="s">
        <v>1544</v>
      </c>
      <c r="B1620" s="13" t="s">
        <v>1583</v>
      </c>
      <c r="C1620" s="14" t="s">
        <v>1584</v>
      </c>
      <c r="D1620" s="15" t="s">
        <v>39</v>
      </c>
      <c r="E1620" s="16" t="s">
        <v>18</v>
      </c>
      <c r="F1620" s="16" t="s">
        <v>26</v>
      </c>
      <c r="G1620" s="16" t="s">
        <v>28</v>
      </c>
      <c r="H1620" s="17">
        <v>115</v>
      </c>
      <c r="I1620" s="18">
        <v>11162304</v>
      </c>
      <c r="J1620" s="18">
        <v>27136859</v>
      </c>
      <c r="K1620" s="18">
        <v>3444640</v>
      </c>
      <c r="L1620" s="19">
        <v>3.2404849273073499</v>
      </c>
      <c r="M1620" s="19">
        <v>0.41133367719528602</v>
      </c>
      <c r="N1620" s="10"/>
    </row>
    <row r="1621" spans="1:14" ht="11.25" customHeight="1">
      <c r="A1621" s="12" t="s">
        <v>1544</v>
      </c>
      <c r="B1621" s="13" t="s">
        <v>1585</v>
      </c>
      <c r="C1621" s="14" t="s">
        <v>1586</v>
      </c>
      <c r="D1621" s="15" t="s">
        <v>39</v>
      </c>
      <c r="E1621" s="16" t="s">
        <v>18</v>
      </c>
      <c r="F1621" s="16" t="s">
        <v>25</v>
      </c>
      <c r="G1621" s="16" t="s">
        <v>28</v>
      </c>
      <c r="H1621" s="17">
        <v>84</v>
      </c>
      <c r="I1621" s="18">
        <v>599648</v>
      </c>
      <c r="J1621" s="18">
        <v>8812419</v>
      </c>
      <c r="K1621" s="18">
        <v>293012</v>
      </c>
      <c r="L1621" s="19">
        <v>2.0464963892263701</v>
      </c>
      <c r="M1621" s="19">
        <v>6.8045788562709E-2</v>
      </c>
      <c r="N1621" s="10"/>
    </row>
    <row r="1622" spans="1:14" ht="11.25" customHeight="1">
      <c r="A1622" s="12" t="s">
        <v>1544</v>
      </c>
      <c r="B1622" s="13" t="s">
        <v>1585</v>
      </c>
      <c r="C1622" s="14" t="s">
        <v>1586</v>
      </c>
      <c r="D1622" s="15" t="s">
        <v>39</v>
      </c>
      <c r="E1622" s="16" t="s">
        <v>18</v>
      </c>
      <c r="F1622" s="16" t="s">
        <v>65</v>
      </c>
      <c r="G1622" s="16" t="s">
        <v>28</v>
      </c>
      <c r="H1622" s="17">
        <v>75</v>
      </c>
      <c r="I1622" s="18">
        <v>174885</v>
      </c>
      <c r="J1622" s="18">
        <v>2520421</v>
      </c>
      <c r="K1622" s="18">
        <v>64571</v>
      </c>
      <c r="L1622" s="19">
        <v>2.7084139938981799</v>
      </c>
      <c r="M1622" s="19">
        <v>6.9387217452957201E-2</v>
      </c>
      <c r="N1622" s="10"/>
    </row>
    <row r="1623" spans="1:14" ht="11.25" customHeight="1">
      <c r="A1623" s="12" t="s">
        <v>1544</v>
      </c>
      <c r="B1623" s="13" t="s">
        <v>1585</v>
      </c>
      <c r="C1623" s="14" t="s">
        <v>1586</v>
      </c>
      <c r="D1623" s="15" t="s">
        <v>39</v>
      </c>
      <c r="E1623" s="16" t="s">
        <v>18</v>
      </c>
      <c r="F1623" s="16" t="s">
        <v>203</v>
      </c>
      <c r="G1623" s="16" t="s">
        <v>28</v>
      </c>
      <c r="H1623" s="17">
        <v>2</v>
      </c>
      <c r="I1623" s="18">
        <v>386035</v>
      </c>
      <c r="J1623" s="18">
        <v>1762711</v>
      </c>
      <c r="K1623" s="18">
        <v>380737</v>
      </c>
      <c r="L1623" s="19">
        <v>1.0139151172594201</v>
      </c>
      <c r="M1623" s="19">
        <v>0.219000732394589</v>
      </c>
      <c r="N1623" s="10"/>
    </row>
    <row r="1624" spans="1:14" ht="11.25" customHeight="1">
      <c r="A1624" s="12" t="s">
        <v>1544</v>
      </c>
      <c r="B1624" s="13" t="s">
        <v>1585</v>
      </c>
      <c r="C1624" s="14" t="s">
        <v>1586</v>
      </c>
      <c r="D1624" s="15" t="s">
        <v>39</v>
      </c>
      <c r="E1624" s="16" t="s">
        <v>18</v>
      </c>
      <c r="F1624" s="16" t="s">
        <v>97</v>
      </c>
      <c r="G1624" s="16" t="s">
        <v>20</v>
      </c>
      <c r="H1624" s="17">
        <v>7</v>
      </c>
      <c r="I1624" s="18">
        <v>680839</v>
      </c>
      <c r="J1624" s="18">
        <v>12658310</v>
      </c>
      <c r="K1624" s="18">
        <v>1360053</v>
      </c>
      <c r="L1624" s="19">
        <v>0.50059740318943402</v>
      </c>
      <c r="M1624" s="19">
        <v>5.37859319293017E-2</v>
      </c>
      <c r="N1624" s="10"/>
    </row>
    <row r="1625" spans="1:14" ht="11.25" customHeight="1">
      <c r="A1625" s="12" t="s">
        <v>1544</v>
      </c>
      <c r="B1625" s="13" t="s">
        <v>1585</v>
      </c>
      <c r="C1625" s="14" t="s">
        <v>1586</v>
      </c>
      <c r="D1625" s="15" t="s">
        <v>39</v>
      </c>
      <c r="E1625" s="16" t="s">
        <v>18</v>
      </c>
      <c r="F1625" s="16" t="s">
        <v>26</v>
      </c>
      <c r="G1625" s="16" t="s">
        <v>20</v>
      </c>
      <c r="H1625" s="17">
        <v>240</v>
      </c>
      <c r="I1625" s="18">
        <v>14722110</v>
      </c>
      <c r="J1625" s="18">
        <v>64594548</v>
      </c>
      <c r="K1625" s="18">
        <v>16166475</v>
      </c>
      <c r="L1625" s="19">
        <v>0.91065677582775395</v>
      </c>
      <c r="M1625" s="19">
        <v>0.22791567486469599</v>
      </c>
      <c r="N1625" s="10"/>
    </row>
    <row r="1626" spans="1:14" ht="11.25" customHeight="1">
      <c r="A1626" s="12" t="s">
        <v>1544</v>
      </c>
      <c r="B1626" s="13" t="s">
        <v>1585</v>
      </c>
      <c r="C1626" s="14" t="s">
        <v>1586</v>
      </c>
      <c r="D1626" s="15" t="s">
        <v>39</v>
      </c>
      <c r="E1626" s="16" t="s">
        <v>18</v>
      </c>
      <c r="F1626" s="16" t="s">
        <v>27</v>
      </c>
      <c r="G1626" s="16" t="s">
        <v>20</v>
      </c>
      <c r="H1626" s="17">
        <v>52</v>
      </c>
      <c r="I1626" s="18">
        <v>994582</v>
      </c>
      <c r="J1626" s="18">
        <v>1221255</v>
      </c>
      <c r="K1626" s="18">
        <v>194668</v>
      </c>
      <c r="L1626" s="19">
        <v>5.10911911562249</v>
      </c>
      <c r="M1626" s="19">
        <v>0.81439339040577097</v>
      </c>
      <c r="N1626" s="10"/>
    </row>
    <row r="1627" spans="1:14" ht="11.25" customHeight="1">
      <c r="A1627" s="12" t="s">
        <v>1544</v>
      </c>
      <c r="B1627" s="13" t="s">
        <v>1587</v>
      </c>
      <c r="C1627" s="14" t="s">
        <v>1588</v>
      </c>
      <c r="D1627" s="15" t="s">
        <v>39</v>
      </c>
      <c r="E1627" s="16" t="s">
        <v>18</v>
      </c>
      <c r="F1627" s="16" t="s">
        <v>128</v>
      </c>
      <c r="G1627" s="16" t="s">
        <v>28</v>
      </c>
      <c r="H1627" s="17">
        <v>87</v>
      </c>
      <c r="I1627" s="18">
        <v>34721591</v>
      </c>
      <c r="J1627" s="18">
        <v>61552829</v>
      </c>
      <c r="K1627" s="18">
        <v>4702196</v>
      </c>
      <c r="L1627" s="19">
        <v>7.3841224398132201</v>
      </c>
      <c r="M1627" s="19">
        <v>0.56409415398275098</v>
      </c>
      <c r="N1627" s="10"/>
    </row>
    <row r="1628" spans="1:14" ht="11.25" customHeight="1">
      <c r="A1628" s="12" t="s">
        <v>1544</v>
      </c>
      <c r="B1628" s="13" t="s">
        <v>1589</v>
      </c>
      <c r="C1628" s="14" t="s">
        <v>1590</v>
      </c>
      <c r="D1628" s="15" t="s">
        <v>39</v>
      </c>
      <c r="E1628" s="16" t="s">
        <v>18</v>
      </c>
      <c r="F1628" s="16" t="s">
        <v>25</v>
      </c>
      <c r="G1628" s="16" t="s">
        <v>20</v>
      </c>
      <c r="H1628" s="17">
        <v>4</v>
      </c>
      <c r="I1628" s="18">
        <v>3929</v>
      </c>
      <c r="J1628" s="18">
        <v>382897</v>
      </c>
      <c r="K1628" s="18">
        <v>3485</v>
      </c>
      <c r="L1628" s="19">
        <v>1.1274031563844999</v>
      </c>
      <c r="M1628" s="19">
        <v>1.02612451912655E-2</v>
      </c>
      <c r="N1628" s="10"/>
    </row>
    <row r="1629" spans="1:14" ht="11.25" customHeight="1">
      <c r="A1629" s="12" t="s">
        <v>1544</v>
      </c>
      <c r="B1629" s="13" t="s">
        <v>1589</v>
      </c>
      <c r="C1629" s="14" t="s">
        <v>1590</v>
      </c>
      <c r="D1629" s="15" t="s">
        <v>39</v>
      </c>
      <c r="E1629" s="16" t="s">
        <v>18</v>
      </c>
      <c r="F1629" s="16" t="s">
        <v>26</v>
      </c>
      <c r="G1629" s="16" t="s">
        <v>20</v>
      </c>
      <c r="H1629" s="17">
        <v>23</v>
      </c>
      <c r="I1629" s="18">
        <v>514304</v>
      </c>
      <c r="J1629" s="18">
        <v>4482416</v>
      </c>
      <c r="K1629" s="18">
        <v>1076763</v>
      </c>
      <c r="L1629" s="19">
        <v>0.477638997625289</v>
      </c>
      <c r="M1629" s="19">
        <v>0.114738123369183</v>
      </c>
      <c r="N1629" s="10"/>
    </row>
    <row r="1630" spans="1:14" ht="11.25" customHeight="1">
      <c r="A1630" s="12" t="s">
        <v>1544</v>
      </c>
      <c r="B1630" s="13" t="s">
        <v>1589</v>
      </c>
      <c r="C1630" s="14" t="s">
        <v>1590</v>
      </c>
      <c r="D1630" s="15" t="s">
        <v>39</v>
      </c>
      <c r="E1630" s="16" t="s">
        <v>18</v>
      </c>
      <c r="F1630" s="16" t="s">
        <v>26</v>
      </c>
      <c r="G1630" s="16" t="s">
        <v>28</v>
      </c>
      <c r="H1630" s="17">
        <v>17</v>
      </c>
      <c r="I1630" s="18">
        <v>37051</v>
      </c>
      <c r="J1630" s="18">
        <v>1972292</v>
      </c>
      <c r="K1630" s="18">
        <v>1694636</v>
      </c>
      <c r="L1630" s="19">
        <v>2.1863692261937E-2</v>
      </c>
      <c r="M1630" s="19">
        <v>1.8785757889805299E-2</v>
      </c>
      <c r="N1630" s="10"/>
    </row>
    <row r="1631" spans="1:14" ht="11.25" customHeight="1">
      <c r="A1631" s="12" t="s">
        <v>1591</v>
      </c>
      <c r="B1631" s="13" t="s">
        <v>1592</v>
      </c>
      <c r="C1631" s="14" t="s">
        <v>1593</v>
      </c>
      <c r="D1631" s="15" t="s">
        <v>17</v>
      </c>
      <c r="E1631" s="16" t="s">
        <v>24</v>
      </c>
      <c r="F1631" s="16" t="s">
        <v>25</v>
      </c>
      <c r="G1631" s="16" t="s">
        <v>20</v>
      </c>
      <c r="H1631" s="17">
        <v>12</v>
      </c>
      <c r="I1631" s="18">
        <v>0</v>
      </c>
      <c r="J1631" s="18">
        <v>1495308</v>
      </c>
      <c r="K1631" s="18">
        <v>39878</v>
      </c>
      <c r="L1631" s="19">
        <v>0</v>
      </c>
      <c r="M1631" s="19">
        <v>0</v>
      </c>
      <c r="N1631" s="10"/>
    </row>
    <row r="1632" spans="1:14" ht="11.25" customHeight="1">
      <c r="A1632" s="12" t="s">
        <v>1591</v>
      </c>
      <c r="B1632" s="13" t="s">
        <v>1592</v>
      </c>
      <c r="C1632" s="14" t="s">
        <v>1593</v>
      </c>
      <c r="D1632" s="15" t="s">
        <v>17</v>
      </c>
      <c r="E1632" s="16" t="s">
        <v>24</v>
      </c>
      <c r="F1632" s="16" t="s">
        <v>26</v>
      </c>
      <c r="G1632" s="16" t="s">
        <v>20</v>
      </c>
      <c r="H1632" s="17">
        <v>11</v>
      </c>
      <c r="I1632" s="18">
        <v>0</v>
      </c>
      <c r="J1632" s="18">
        <v>3489050</v>
      </c>
      <c r="K1632" s="18">
        <v>166663</v>
      </c>
      <c r="L1632" s="19">
        <v>0</v>
      </c>
      <c r="M1632" s="19">
        <v>0</v>
      </c>
      <c r="N1632" s="10"/>
    </row>
    <row r="1633" spans="1:14" ht="11.25" customHeight="1">
      <c r="A1633" s="12" t="s">
        <v>1594</v>
      </c>
      <c r="B1633" s="13" t="s">
        <v>1595</v>
      </c>
      <c r="C1633" s="14" t="s">
        <v>1596</v>
      </c>
      <c r="D1633" s="15" t="s">
        <v>39</v>
      </c>
      <c r="E1633" s="16" t="s">
        <v>18</v>
      </c>
      <c r="F1633" s="16" t="s">
        <v>25</v>
      </c>
      <c r="G1633" s="16" t="s">
        <v>28</v>
      </c>
      <c r="H1633" s="17">
        <v>19</v>
      </c>
      <c r="I1633" s="18">
        <v>108355</v>
      </c>
      <c r="J1633" s="18">
        <v>1292410</v>
      </c>
      <c r="K1633" s="18">
        <v>54601</v>
      </c>
      <c r="L1633" s="19">
        <v>1.98448746359956</v>
      </c>
      <c r="M1633" s="19">
        <v>8.3839493659132902E-2</v>
      </c>
      <c r="N1633" s="10"/>
    </row>
    <row r="1634" spans="1:14" ht="11.25" customHeight="1">
      <c r="A1634" s="12" t="s">
        <v>1594</v>
      </c>
      <c r="B1634" s="13" t="s">
        <v>1595</v>
      </c>
      <c r="C1634" s="14" t="s">
        <v>1596</v>
      </c>
      <c r="D1634" s="15" t="s">
        <v>39</v>
      </c>
      <c r="E1634" s="16" t="s">
        <v>18</v>
      </c>
      <c r="F1634" s="16" t="s">
        <v>26</v>
      </c>
      <c r="G1634" s="16" t="s">
        <v>20</v>
      </c>
      <c r="H1634" s="17">
        <v>52</v>
      </c>
      <c r="I1634" s="18">
        <v>2484660</v>
      </c>
      <c r="J1634" s="18">
        <v>9785738</v>
      </c>
      <c r="K1634" s="18">
        <v>2700649</v>
      </c>
      <c r="L1634" s="19">
        <v>0.92002329810352901</v>
      </c>
      <c r="M1634" s="19">
        <v>0.25390624600822098</v>
      </c>
      <c r="N1634" s="10"/>
    </row>
    <row r="1635" spans="1:14" ht="11.25" customHeight="1">
      <c r="A1635" s="12" t="s">
        <v>1597</v>
      </c>
      <c r="B1635" s="13" t="s">
        <v>1598</v>
      </c>
      <c r="C1635" s="14" t="s">
        <v>1599</v>
      </c>
      <c r="D1635" s="15" t="s">
        <v>23</v>
      </c>
      <c r="E1635" s="16" t="s">
        <v>24</v>
      </c>
      <c r="F1635" s="16" t="s">
        <v>25</v>
      </c>
      <c r="G1635" s="16" t="s">
        <v>20</v>
      </c>
      <c r="H1635" s="17">
        <v>2</v>
      </c>
      <c r="I1635" s="18">
        <v>8184</v>
      </c>
      <c r="J1635" s="18">
        <v>184658</v>
      </c>
      <c r="K1635" s="18">
        <v>8053</v>
      </c>
      <c r="L1635" s="19">
        <v>1.0162672296038699</v>
      </c>
      <c r="M1635" s="19">
        <v>4.4319769519869101E-2</v>
      </c>
      <c r="N1635" s="10"/>
    </row>
    <row r="1636" spans="1:14" ht="11.25" customHeight="1">
      <c r="A1636" s="12" t="s">
        <v>1597</v>
      </c>
      <c r="B1636" s="13" t="s">
        <v>1598</v>
      </c>
      <c r="C1636" s="14" t="s">
        <v>1599</v>
      </c>
      <c r="D1636" s="15" t="s">
        <v>23</v>
      </c>
      <c r="E1636" s="16" t="s">
        <v>24</v>
      </c>
      <c r="F1636" s="16" t="s">
        <v>26</v>
      </c>
      <c r="G1636" s="16" t="s">
        <v>20</v>
      </c>
      <c r="H1636" s="17">
        <v>3</v>
      </c>
      <c r="I1636" s="18">
        <v>28286</v>
      </c>
      <c r="J1636" s="18">
        <v>538031</v>
      </c>
      <c r="K1636" s="18">
        <v>48603</v>
      </c>
      <c r="L1636" s="19">
        <v>0.58198053618089396</v>
      </c>
      <c r="M1636" s="19">
        <v>5.2573178868875498E-2</v>
      </c>
      <c r="N1636" s="10"/>
    </row>
    <row r="1637" spans="1:14" ht="11.25" customHeight="1">
      <c r="A1637" s="12" t="s">
        <v>1597</v>
      </c>
      <c r="B1637" s="13" t="s">
        <v>1598</v>
      </c>
      <c r="C1637" s="14" t="s">
        <v>1599</v>
      </c>
      <c r="D1637" s="15" t="s">
        <v>23</v>
      </c>
      <c r="E1637" s="16" t="s">
        <v>24</v>
      </c>
      <c r="F1637" s="16" t="s">
        <v>27</v>
      </c>
      <c r="G1637" s="16" t="s">
        <v>20</v>
      </c>
      <c r="H1637" s="17">
        <v>9</v>
      </c>
      <c r="I1637" s="18">
        <v>75136</v>
      </c>
      <c r="J1637" s="18">
        <v>74812</v>
      </c>
      <c r="K1637" s="18">
        <v>29489</v>
      </c>
      <c r="L1637" s="19">
        <v>2.5479331276069002</v>
      </c>
      <c r="M1637" s="19">
        <v>1.0043308560124</v>
      </c>
      <c r="N1637" s="10"/>
    </row>
    <row r="1638" spans="1:14" ht="11.25" customHeight="1">
      <c r="A1638" s="12" t="s">
        <v>1597</v>
      </c>
      <c r="B1638" s="13" t="s">
        <v>1600</v>
      </c>
      <c r="C1638" s="14" t="s">
        <v>1601</v>
      </c>
      <c r="D1638" s="15" t="s">
        <v>39</v>
      </c>
      <c r="E1638" s="16" t="s">
        <v>18</v>
      </c>
      <c r="F1638" s="16" t="s">
        <v>25</v>
      </c>
      <c r="G1638" s="16" t="s">
        <v>20</v>
      </c>
      <c r="H1638" s="17">
        <v>90</v>
      </c>
      <c r="I1638" s="18">
        <v>303952</v>
      </c>
      <c r="J1638" s="18">
        <v>10516633</v>
      </c>
      <c r="K1638" s="18">
        <v>324294</v>
      </c>
      <c r="L1638" s="19">
        <v>0.93727296835587404</v>
      </c>
      <c r="M1638" s="19">
        <v>2.89020259621116E-2</v>
      </c>
      <c r="N1638" s="10"/>
    </row>
    <row r="1639" spans="1:14" ht="11.25" customHeight="1">
      <c r="A1639" s="12" t="s">
        <v>1597</v>
      </c>
      <c r="B1639" s="13" t="s">
        <v>1600</v>
      </c>
      <c r="C1639" s="14" t="s">
        <v>1601</v>
      </c>
      <c r="D1639" s="15" t="s">
        <v>39</v>
      </c>
      <c r="E1639" s="16" t="s">
        <v>18</v>
      </c>
      <c r="F1639" s="16" t="s">
        <v>25</v>
      </c>
      <c r="G1639" s="16" t="s">
        <v>28</v>
      </c>
      <c r="H1639" s="17">
        <v>32</v>
      </c>
      <c r="I1639" s="18">
        <v>1400</v>
      </c>
      <c r="J1639" s="18">
        <v>856260</v>
      </c>
      <c r="K1639" s="18">
        <v>66025</v>
      </c>
      <c r="L1639" s="19">
        <v>2.12040893600908E-2</v>
      </c>
      <c r="M1639" s="19">
        <v>1.6350174012566201E-3</v>
      </c>
      <c r="N1639" s="10"/>
    </row>
    <row r="1640" spans="1:14" ht="11.25" customHeight="1">
      <c r="A1640" s="12" t="s">
        <v>1597</v>
      </c>
      <c r="B1640" s="13" t="s">
        <v>1600</v>
      </c>
      <c r="C1640" s="14" t="s">
        <v>1601</v>
      </c>
      <c r="D1640" s="15" t="s">
        <v>39</v>
      </c>
      <c r="E1640" s="16" t="s">
        <v>18</v>
      </c>
      <c r="F1640" s="16" t="s">
        <v>65</v>
      </c>
      <c r="G1640" s="16" t="s">
        <v>28</v>
      </c>
      <c r="H1640" s="17">
        <v>7</v>
      </c>
      <c r="I1640" s="18">
        <v>107822</v>
      </c>
      <c r="J1640" s="18">
        <v>1624788</v>
      </c>
      <c r="K1640" s="18">
        <v>77991</v>
      </c>
      <c r="L1640" s="19">
        <v>1.3824928517393</v>
      </c>
      <c r="M1640" s="19">
        <v>6.6360657513472504E-2</v>
      </c>
      <c r="N1640" s="10"/>
    </row>
    <row r="1641" spans="1:14" ht="11.25" customHeight="1">
      <c r="A1641" s="12" t="s">
        <v>1597</v>
      </c>
      <c r="B1641" s="13" t="s">
        <v>1600</v>
      </c>
      <c r="C1641" s="14" t="s">
        <v>1601</v>
      </c>
      <c r="D1641" s="15" t="s">
        <v>39</v>
      </c>
      <c r="E1641" s="16" t="s">
        <v>18</v>
      </c>
      <c r="F1641" s="16" t="s">
        <v>26</v>
      </c>
      <c r="G1641" s="16" t="s">
        <v>20</v>
      </c>
      <c r="H1641" s="17">
        <v>67</v>
      </c>
      <c r="I1641" s="18">
        <v>1376351</v>
      </c>
      <c r="J1641" s="18">
        <v>12732816</v>
      </c>
      <c r="K1641" s="18">
        <v>3009253</v>
      </c>
      <c r="L1641" s="19">
        <v>0.45737297595117399</v>
      </c>
      <c r="M1641" s="19">
        <v>0.108094784374485</v>
      </c>
      <c r="N1641" s="10"/>
    </row>
    <row r="1642" spans="1:14" ht="11.25" customHeight="1">
      <c r="A1642" s="12" t="s">
        <v>1597</v>
      </c>
      <c r="B1642" s="13" t="s">
        <v>1600</v>
      </c>
      <c r="C1642" s="14" t="s">
        <v>1601</v>
      </c>
      <c r="D1642" s="15" t="s">
        <v>39</v>
      </c>
      <c r="E1642" s="16" t="s">
        <v>18</v>
      </c>
      <c r="F1642" s="16" t="s">
        <v>27</v>
      </c>
      <c r="G1642" s="16" t="s">
        <v>20</v>
      </c>
      <c r="H1642" s="17">
        <v>315</v>
      </c>
      <c r="I1642" s="18">
        <v>2317843</v>
      </c>
      <c r="J1642" s="18">
        <v>3152496</v>
      </c>
      <c r="K1642" s="18">
        <v>1201093</v>
      </c>
      <c r="L1642" s="19">
        <v>1.92977812708924</v>
      </c>
      <c r="M1642" s="19">
        <v>0.73524058396902003</v>
      </c>
      <c r="N1642" s="10"/>
    </row>
    <row r="1643" spans="1:14" ht="11.25" customHeight="1">
      <c r="A1643" s="12" t="s">
        <v>1597</v>
      </c>
      <c r="B1643" s="13" t="s">
        <v>1602</v>
      </c>
      <c r="C1643" s="14" t="s">
        <v>1603</v>
      </c>
      <c r="D1643" s="15" t="s">
        <v>39</v>
      </c>
      <c r="E1643" s="16" t="s">
        <v>18</v>
      </c>
      <c r="F1643" s="16" t="s">
        <v>134</v>
      </c>
      <c r="G1643" s="16" t="s">
        <v>20</v>
      </c>
      <c r="H1643" s="17">
        <v>177</v>
      </c>
      <c r="I1643" s="18">
        <v>22719140</v>
      </c>
      <c r="J1643" s="18">
        <v>83703516</v>
      </c>
      <c r="K1643" s="18">
        <v>12544418</v>
      </c>
      <c r="L1643" s="19">
        <v>1.8110955805203499</v>
      </c>
      <c r="M1643" s="19">
        <v>0.271423962644532</v>
      </c>
      <c r="N1643" s="10"/>
    </row>
    <row r="1644" spans="1:14" ht="11.25" customHeight="1">
      <c r="A1644" s="12" t="s">
        <v>1597</v>
      </c>
      <c r="B1644" s="13" t="s">
        <v>1602</v>
      </c>
      <c r="C1644" s="14" t="s">
        <v>1603</v>
      </c>
      <c r="D1644" s="15" t="s">
        <v>39</v>
      </c>
      <c r="E1644" s="16" t="s">
        <v>18</v>
      </c>
      <c r="F1644" s="16" t="s">
        <v>134</v>
      </c>
      <c r="G1644" s="16" t="s">
        <v>28</v>
      </c>
      <c r="H1644" s="17">
        <v>48</v>
      </c>
      <c r="I1644" s="18">
        <v>7932455</v>
      </c>
      <c r="J1644" s="18">
        <v>19021607</v>
      </c>
      <c r="K1644" s="18">
        <v>3467994</v>
      </c>
      <c r="L1644" s="19">
        <v>2.2873323886950199</v>
      </c>
      <c r="M1644" s="19">
        <v>0.41702338819217499</v>
      </c>
      <c r="N1644" s="10"/>
    </row>
    <row r="1645" spans="1:14" ht="11.25" customHeight="1">
      <c r="A1645" s="12" t="s">
        <v>1597</v>
      </c>
      <c r="B1645" s="13" t="s">
        <v>1602</v>
      </c>
      <c r="C1645" s="14" t="s">
        <v>1603</v>
      </c>
      <c r="D1645" s="15" t="s">
        <v>39</v>
      </c>
      <c r="E1645" s="16" t="s">
        <v>18</v>
      </c>
      <c r="F1645" s="16" t="s">
        <v>128</v>
      </c>
      <c r="G1645" s="16" t="s">
        <v>28</v>
      </c>
      <c r="H1645" s="17">
        <v>56</v>
      </c>
      <c r="I1645" s="18">
        <v>9480587</v>
      </c>
      <c r="J1645" s="18">
        <v>36762712</v>
      </c>
      <c r="K1645" s="18">
        <v>2803123</v>
      </c>
      <c r="L1645" s="19">
        <v>3.38215162160204</v>
      </c>
      <c r="M1645" s="19">
        <v>0.25788595248359197</v>
      </c>
      <c r="N1645" s="10"/>
    </row>
    <row r="1646" spans="1:14" ht="11.25" customHeight="1">
      <c r="A1646" s="12" t="s">
        <v>1597</v>
      </c>
      <c r="B1646" s="13" t="s">
        <v>1602</v>
      </c>
      <c r="C1646" s="14" t="s">
        <v>1603</v>
      </c>
      <c r="D1646" s="15" t="s">
        <v>39</v>
      </c>
      <c r="E1646" s="16" t="s">
        <v>18</v>
      </c>
      <c r="F1646" s="16" t="s">
        <v>97</v>
      </c>
      <c r="G1646" s="16" t="s">
        <v>20</v>
      </c>
      <c r="H1646" s="17">
        <v>26</v>
      </c>
      <c r="I1646" s="18">
        <v>14013302</v>
      </c>
      <c r="J1646" s="18">
        <v>51370132</v>
      </c>
      <c r="K1646" s="18">
        <v>8701106</v>
      </c>
      <c r="L1646" s="19">
        <v>1.6105196281943901</v>
      </c>
      <c r="M1646" s="19">
        <v>0.27279085052769497</v>
      </c>
      <c r="N1646" s="10"/>
    </row>
    <row r="1647" spans="1:14" ht="11.25" customHeight="1">
      <c r="A1647" s="12" t="s">
        <v>1597</v>
      </c>
      <c r="B1647" s="13" t="s">
        <v>1602</v>
      </c>
      <c r="C1647" s="14" t="s">
        <v>1603</v>
      </c>
      <c r="D1647" s="15" t="s">
        <v>39</v>
      </c>
      <c r="E1647" s="16" t="s">
        <v>18</v>
      </c>
      <c r="F1647" s="16" t="s">
        <v>68</v>
      </c>
      <c r="G1647" s="16" t="s">
        <v>20</v>
      </c>
      <c r="H1647" s="17">
        <v>2</v>
      </c>
      <c r="I1647" s="18">
        <v>0</v>
      </c>
      <c r="J1647" s="18">
        <v>4169997</v>
      </c>
      <c r="K1647" s="18">
        <v>1024053</v>
      </c>
      <c r="L1647" s="19">
        <v>0</v>
      </c>
      <c r="M1647" s="19">
        <v>0</v>
      </c>
      <c r="N1647" s="10"/>
    </row>
    <row r="1648" spans="1:14" ht="11.25" customHeight="1">
      <c r="A1648" s="12" t="s">
        <v>1597</v>
      </c>
      <c r="B1648" s="13" t="s">
        <v>1604</v>
      </c>
      <c r="C1648" s="14" t="s">
        <v>1605</v>
      </c>
      <c r="D1648" s="15" t="s">
        <v>23</v>
      </c>
      <c r="E1648" s="16" t="s">
        <v>18</v>
      </c>
      <c r="F1648" s="16" t="s">
        <v>441</v>
      </c>
      <c r="G1648" s="16" t="s">
        <v>28</v>
      </c>
      <c r="H1648" s="17">
        <v>8</v>
      </c>
      <c r="I1648" s="18">
        <v>4074219</v>
      </c>
      <c r="J1648" s="18">
        <v>3397295</v>
      </c>
      <c r="K1648" s="18">
        <v>2106846</v>
      </c>
      <c r="L1648" s="19">
        <v>1.9338000973967699</v>
      </c>
      <c r="M1648" s="19">
        <v>1.19925381811117</v>
      </c>
      <c r="N1648" s="10"/>
    </row>
    <row r="1649" spans="1:14" ht="11.25" customHeight="1">
      <c r="A1649" s="12" t="s">
        <v>1597</v>
      </c>
      <c r="B1649" s="13" t="s">
        <v>1606</v>
      </c>
      <c r="C1649" s="14" t="s">
        <v>1607</v>
      </c>
      <c r="D1649" s="15" t="s">
        <v>39</v>
      </c>
      <c r="E1649" s="16" t="s">
        <v>18</v>
      </c>
      <c r="F1649" s="16" t="s">
        <v>25</v>
      </c>
      <c r="G1649" s="16" t="s">
        <v>20</v>
      </c>
      <c r="H1649" s="17">
        <v>43</v>
      </c>
      <c r="I1649" s="18">
        <v>340685</v>
      </c>
      <c r="J1649" s="18">
        <v>8518195</v>
      </c>
      <c r="K1649" s="18">
        <v>217468</v>
      </c>
      <c r="L1649" s="19">
        <v>1.5665983041183</v>
      </c>
      <c r="M1649" s="19">
        <v>3.9994975461350599E-2</v>
      </c>
      <c r="N1649" s="10"/>
    </row>
    <row r="1650" spans="1:14" ht="11.25" customHeight="1">
      <c r="A1650" s="12" t="s">
        <v>1597</v>
      </c>
      <c r="B1650" s="13" t="s">
        <v>1606</v>
      </c>
      <c r="C1650" s="14" t="s">
        <v>1607</v>
      </c>
      <c r="D1650" s="15" t="s">
        <v>39</v>
      </c>
      <c r="E1650" s="16" t="s">
        <v>18</v>
      </c>
      <c r="F1650" s="16" t="s">
        <v>26</v>
      </c>
      <c r="G1650" s="16" t="s">
        <v>20</v>
      </c>
      <c r="H1650" s="17">
        <v>91</v>
      </c>
      <c r="I1650" s="18">
        <v>7204993</v>
      </c>
      <c r="J1650" s="18">
        <v>31030787</v>
      </c>
      <c r="K1650" s="18">
        <v>6614724</v>
      </c>
      <c r="L1650" s="19">
        <v>1.0892356204128799</v>
      </c>
      <c r="M1650" s="19">
        <v>0.232188535856341</v>
      </c>
      <c r="N1650" s="10"/>
    </row>
    <row r="1651" spans="1:14" ht="11.25" customHeight="1">
      <c r="A1651" s="12" t="s">
        <v>1597</v>
      </c>
      <c r="B1651" s="13" t="s">
        <v>1606</v>
      </c>
      <c r="C1651" s="14" t="s">
        <v>1607</v>
      </c>
      <c r="D1651" s="15" t="s">
        <v>39</v>
      </c>
      <c r="E1651" s="16" t="s">
        <v>18</v>
      </c>
      <c r="F1651" s="16" t="s">
        <v>238</v>
      </c>
      <c r="G1651" s="16" t="s">
        <v>20</v>
      </c>
      <c r="H1651" s="17">
        <v>0</v>
      </c>
      <c r="I1651" s="18"/>
      <c r="J1651" s="18"/>
      <c r="K1651" s="18"/>
      <c r="L1651" s="19"/>
      <c r="M1651" s="19"/>
      <c r="N1651" s="10"/>
    </row>
    <row r="1652" spans="1:14" ht="11.25" customHeight="1">
      <c r="A1652" s="12" t="s">
        <v>1597</v>
      </c>
      <c r="B1652" s="13" t="s">
        <v>1606</v>
      </c>
      <c r="C1652" s="14" t="s">
        <v>1607</v>
      </c>
      <c r="D1652" s="15" t="s">
        <v>39</v>
      </c>
      <c r="E1652" s="16" t="s">
        <v>18</v>
      </c>
      <c r="F1652" s="16" t="s">
        <v>27</v>
      </c>
      <c r="G1652" s="16" t="s">
        <v>20</v>
      </c>
      <c r="H1652" s="17">
        <v>26</v>
      </c>
      <c r="I1652" s="18">
        <v>158695</v>
      </c>
      <c r="J1652" s="18">
        <v>203883</v>
      </c>
      <c r="K1652" s="18">
        <v>56758</v>
      </c>
      <c r="L1652" s="19">
        <v>2.7959935163324898</v>
      </c>
      <c r="M1652" s="19">
        <v>0.77836308078652905</v>
      </c>
      <c r="N1652" s="10"/>
    </row>
    <row r="1653" spans="1:14" ht="11.25" customHeight="1">
      <c r="A1653" s="12" t="s">
        <v>1597</v>
      </c>
      <c r="B1653" s="13" t="s">
        <v>1608</v>
      </c>
      <c r="C1653" s="14" t="s">
        <v>1609</v>
      </c>
      <c r="D1653" s="15" t="s">
        <v>23</v>
      </c>
      <c r="E1653" s="16" t="s">
        <v>18</v>
      </c>
      <c r="F1653" s="16" t="s">
        <v>25</v>
      </c>
      <c r="G1653" s="16" t="s">
        <v>20</v>
      </c>
      <c r="H1653" s="17">
        <v>20</v>
      </c>
      <c r="I1653" s="18">
        <v>106105</v>
      </c>
      <c r="J1653" s="18">
        <v>4821971</v>
      </c>
      <c r="K1653" s="18">
        <v>108846</v>
      </c>
      <c r="L1653" s="19">
        <v>0.97481763225106999</v>
      </c>
      <c r="M1653" s="19">
        <v>2.20044873766349E-2</v>
      </c>
      <c r="N1653" s="10"/>
    </row>
    <row r="1654" spans="1:14" ht="11.25" customHeight="1">
      <c r="A1654" s="12" t="s">
        <v>1597</v>
      </c>
      <c r="B1654" s="13" t="s">
        <v>1608</v>
      </c>
      <c r="C1654" s="14" t="s">
        <v>1609</v>
      </c>
      <c r="D1654" s="15" t="s">
        <v>23</v>
      </c>
      <c r="E1654" s="16" t="s">
        <v>18</v>
      </c>
      <c r="F1654" s="16" t="s">
        <v>26</v>
      </c>
      <c r="G1654" s="16" t="s">
        <v>20</v>
      </c>
      <c r="H1654" s="17">
        <v>42</v>
      </c>
      <c r="I1654" s="18">
        <v>1210870</v>
      </c>
      <c r="J1654" s="18">
        <v>13771289</v>
      </c>
      <c r="K1654" s="18">
        <v>2285985</v>
      </c>
      <c r="L1654" s="19">
        <v>0.52969288949839999</v>
      </c>
      <c r="M1654" s="19">
        <v>8.7927135942031207E-2</v>
      </c>
      <c r="N1654" s="10"/>
    </row>
    <row r="1655" spans="1:14" ht="11.25" customHeight="1">
      <c r="A1655" s="12" t="s">
        <v>1597</v>
      </c>
      <c r="B1655" s="13" t="s">
        <v>1610</v>
      </c>
      <c r="C1655" s="14" t="s">
        <v>1611</v>
      </c>
      <c r="D1655" s="15" t="s">
        <v>39</v>
      </c>
      <c r="E1655" s="16" t="s">
        <v>18</v>
      </c>
      <c r="F1655" s="16" t="s">
        <v>134</v>
      </c>
      <c r="G1655" s="16" t="s">
        <v>20</v>
      </c>
      <c r="H1655" s="17">
        <v>6</v>
      </c>
      <c r="I1655" s="18">
        <v>346848</v>
      </c>
      <c r="J1655" s="18">
        <v>1914507</v>
      </c>
      <c r="K1655" s="18">
        <v>219194</v>
      </c>
      <c r="L1655" s="19">
        <v>1.58237907971933</v>
      </c>
      <c r="M1655" s="19">
        <v>0.181168311215367</v>
      </c>
      <c r="N1655" s="10"/>
    </row>
    <row r="1656" spans="1:14" ht="11.25" customHeight="1">
      <c r="A1656" s="12" t="s">
        <v>1597</v>
      </c>
      <c r="B1656" s="13" t="s">
        <v>1610</v>
      </c>
      <c r="C1656" s="14" t="s">
        <v>1611</v>
      </c>
      <c r="D1656" s="15" t="s">
        <v>39</v>
      </c>
      <c r="E1656" s="16" t="s">
        <v>18</v>
      </c>
      <c r="F1656" s="16" t="s">
        <v>25</v>
      </c>
      <c r="G1656" s="16" t="s">
        <v>20</v>
      </c>
      <c r="H1656" s="17">
        <v>33</v>
      </c>
      <c r="I1656" s="18">
        <v>197789</v>
      </c>
      <c r="J1656" s="18">
        <v>7124658</v>
      </c>
      <c r="K1656" s="18">
        <v>150374</v>
      </c>
      <c r="L1656" s="19">
        <v>1.3153138175482399</v>
      </c>
      <c r="M1656" s="19">
        <v>2.7761192186347702E-2</v>
      </c>
      <c r="N1656" s="10"/>
    </row>
    <row r="1657" spans="1:14" ht="11.25" customHeight="1">
      <c r="A1657" s="12" t="s">
        <v>1597</v>
      </c>
      <c r="B1657" s="13" t="s">
        <v>1610</v>
      </c>
      <c r="C1657" s="14" t="s">
        <v>1611</v>
      </c>
      <c r="D1657" s="15" t="s">
        <v>39</v>
      </c>
      <c r="E1657" s="16" t="s">
        <v>18</v>
      </c>
      <c r="F1657" s="16" t="s">
        <v>26</v>
      </c>
      <c r="G1657" s="16" t="s">
        <v>20</v>
      </c>
      <c r="H1657" s="17">
        <v>50</v>
      </c>
      <c r="I1657" s="18">
        <v>2194800</v>
      </c>
      <c r="J1657" s="18">
        <v>21113731</v>
      </c>
      <c r="K1657" s="18">
        <v>4348177</v>
      </c>
      <c r="L1657" s="19">
        <v>0.50476326055723997</v>
      </c>
      <c r="M1657" s="19">
        <v>0.103951310168723</v>
      </c>
      <c r="N1657" s="10"/>
    </row>
    <row r="1658" spans="1:14" ht="11.25" customHeight="1">
      <c r="A1658" s="12" t="s">
        <v>1597</v>
      </c>
      <c r="B1658" s="13" t="s">
        <v>1610</v>
      </c>
      <c r="C1658" s="14" t="s">
        <v>1611</v>
      </c>
      <c r="D1658" s="15" t="s">
        <v>39</v>
      </c>
      <c r="E1658" s="16" t="s">
        <v>18</v>
      </c>
      <c r="F1658" s="16" t="s">
        <v>27</v>
      </c>
      <c r="G1658" s="16" t="s">
        <v>20</v>
      </c>
      <c r="H1658" s="17">
        <v>213</v>
      </c>
      <c r="I1658" s="18">
        <v>1641547</v>
      </c>
      <c r="J1658" s="18">
        <v>1829778</v>
      </c>
      <c r="K1658" s="18">
        <v>744482</v>
      </c>
      <c r="L1658" s="19">
        <v>2.2049518994414901</v>
      </c>
      <c r="M1658" s="19">
        <v>0.89712905062799897</v>
      </c>
      <c r="N1658" s="10"/>
    </row>
    <row r="1659" spans="1:14" ht="11.25" customHeight="1">
      <c r="A1659" s="12" t="s">
        <v>1597</v>
      </c>
      <c r="B1659" s="13" t="s">
        <v>1612</v>
      </c>
      <c r="C1659" s="14" t="s">
        <v>1613</v>
      </c>
      <c r="D1659" s="15" t="s">
        <v>23</v>
      </c>
      <c r="E1659" s="16" t="s">
        <v>18</v>
      </c>
      <c r="F1659" s="16" t="s">
        <v>134</v>
      </c>
      <c r="G1659" s="16" t="s">
        <v>28</v>
      </c>
      <c r="H1659" s="17">
        <v>0</v>
      </c>
      <c r="I1659" s="18">
        <v>13895391</v>
      </c>
      <c r="J1659" s="18">
        <v>0</v>
      </c>
      <c r="K1659" s="18"/>
      <c r="L1659" s="19"/>
      <c r="M1659" s="19">
        <v>0</v>
      </c>
      <c r="N1659" s="10"/>
    </row>
    <row r="1660" spans="1:14" ht="11.25" customHeight="1">
      <c r="A1660" s="12" t="s">
        <v>1597</v>
      </c>
      <c r="B1660" s="13" t="s">
        <v>1612</v>
      </c>
      <c r="C1660" s="14" t="s">
        <v>1613</v>
      </c>
      <c r="D1660" s="15" t="s">
        <v>23</v>
      </c>
      <c r="E1660" s="16" t="s">
        <v>18</v>
      </c>
      <c r="F1660" s="16" t="s">
        <v>25</v>
      </c>
      <c r="G1660" s="16" t="s">
        <v>28</v>
      </c>
      <c r="H1660" s="17">
        <v>313</v>
      </c>
      <c r="I1660" s="18">
        <v>1005687</v>
      </c>
      <c r="J1660" s="18">
        <v>60039963</v>
      </c>
      <c r="K1660" s="18">
        <v>1119392</v>
      </c>
      <c r="L1660" s="19">
        <v>0.89842253651982495</v>
      </c>
      <c r="M1660" s="19">
        <v>1.6750293467036201E-2</v>
      </c>
      <c r="N1660" s="10"/>
    </row>
    <row r="1661" spans="1:14" ht="11.25" customHeight="1">
      <c r="A1661" s="12" t="s">
        <v>1597</v>
      </c>
      <c r="B1661" s="13" t="s">
        <v>1612</v>
      </c>
      <c r="C1661" s="14" t="s">
        <v>1613</v>
      </c>
      <c r="D1661" s="15" t="s">
        <v>23</v>
      </c>
      <c r="E1661" s="16" t="s">
        <v>18</v>
      </c>
      <c r="F1661" s="16" t="s">
        <v>65</v>
      </c>
      <c r="G1661" s="16" t="s">
        <v>28</v>
      </c>
      <c r="H1661" s="17">
        <v>45</v>
      </c>
      <c r="I1661" s="18">
        <v>328203</v>
      </c>
      <c r="J1661" s="18">
        <v>829933</v>
      </c>
      <c r="K1661" s="18">
        <v>76736</v>
      </c>
      <c r="L1661" s="19">
        <v>4.2770407631359397</v>
      </c>
      <c r="M1661" s="19">
        <v>0.39545722365540298</v>
      </c>
      <c r="N1661" s="10"/>
    </row>
    <row r="1662" spans="1:14" ht="11.25" customHeight="1">
      <c r="A1662" s="12" t="s">
        <v>1597</v>
      </c>
      <c r="B1662" s="13" t="s">
        <v>1612</v>
      </c>
      <c r="C1662" s="14" t="s">
        <v>1613</v>
      </c>
      <c r="D1662" s="15" t="s">
        <v>23</v>
      </c>
      <c r="E1662" s="16" t="s">
        <v>18</v>
      </c>
      <c r="F1662" s="16" t="s">
        <v>97</v>
      </c>
      <c r="G1662" s="16" t="s">
        <v>28</v>
      </c>
      <c r="H1662" s="17">
        <v>0</v>
      </c>
      <c r="I1662" s="18">
        <v>13989008</v>
      </c>
      <c r="J1662" s="18">
        <v>0</v>
      </c>
      <c r="K1662" s="18"/>
      <c r="L1662" s="19"/>
      <c r="M1662" s="19">
        <v>0</v>
      </c>
      <c r="N1662" s="10"/>
    </row>
    <row r="1663" spans="1:14" ht="11.25" customHeight="1">
      <c r="A1663" s="12" t="s">
        <v>1597</v>
      </c>
      <c r="B1663" s="13" t="s">
        <v>1612</v>
      </c>
      <c r="C1663" s="14" t="s">
        <v>1613</v>
      </c>
      <c r="D1663" s="15" t="s">
        <v>23</v>
      </c>
      <c r="E1663" s="16" t="s">
        <v>18</v>
      </c>
      <c r="F1663" s="16" t="s">
        <v>26</v>
      </c>
      <c r="G1663" s="16" t="s">
        <v>20</v>
      </c>
      <c r="H1663" s="17">
        <v>874</v>
      </c>
      <c r="I1663" s="18">
        <v>117457509</v>
      </c>
      <c r="J1663" s="18">
        <v>422304218</v>
      </c>
      <c r="K1663" s="18">
        <v>94652420</v>
      </c>
      <c r="L1663" s="19">
        <v>1.24093508649858</v>
      </c>
      <c r="M1663" s="19">
        <v>0.27813482317621502</v>
      </c>
      <c r="N1663" s="10"/>
    </row>
    <row r="1664" spans="1:14" ht="11.25" customHeight="1">
      <c r="A1664" s="12" t="s">
        <v>1597</v>
      </c>
      <c r="B1664" s="13" t="s">
        <v>1612</v>
      </c>
      <c r="C1664" s="14" t="s">
        <v>1613</v>
      </c>
      <c r="D1664" s="15" t="s">
        <v>23</v>
      </c>
      <c r="E1664" s="16" t="s">
        <v>18</v>
      </c>
      <c r="F1664" s="16" t="s">
        <v>26</v>
      </c>
      <c r="G1664" s="16" t="s">
        <v>28</v>
      </c>
      <c r="H1664" s="17">
        <v>35</v>
      </c>
      <c r="I1664" s="18">
        <v>266612</v>
      </c>
      <c r="J1664" s="18">
        <v>7839817</v>
      </c>
      <c r="K1664" s="18">
        <v>939664</v>
      </c>
      <c r="L1664" s="19">
        <v>0.28373120604811902</v>
      </c>
      <c r="M1664" s="19">
        <v>3.4007426448857098E-2</v>
      </c>
      <c r="N1664" s="10"/>
    </row>
    <row r="1665" spans="1:14" ht="11.25" customHeight="1">
      <c r="A1665" s="12" t="s">
        <v>1597</v>
      </c>
      <c r="B1665" s="13" t="s">
        <v>1612</v>
      </c>
      <c r="C1665" s="14" t="s">
        <v>1613</v>
      </c>
      <c r="D1665" s="15" t="s">
        <v>23</v>
      </c>
      <c r="E1665" s="16" t="s">
        <v>18</v>
      </c>
      <c r="F1665" s="16" t="s">
        <v>68</v>
      </c>
      <c r="G1665" s="16" t="s">
        <v>20</v>
      </c>
      <c r="H1665" s="17">
        <v>3</v>
      </c>
      <c r="I1665" s="18">
        <v>505039</v>
      </c>
      <c r="J1665" s="18">
        <v>2794211</v>
      </c>
      <c r="K1665" s="18">
        <v>750866</v>
      </c>
      <c r="L1665" s="19">
        <v>0.67260869449409</v>
      </c>
      <c r="M1665" s="19">
        <v>0.18074476122239799</v>
      </c>
      <c r="N1665" s="10"/>
    </row>
    <row r="1666" spans="1:14" ht="11.25" customHeight="1">
      <c r="A1666" s="12" t="s">
        <v>1597</v>
      </c>
      <c r="B1666" s="13" t="s">
        <v>1612</v>
      </c>
      <c r="C1666" s="14" t="s">
        <v>1613</v>
      </c>
      <c r="D1666" s="15" t="s">
        <v>23</v>
      </c>
      <c r="E1666" s="16" t="s">
        <v>18</v>
      </c>
      <c r="F1666" s="16" t="s">
        <v>289</v>
      </c>
      <c r="G1666" s="16" t="s">
        <v>20</v>
      </c>
      <c r="H1666" s="17">
        <v>122</v>
      </c>
      <c r="I1666" s="18">
        <v>23547904</v>
      </c>
      <c r="J1666" s="18">
        <v>57312083</v>
      </c>
      <c r="K1666" s="18">
        <v>18970601</v>
      </c>
      <c r="L1666" s="19">
        <v>1.2412840267949301</v>
      </c>
      <c r="M1666" s="19">
        <v>0.41087154344049898</v>
      </c>
      <c r="N1666" s="10"/>
    </row>
    <row r="1667" spans="1:14" ht="11.25" customHeight="1">
      <c r="A1667" s="12" t="s">
        <v>1597</v>
      </c>
      <c r="B1667" s="13" t="s">
        <v>1612</v>
      </c>
      <c r="C1667" s="14" t="s">
        <v>1613</v>
      </c>
      <c r="D1667" s="15" t="s">
        <v>23</v>
      </c>
      <c r="E1667" s="16" t="s">
        <v>18</v>
      </c>
      <c r="F1667" s="16" t="s">
        <v>27</v>
      </c>
      <c r="G1667" s="16" t="s">
        <v>20</v>
      </c>
      <c r="H1667" s="17">
        <v>1291</v>
      </c>
      <c r="I1667" s="18">
        <v>10320050</v>
      </c>
      <c r="J1667" s="18">
        <v>10639894</v>
      </c>
      <c r="K1667" s="18">
        <v>3442589</v>
      </c>
      <c r="L1667" s="19">
        <v>2.9977583731313802</v>
      </c>
      <c r="M1667" s="19">
        <v>0.96993917420605802</v>
      </c>
      <c r="N1667" s="10"/>
    </row>
    <row r="1668" spans="1:14" ht="11.25" customHeight="1">
      <c r="A1668" s="12" t="s">
        <v>1597</v>
      </c>
      <c r="B1668" s="13" t="s">
        <v>1614</v>
      </c>
      <c r="C1668" s="14" t="s">
        <v>1615</v>
      </c>
      <c r="D1668" s="15" t="s">
        <v>39</v>
      </c>
      <c r="E1668" s="16" t="s">
        <v>18</v>
      </c>
      <c r="F1668" s="16" t="s">
        <v>203</v>
      </c>
      <c r="G1668" s="16" t="s">
        <v>20</v>
      </c>
      <c r="H1668" s="17">
        <v>2</v>
      </c>
      <c r="I1668" s="18">
        <v>1420638</v>
      </c>
      <c r="J1668" s="18">
        <v>4851997</v>
      </c>
      <c r="K1668" s="18">
        <v>428288</v>
      </c>
      <c r="L1668" s="19">
        <v>3.3170156530185202</v>
      </c>
      <c r="M1668" s="19">
        <v>0.29279449265941399</v>
      </c>
      <c r="N1668" s="10"/>
    </row>
    <row r="1669" spans="1:14" ht="11.25" customHeight="1">
      <c r="A1669" s="12" t="s">
        <v>1597</v>
      </c>
      <c r="B1669" s="13" t="s">
        <v>1616</v>
      </c>
      <c r="C1669" s="14" t="s">
        <v>1617</v>
      </c>
      <c r="D1669" s="15" t="s">
        <v>39</v>
      </c>
      <c r="E1669" s="16" t="s">
        <v>18</v>
      </c>
      <c r="F1669" s="16" t="s">
        <v>25</v>
      </c>
      <c r="G1669" s="16" t="s">
        <v>20</v>
      </c>
      <c r="H1669" s="17">
        <v>95</v>
      </c>
      <c r="I1669" s="18">
        <v>294996</v>
      </c>
      <c r="J1669" s="18">
        <v>7331250</v>
      </c>
      <c r="K1669" s="18">
        <v>286897</v>
      </c>
      <c r="L1669" s="19">
        <v>1.0282296433911799</v>
      </c>
      <c r="M1669" s="19">
        <v>4.02381585677749E-2</v>
      </c>
      <c r="N1669" s="10"/>
    </row>
    <row r="1670" spans="1:14" ht="11.25" customHeight="1">
      <c r="A1670" s="12" t="s">
        <v>1597</v>
      </c>
      <c r="B1670" s="13" t="s">
        <v>1616</v>
      </c>
      <c r="C1670" s="14" t="s">
        <v>1617</v>
      </c>
      <c r="D1670" s="15" t="s">
        <v>39</v>
      </c>
      <c r="E1670" s="16" t="s">
        <v>18</v>
      </c>
      <c r="F1670" s="16" t="s">
        <v>65</v>
      </c>
      <c r="G1670" s="16" t="s">
        <v>28</v>
      </c>
      <c r="H1670" s="17">
        <v>3</v>
      </c>
      <c r="I1670" s="18">
        <v>822</v>
      </c>
      <c r="J1670" s="18">
        <v>9189</v>
      </c>
      <c r="K1670" s="18">
        <v>322</v>
      </c>
      <c r="L1670" s="19">
        <v>2.5527950310559002</v>
      </c>
      <c r="M1670" s="19">
        <v>8.9454782892588902E-2</v>
      </c>
      <c r="N1670" s="10"/>
    </row>
    <row r="1671" spans="1:14" ht="11.25" customHeight="1">
      <c r="A1671" s="12" t="s">
        <v>1597</v>
      </c>
      <c r="B1671" s="13" t="s">
        <v>1616</v>
      </c>
      <c r="C1671" s="14" t="s">
        <v>1617</v>
      </c>
      <c r="D1671" s="15" t="s">
        <v>39</v>
      </c>
      <c r="E1671" s="16" t="s">
        <v>18</v>
      </c>
      <c r="F1671" s="16" t="s">
        <v>203</v>
      </c>
      <c r="G1671" s="16" t="s">
        <v>28</v>
      </c>
      <c r="H1671" s="17">
        <v>3</v>
      </c>
      <c r="I1671" s="18">
        <v>827536</v>
      </c>
      <c r="J1671" s="18">
        <v>2031836</v>
      </c>
      <c r="K1671" s="18">
        <v>437846</v>
      </c>
      <c r="L1671" s="19">
        <v>1.8900161243907601</v>
      </c>
      <c r="M1671" s="19">
        <v>0.40728483991818198</v>
      </c>
      <c r="N1671" s="10"/>
    </row>
    <row r="1672" spans="1:14" ht="11.25" customHeight="1">
      <c r="A1672" s="12" t="s">
        <v>1597</v>
      </c>
      <c r="B1672" s="13" t="s">
        <v>1616</v>
      </c>
      <c r="C1672" s="14" t="s">
        <v>1617</v>
      </c>
      <c r="D1672" s="15" t="s">
        <v>39</v>
      </c>
      <c r="E1672" s="16" t="s">
        <v>18</v>
      </c>
      <c r="F1672" s="16" t="s">
        <v>26</v>
      </c>
      <c r="G1672" s="16" t="s">
        <v>20</v>
      </c>
      <c r="H1672" s="17">
        <v>84</v>
      </c>
      <c r="I1672" s="18">
        <v>5314319</v>
      </c>
      <c r="J1672" s="18">
        <v>17802877</v>
      </c>
      <c r="K1672" s="18">
        <v>2876111</v>
      </c>
      <c r="L1672" s="19">
        <v>1.847744749768</v>
      </c>
      <c r="M1672" s="19">
        <v>0.298508999416217</v>
      </c>
      <c r="N1672" s="10"/>
    </row>
    <row r="1673" spans="1:14" ht="11.25" customHeight="1">
      <c r="A1673" s="12" t="s">
        <v>1597</v>
      </c>
      <c r="B1673" s="13" t="s">
        <v>1616</v>
      </c>
      <c r="C1673" s="14" t="s">
        <v>1617</v>
      </c>
      <c r="D1673" s="15" t="s">
        <v>39</v>
      </c>
      <c r="E1673" s="16" t="s">
        <v>18</v>
      </c>
      <c r="F1673" s="16" t="s">
        <v>27</v>
      </c>
      <c r="G1673" s="16" t="s">
        <v>20</v>
      </c>
      <c r="H1673" s="17">
        <v>103</v>
      </c>
      <c r="I1673" s="18">
        <v>740109</v>
      </c>
      <c r="J1673" s="18">
        <v>1419627</v>
      </c>
      <c r="K1673" s="18">
        <v>251029</v>
      </c>
      <c r="L1673" s="19">
        <v>2.9483007939321699</v>
      </c>
      <c r="M1673" s="19">
        <v>0.52134046478405904</v>
      </c>
      <c r="N1673" s="10"/>
    </row>
    <row r="1674" spans="1:14" ht="11.25" customHeight="1">
      <c r="A1674" s="12" t="s">
        <v>1597</v>
      </c>
      <c r="B1674" s="13" t="s">
        <v>1618</v>
      </c>
      <c r="C1674" s="14" t="s">
        <v>1619</v>
      </c>
      <c r="D1674" s="15" t="s">
        <v>39</v>
      </c>
      <c r="E1674" s="16" t="s">
        <v>18</v>
      </c>
      <c r="F1674" s="16" t="s">
        <v>25</v>
      </c>
      <c r="G1674" s="16" t="s">
        <v>20</v>
      </c>
      <c r="H1674" s="17">
        <v>14</v>
      </c>
      <c r="I1674" s="18">
        <v>53643</v>
      </c>
      <c r="J1674" s="18">
        <v>1617085</v>
      </c>
      <c r="K1674" s="18">
        <v>56569</v>
      </c>
      <c r="L1674" s="19">
        <v>0.94827555728402402</v>
      </c>
      <c r="M1674" s="19">
        <v>3.3172653261887897E-2</v>
      </c>
      <c r="N1674" s="10"/>
    </row>
    <row r="1675" spans="1:14" ht="11.25" customHeight="1">
      <c r="A1675" s="12" t="s">
        <v>1597</v>
      </c>
      <c r="B1675" s="13" t="s">
        <v>1618</v>
      </c>
      <c r="C1675" s="14" t="s">
        <v>1619</v>
      </c>
      <c r="D1675" s="15" t="s">
        <v>39</v>
      </c>
      <c r="E1675" s="16" t="s">
        <v>18</v>
      </c>
      <c r="F1675" s="16" t="s">
        <v>25</v>
      </c>
      <c r="G1675" s="16" t="s">
        <v>28</v>
      </c>
      <c r="H1675" s="17">
        <v>5</v>
      </c>
      <c r="I1675" s="18">
        <v>8343</v>
      </c>
      <c r="J1675" s="18">
        <v>88369</v>
      </c>
      <c r="K1675" s="18">
        <v>6674</v>
      </c>
      <c r="L1675" s="19">
        <v>1.25007491759065</v>
      </c>
      <c r="M1675" s="19">
        <v>9.4410935961705994E-2</v>
      </c>
      <c r="N1675" s="10"/>
    </row>
    <row r="1676" spans="1:14" ht="11.25" customHeight="1">
      <c r="A1676" s="12" t="s">
        <v>1597</v>
      </c>
      <c r="B1676" s="13" t="s">
        <v>1618</v>
      </c>
      <c r="C1676" s="14" t="s">
        <v>1619</v>
      </c>
      <c r="D1676" s="15" t="s">
        <v>39</v>
      </c>
      <c r="E1676" s="16" t="s">
        <v>18</v>
      </c>
      <c r="F1676" s="16" t="s">
        <v>26</v>
      </c>
      <c r="G1676" s="16" t="s">
        <v>20</v>
      </c>
      <c r="H1676" s="17">
        <v>31</v>
      </c>
      <c r="I1676" s="18">
        <v>731077</v>
      </c>
      <c r="J1676" s="18">
        <v>8019026</v>
      </c>
      <c r="K1676" s="18">
        <v>861913</v>
      </c>
      <c r="L1676" s="19">
        <v>0.84820277684638701</v>
      </c>
      <c r="M1676" s="19">
        <v>9.1167805167360699E-2</v>
      </c>
      <c r="N1676" s="10"/>
    </row>
    <row r="1677" spans="1:14" ht="11.25" customHeight="1">
      <c r="A1677" s="12" t="s">
        <v>1597</v>
      </c>
      <c r="B1677" s="13" t="s">
        <v>1620</v>
      </c>
      <c r="C1677" s="14" t="s">
        <v>1621</v>
      </c>
      <c r="D1677" s="15" t="s">
        <v>23</v>
      </c>
      <c r="E1677" s="16" t="s">
        <v>18</v>
      </c>
      <c r="F1677" s="16" t="s">
        <v>203</v>
      </c>
      <c r="G1677" s="16" t="s">
        <v>28</v>
      </c>
      <c r="H1677" s="17">
        <v>2</v>
      </c>
      <c r="I1677" s="18">
        <v>1939609</v>
      </c>
      <c r="J1677" s="18">
        <v>4394295</v>
      </c>
      <c r="K1677" s="18">
        <v>183432</v>
      </c>
      <c r="L1677" s="19">
        <v>10.57399472284</v>
      </c>
      <c r="M1677" s="19">
        <v>0.44139253281811902</v>
      </c>
      <c r="N1677" s="10"/>
    </row>
    <row r="1678" spans="1:14" ht="11.25" customHeight="1">
      <c r="A1678" s="12" t="s">
        <v>1597</v>
      </c>
      <c r="B1678" s="13" t="s">
        <v>1622</v>
      </c>
      <c r="C1678" s="14" t="s">
        <v>1623</v>
      </c>
      <c r="D1678" s="15" t="s">
        <v>39</v>
      </c>
      <c r="E1678" s="16" t="s">
        <v>18</v>
      </c>
      <c r="F1678" s="16" t="s">
        <v>134</v>
      </c>
      <c r="G1678" s="16" t="s">
        <v>28</v>
      </c>
      <c r="H1678" s="17">
        <v>0</v>
      </c>
      <c r="I1678" s="18">
        <v>8770765</v>
      </c>
      <c r="J1678" s="18">
        <v>0</v>
      </c>
      <c r="K1678" s="18"/>
      <c r="L1678" s="19"/>
      <c r="M1678" s="19">
        <v>0</v>
      </c>
      <c r="N1678" s="10"/>
    </row>
    <row r="1679" spans="1:14" ht="11.25" customHeight="1">
      <c r="A1679" s="12" t="s">
        <v>1597</v>
      </c>
      <c r="B1679" s="13" t="s">
        <v>1622</v>
      </c>
      <c r="C1679" s="14" t="s">
        <v>1623</v>
      </c>
      <c r="D1679" s="15" t="s">
        <v>39</v>
      </c>
      <c r="E1679" s="16" t="s">
        <v>18</v>
      </c>
      <c r="F1679" s="16" t="s">
        <v>25</v>
      </c>
      <c r="G1679" s="16" t="s">
        <v>20</v>
      </c>
      <c r="H1679" s="17">
        <v>31</v>
      </c>
      <c r="I1679" s="18">
        <v>67844</v>
      </c>
      <c r="J1679" s="18">
        <v>5971093</v>
      </c>
      <c r="K1679" s="18">
        <v>105572</v>
      </c>
      <c r="L1679" s="19">
        <v>0.64263251619747597</v>
      </c>
      <c r="M1679" s="19">
        <v>1.13620739117612E-2</v>
      </c>
      <c r="N1679" s="10"/>
    </row>
    <row r="1680" spans="1:14" ht="11.25" customHeight="1">
      <c r="A1680" s="12" t="s">
        <v>1597</v>
      </c>
      <c r="B1680" s="13" t="s">
        <v>1622</v>
      </c>
      <c r="C1680" s="14" t="s">
        <v>1623</v>
      </c>
      <c r="D1680" s="15" t="s">
        <v>39</v>
      </c>
      <c r="E1680" s="16" t="s">
        <v>18</v>
      </c>
      <c r="F1680" s="16" t="s">
        <v>25</v>
      </c>
      <c r="G1680" s="16" t="s">
        <v>28</v>
      </c>
      <c r="H1680" s="17">
        <v>68</v>
      </c>
      <c r="I1680" s="18">
        <v>183144</v>
      </c>
      <c r="J1680" s="18">
        <v>11258286</v>
      </c>
      <c r="K1680" s="18">
        <v>284992</v>
      </c>
      <c r="L1680" s="19">
        <v>0.64262856501235099</v>
      </c>
      <c r="M1680" s="19">
        <v>1.6267485121625E-2</v>
      </c>
      <c r="N1680" s="10"/>
    </row>
    <row r="1681" spans="1:14" ht="11.25" customHeight="1">
      <c r="A1681" s="12" t="s">
        <v>1597</v>
      </c>
      <c r="B1681" s="13" t="s">
        <v>1622</v>
      </c>
      <c r="C1681" s="14" t="s">
        <v>1623</v>
      </c>
      <c r="D1681" s="15" t="s">
        <v>39</v>
      </c>
      <c r="E1681" s="16" t="s">
        <v>18</v>
      </c>
      <c r="F1681" s="16" t="s">
        <v>26</v>
      </c>
      <c r="G1681" s="16" t="s">
        <v>20</v>
      </c>
      <c r="H1681" s="17">
        <v>104</v>
      </c>
      <c r="I1681" s="18">
        <v>9324727</v>
      </c>
      <c r="J1681" s="18">
        <v>57089544</v>
      </c>
      <c r="K1681" s="18">
        <v>10580268</v>
      </c>
      <c r="L1681" s="19">
        <v>0.88133183393842096</v>
      </c>
      <c r="M1681" s="19">
        <v>0.16333511089175901</v>
      </c>
      <c r="N1681" s="10"/>
    </row>
    <row r="1682" spans="1:14" ht="11.25" customHeight="1">
      <c r="A1682" s="12" t="s">
        <v>1597</v>
      </c>
      <c r="B1682" s="13" t="s">
        <v>1622</v>
      </c>
      <c r="C1682" s="14" t="s">
        <v>1623</v>
      </c>
      <c r="D1682" s="15" t="s">
        <v>39</v>
      </c>
      <c r="E1682" s="16" t="s">
        <v>18</v>
      </c>
      <c r="F1682" s="16" t="s">
        <v>27</v>
      </c>
      <c r="G1682" s="16" t="s">
        <v>20</v>
      </c>
      <c r="H1682" s="17">
        <v>306</v>
      </c>
      <c r="I1682" s="18">
        <v>2643525</v>
      </c>
      <c r="J1682" s="18">
        <v>4297219</v>
      </c>
      <c r="K1682" s="18">
        <v>876852</v>
      </c>
      <c r="L1682" s="19">
        <v>3.0147904093279099</v>
      </c>
      <c r="M1682" s="19">
        <v>0.615171114155457</v>
      </c>
      <c r="N1682" s="10"/>
    </row>
    <row r="1683" spans="1:14" ht="11.25" customHeight="1">
      <c r="A1683" s="12" t="s">
        <v>1597</v>
      </c>
      <c r="B1683" s="13" t="s">
        <v>1624</v>
      </c>
      <c r="C1683" s="14" t="s">
        <v>1625</v>
      </c>
      <c r="D1683" s="15" t="s">
        <v>23</v>
      </c>
      <c r="E1683" s="16" t="s">
        <v>18</v>
      </c>
      <c r="F1683" s="16" t="s">
        <v>203</v>
      </c>
      <c r="G1683" s="16" t="s">
        <v>20</v>
      </c>
      <c r="H1683" s="17">
        <v>1</v>
      </c>
      <c r="I1683" s="18">
        <v>67437</v>
      </c>
      <c r="J1683" s="18">
        <v>562347</v>
      </c>
      <c r="K1683" s="18">
        <v>12600</v>
      </c>
      <c r="L1683" s="19">
        <v>5.3521428571428498</v>
      </c>
      <c r="M1683" s="19">
        <v>0.119920618408207</v>
      </c>
      <c r="N1683" s="10"/>
    </row>
    <row r="1684" spans="1:14" ht="11.25" customHeight="1">
      <c r="A1684" s="12" t="s">
        <v>1597</v>
      </c>
      <c r="B1684" s="13" t="s">
        <v>1626</v>
      </c>
      <c r="C1684" s="14" t="s">
        <v>1627</v>
      </c>
      <c r="D1684" s="15" t="s">
        <v>23</v>
      </c>
      <c r="E1684" s="16" t="s">
        <v>18</v>
      </c>
      <c r="F1684" s="16" t="s">
        <v>25</v>
      </c>
      <c r="G1684" s="16" t="s">
        <v>28</v>
      </c>
      <c r="H1684" s="17">
        <v>14</v>
      </c>
      <c r="I1684" s="18">
        <v>14996</v>
      </c>
      <c r="J1684" s="18">
        <v>1197281</v>
      </c>
      <c r="K1684" s="18">
        <v>62047</v>
      </c>
      <c r="L1684" s="19">
        <v>0.24168775283253</v>
      </c>
      <c r="M1684" s="19">
        <v>1.25250463341521E-2</v>
      </c>
      <c r="N1684" s="10"/>
    </row>
    <row r="1685" spans="1:14" ht="11.25" customHeight="1">
      <c r="A1685" s="12" t="s">
        <v>1597</v>
      </c>
      <c r="B1685" s="13" t="s">
        <v>1626</v>
      </c>
      <c r="C1685" s="14" t="s">
        <v>1627</v>
      </c>
      <c r="D1685" s="15" t="s">
        <v>23</v>
      </c>
      <c r="E1685" s="16" t="s">
        <v>18</v>
      </c>
      <c r="F1685" s="16" t="s">
        <v>26</v>
      </c>
      <c r="G1685" s="16" t="s">
        <v>20</v>
      </c>
      <c r="H1685" s="17">
        <v>5</v>
      </c>
      <c r="I1685" s="18">
        <v>131217</v>
      </c>
      <c r="J1685" s="18">
        <v>1950899</v>
      </c>
      <c r="K1685" s="18">
        <v>381018</v>
      </c>
      <c r="L1685" s="19">
        <v>0.34438530463127698</v>
      </c>
      <c r="M1685" s="19">
        <v>6.7259760756451195E-2</v>
      </c>
      <c r="N1685" s="10"/>
    </row>
    <row r="1686" spans="1:14" ht="11.25" customHeight="1">
      <c r="A1686" s="12" t="s">
        <v>1597</v>
      </c>
      <c r="B1686" s="13" t="s">
        <v>1628</v>
      </c>
      <c r="C1686" s="14" t="s">
        <v>1629</v>
      </c>
      <c r="D1686" s="15" t="s">
        <v>39</v>
      </c>
      <c r="E1686" s="16" t="s">
        <v>18</v>
      </c>
      <c r="F1686" s="16" t="s">
        <v>134</v>
      </c>
      <c r="G1686" s="16" t="s">
        <v>20</v>
      </c>
      <c r="H1686" s="17">
        <v>4</v>
      </c>
      <c r="I1686" s="18">
        <v>67130</v>
      </c>
      <c r="J1686" s="18">
        <v>802467</v>
      </c>
      <c r="K1686" s="18">
        <v>114746</v>
      </c>
      <c r="L1686" s="19">
        <v>0.585031286493646</v>
      </c>
      <c r="M1686" s="19">
        <v>8.3654530342057595E-2</v>
      </c>
      <c r="N1686" s="10"/>
    </row>
    <row r="1687" spans="1:14" ht="11.25" customHeight="1">
      <c r="A1687" s="12" t="s">
        <v>1597</v>
      </c>
      <c r="B1687" s="13" t="s">
        <v>1628</v>
      </c>
      <c r="C1687" s="14" t="s">
        <v>1629</v>
      </c>
      <c r="D1687" s="15" t="s">
        <v>39</v>
      </c>
      <c r="E1687" s="16" t="s">
        <v>18</v>
      </c>
      <c r="F1687" s="16" t="s">
        <v>25</v>
      </c>
      <c r="G1687" s="16" t="s">
        <v>20</v>
      </c>
      <c r="H1687" s="17">
        <v>16</v>
      </c>
      <c r="I1687" s="18">
        <v>8118</v>
      </c>
      <c r="J1687" s="18">
        <v>3007658</v>
      </c>
      <c r="K1687" s="18">
        <v>57416</v>
      </c>
      <c r="L1687" s="19">
        <v>0.141389159816079</v>
      </c>
      <c r="M1687" s="19">
        <v>2.6991100716903301E-3</v>
      </c>
      <c r="N1687" s="10"/>
    </row>
    <row r="1688" spans="1:14" ht="11.25" customHeight="1">
      <c r="A1688" s="12" t="s">
        <v>1597</v>
      </c>
      <c r="B1688" s="13" t="s">
        <v>1628</v>
      </c>
      <c r="C1688" s="14" t="s">
        <v>1629</v>
      </c>
      <c r="D1688" s="15" t="s">
        <v>39</v>
      </c>
      <c r="E1688" s="16" t="s">
        <v>18</v>
      </c>
      <c r="F1688" s="16" t="s">
        <v>26</v>
      </c>
      <c r="G1688" s="16" t="s">
        <v>20</v>
      </c>
      <c r="H1688" s="17">
        <v>13</v>
      </c>
      <c r="I1688" s="18">
        <v>399051</v>
      </c>
      <c r="J1688" s="18">
        <v>4688245</v>
      </c>
      <c r="K1688" s="18">
        <v>582727</v>
      </c>
      <c r="L1688" s="19">
        <v>0.68479922845517704</v>
      </c>
      <c r="M1688" s="19">
        <v>8.5117352015519607E-2</v>
      </c>
      <c r="N1688" s="10"/>
    </row>
    <row r="1689" spans="1:14" ht="11.25" customHeight="1">
      <c r="A1689" s="12" t="s">
        <v>1597</v>
      </c>
      <c r="B1689" s="13" t="s">
        <v>1628</v>
      </c>
      <c r="C1689" s="14" t="s">
        <v>1629</v>
      </c>
      <c r="D1689" s="15" t="s">
        <v>39</v>
      </c>
      <c r="E1689" s="16" t="s">
        <v>18</v>
      </c>
      <c r="F1689" s="16" t="s">
        <v>27</v>
      </c>
      <c r="G1689" s="16" t="s">
        <v>20</v>
      </c>
      <c r="H1689" s="17">
        <v>47</v>
      </c>
      <c r="I1689" s="18">
        <v>425780</v>
      </c>
      <c r="J1689" s="18">
        <v>518895</v>
      </c>
      <c r="K1689" s="18">
        <v>119901</v>
      </c>
      <c r="L1689" s="19">
        <v>3.5510963211315998</v>
      </c>
      <c r="M1689" s="19">
        <v>0.82055136395609896</v>
      </c>
      <c r="N1689" s="10"/>
    </row>
    <row r="1690" spans="1:14" ht="11.25" customHeight="1">
      <c r="A1690" s="12" t="s">
        <v>1597</v>
      </c>
      <c r="B1690" s="13" t="s">
        <v>1630</v>
      </c>
      <c r="C1690" s="14" t="s">
        <v>1631</v>
      </c>
      <c r="D1690" s="15" t="s">
        <v>39</v>
      </c>
      <c r="E1690" s="16" t="s">
        <v>18</v>
      </c>
      <c r="F1690" s="16" t="s">
        <v>134</v>
      </c>
      <c r="G1690" s="16" t="s">
        <v>28</v>
      </c>
      <c r="H1690" s="17">
        <v>52</v>
      </c>
      <c r="I1690" s="18">
        <v>12988125</v>
      </c>
      <c r="J1690" s="18">
        <v>10106814</v>
      </c>
      <c r="K1690" s="18">
        <v>1505441</v>
      </c>
      <c r="L1690" s="19">
        <v>8.62745534365013</v>
      </c>
      <c r="M1690" s="19">
        <v>1.28508598258561</v>
      </c>
      <c r="N1690" s="10"/>
    </row>
    <row r="1691" spans="1:14" ht="11.25" customHeight="1">
      <c r="A1691" s="12" t="s">
        <v>1597</v>
      </c>
      <c r="B1691" s="13" t="s">
        <v>1630</v>
      </c>
      <c r="C1691" s="14" t="s">
        <v>1631</v>
      </c>
      <c r="D1691" s="15" t="s">
        <v>39</v>
      </c>
      <c r="E1691" s="16" t="s">
        <v>18</v>
      </c>
      <c r="F1691" s="16" t="s">
        <v>25</v>
      </c>
      <c r="G1691" s="16" t="s">
        <v>28</v>
      </c>
      <c r="H1691" s="17">
        <v>49</v>
      </c>
      <c r="I1691" s="18">
        <v>279449</v>
      </c>
      <c r="J1691" s="18">
        <v>7327426</v>
      </c>
      <c r="K1691" s="18">
        <v>194862</v>
      </c>
      <c r="L1691" s="19">
        <v>1.4340866869887401</v>
      </c>
      <c r="M1691" s="19">
        <v>3.81374032300019E-2</v>
      </c>
      <c r="N1691" s="10"/>
    </row>
    <row r="1692" spans="1:14" ht="11.25" customHeight="1">
      <c r="A1692" s="12" t="s">
        <v>1597</v>
      </c>
      <c r="B1692" s="13" t="s">
        <v>1630</v>
      </c>
      <c r="C1692" s="14" t="s">
        <v>1631</v>
      </c>
      <c r="D1692" s="15" t="s">
        <v>39</v>
      </c>
      <c r="E1692" s="16" t="s">
        <v>18</v>
      </c>
      <c r="F1692" s="16" t="s">
        <v>26</v>
      </c>
      <c r="G1692" s="16" t="s">
        <v>20</v>
      </c>
      <c r="H1692" s="17">
        <v>142</v>
      </c>
      <c r="I1692" s="18">
        <v>9677372</v>
      </c>
      <c r="J1692" s="18">
        <v>59514038</v>
      </c>
      <c r="K1692" s="18">
        <v>6473033</v>
      </c>
      <c r="L1692" s="19">
        <v>1.49502899181882</v>
      </c>
      <c r="M1692" s="19">
        <v>0.16260654335032601</v>
      </c>
      <c r="N1692" s="10"/>
    </row>
    <row r="1693" spans="1:14" ht="11.25" customHeight="1">
      <c r="A1693" s="12" t="s">
        <v>1597</v>
      </c>
      <c r="B1693" s="13" t="s">
        <v>1630</v>
      </c>
      <c r="C1693" s="14" t="s">
        <v>1631</v>
      </c>
      <c r="D1693" s="15" t="s">
        <v>39</v>
      </c>
      <c r="E1693" s="16" t="s">
        <v>18</v>
      </c>
      <c r="F1693" s="16" t="s">
        <v>27</v>
      </c>
      <c r="G1693" s="16" t="s">
        <v>20</v>
      </c>
      <c r="H1693" s="17">
        <v>364</v>
      </c>
      <c r="I1693" s="18">
        <v>2621213</v>
      </c>
      <c r="J1693" s="18">
        <v>3834171</v>
      </c>
      <c r="K1693" s="18">
        <v>920252</v>
      </c>
      <c r="L1693" s="19">
        <v>2.8483643610663099</v>
      </c>
      <c r="M1693" s="19">
        <v>0.68364530429133097</v>
      </c>
      <c r="N1693" s="10"/>
    </row>
    <row r="1694" spans="1:14" ht="11.25" customHeight="1">
      <c r="A1694" s="12" t="s">
        <v>1597</v>
      </c>
      <c r="B1694" s="13" t="s">
        <v>1632</v>
      </c>
      <c r="C1694" s="14" t="s">
        <v>1633</v>
      </c>
      <c r="D1694" s="15" t="s">
        <v>39</v>
      </c>
      <c r="E1694" s="16" t="s">
        <v>18</v>
      </c>
      <c r="F1694" s="16" t="s">
        <v>25</v>
      </c>
      <c r="G1694" s="16" t="s">
        <v>20</v>
      </c>
      <c r="H1694" s="17">
        <v>59</v>
      </c>
      <c r="I1694" s="18">
        <v>494167</v>
      </c>
      <c r="J1694" s="18">
        <v>8411171</v>
      </c>
      <c r="K1694" s="18">
        <v>257891</v>
      </c>
      <c r="L1694" s="19">
        <v>1.91618552023917</v>
      </c>
      <c r="M1694" s="19">
        <v>5.8751272563594199E-2</v>
      </c>
      <c r="N1694" s="10"/>
    </row>
    <row r="1695" spans="1:14" ht="11.25" customHeight="1">
      <c r="A1695" s="12" t="s">
        <v>1597</v>
      </c>
      <c r="B1695" s="13" t="s">
        <v>1632</v>
      </c>
      <c r="C1695" s="14" t="s">
        <v>1633</v>
      </c>
      <c r="D1695" s="15" t="s">
        <v>39</v>
      </c>
      <c r="E1695" s="16" t="s">
        <v>18</v>
      </c>
      <c r="F1695" s="16" t="s">
        <v>25</v>
      </c>
      <c r="G1695" s="16" t="s">
        <v>28</v>
      </c>
      <c r="H1695" s="17">
        <v>43</v>
      </c>
      <c r="I1695" s="18">
        <v>170674</v>
      </c>
      <c r="J1695" s="18">
        <v>3677353</v>
      </c>
      <c r="K1695" s="18">
        <v>232215</v>
      </c>
      <c r="L1695" s="19">
        <v>0.73498266692504699</v>
      </c>
      <c r="M1695" s="19">
        <v>4.6412188332205201E-2</v>
      </c>
      <c r="N1695" s="10"/>
    </row>
    <row r="1696" spans="1:14" ht="11.25" customHeight="1">
      <c r="A1696" s="12" t="s">
        <v>1597</v>
      </c>
      <c r="B1696" s="13" t="s">
        <v>1632</v>
      </c>
      <c r="C1696" s="14" t="s">
        <v>1633</v>
      </c>
      <c r="D1696" s="15" t="s">
        <v>39</v>
      </c>
      <c r="E1696" s="16" t="s">
        <v>18</v>
      </c>
      <c r="F1696" s="16" t="s">
        <v>26</v>
      </c>
      <c r="G1696" s="16" t="s">
        <v>20</v>
      </c>
      <c r="H1696" s="17">
        <v>114</v>
      </c>
      <c r="I1696" s="18">
        <v>8922422</v>
      </c>
      <c r="J1696" s="18">
        <v>43292761</v>
      </c>
      <c r="K1696" s="18">
        <v>11031338</v>
      </c>
      <c r="L1696" s="19">
        <v>0.80882500382093203</v>
      </c>
      <c r="M1696" s="19">
        <v>0.20609500974077299</v>
      </c>
      <c r="N1696" s="10"/>
    </row>
    <row r="1697" spans="1:14" ht="11.25" customHeight="1">
      <c r="A1697" s="12" t="s">
        <v>1597</v>
      </c>
      <c r="B1697" s="13" t="s">
        <v>1632</v>
      </c>
      <c r="C1697" s="14" t="s">
        <v>1633</v>
      </c>
      <c r="D1697" s="15" t="s">
        <v>39</v>
      </c>
      <c r="E1697" s="16" t="s">
        <v>18</v>
      </c>
      <c r="F1697" s="16" t="s">
        <v>27</v>
      </c>
      <c r="G1697" s="16" t="s">
        <v>20</v>
      </c>
      <c r="H1697" s="17">
        <v>101</v>
      </c>
      <c r="I1697" s="18">
        <v>727380</v>
      </c>
      <c r="J1697" s="18">
        <v>816351</v>
      </c>
      <c r="K1697" s="18">
        <v>250436</v>
      </c>
      <c r="L1697" s="19">
        <v>2.9044546311233201</v>
      </c>
      <c r="M1697" s="19">
        <v>0.89101379186158802</v>
      </c>
      <c r="N1697" s="10"/>
    </row>
    <row r="1698" spans="1:14" ht="11.25" customHeight="1">
      <c r="A1698" s="12" t="s">
        <v>1597</v>
      </c>
      <c r="B1698" s="13" t="s">
        <v>1634</v>
      </c>
      <c r="C1698" s="14" t="s">
        <v>1635</v>
      </c>
      <c r="D1698" s="15" t="s">
        <v>400</v>
      </c>
      <c r="E1698" s="16" t="s">
        <v>24</v>
      </c>
      <c r="F1698" s="16" t="s">
        <v>26</v>
      </c>
      <c r="G1698" s="16" t="s">
        <v>20</v>
      </c>
      <c r="H1698" s="17">
        <v>2</v>
      </c>
      <c r="I1698" s="18"/>
      <c r="J1698" s="18">
        <v>246702</v>
      </c>
      <c r="K1698" s="18">
        <v>10622</v>
      </c>
      <c r="L1698" s="19"/>
      <c r="M1698" s="19"/>
      <c r="N1698" s="10"/>
    </row>
    <row r="1699" spans="1:14" ht="11.25" customHeight="1">
      <c r="A1699" s="12" t="s">
        <v>1597</v>
      </c>
      <c r="B1699" s="13" t="s">
        <v>1636</v>
      </c>
      <c r="C1699" s="14" t="s">
        <v>1637</v>
      </c>
      <c r="D1699" s="15" t="s">
        <v>39</v>
      </c>
      <c r="E1699" s="16" t="s">
        <v>24</v>
      </c>
      <c r="F1699" s="16" t="s">
        <v>25</v>
      </c>
      <c r="G1699" s="16" t="s">
        <v>20</v>
      </c>
      <c r="H1699" s="17">
        <v>7</v>
      </c>
      <c r="I1699" s="18">
        <v>15831</v>
      </c>
      <c r="J1699" s="18">
        <v>1085710</v>
      </c>
      <c r="K1699" s="18">
        <v>47579</v>
      </c>
      <c r="L1699" s="19">
        <v>0.33273082662519099</v>
      </c>
      <c r="M1699" s="19">
        <v>1.45812417680596E-2</v>
      </c>
      <c r="N1699" s="10"/>
    </row>
    <row r="1700" spans="1:14" ht="11.25" customHeight="1">
      <c r="A1700" s="12" t="s">
        <v>1597</v>
      </c>
      <c r="B1700" s="13" t="s">
        <v>1636</v>
      </c>
      <c r="C1700" s="14" t="s">
        <v>1637</v>
      </c>
      <c r="D1700" s="15" t="s">
        <v>39</v>
      </c>
      <c r="E1700" s="16" t="s">
        <v>24</v>
      </c>
      <c r="F1700" s="16" t="s">
        <v>26</v>
      </c>
      <c r="G1700" s="16" t="s">
        <v>20</v>
      </c>
      <c r="H1700" s="17">
        <v>13</v>
      </c>
      <c r="I1700" s="18">
        <v>209007</v>
      </c>
      <c r="J1700" s="18">
        <v>2652841</v>
      </c>
      <c r="K1700" s="18">
        <v>628131</v>
      </c>
      <c r="L1700" s="19">
        <v>0.332744284233702</v>
      </c>
      <c r="M1700" s="19">
        <v>7.8786101390923902E-2</v>
      </c>
      <c r="N1700" s="10"/>
    </row>
    <row r="1701" spans="1:14" ht="11.25" customHeight="1">
      <c r="A1701" s="12" t="s">
        <v>1597</v>
      </c>
      <c r="B1701" s="13" t="s">
        <v>1636</v>
      </c>
      <c r="C1701" s="14" t="s">
        <v>1637</v>
      </c>
      <c r="D1701" s="15" t="s">
        <v>39</v>
      </c>
      <c r="E1701" s="16" t="s">
        <v>24</v>
      </c>
      <c r="F1701" s="16" t="s">
        <v>27</v>
      </c>
      <c r="G1701" s="16" t="s">
        <v>20</v>
      </c>
      <c r="H1701" s="17">
        <v>4</v>
      </c>
      <c r="I1701" s="18">
        <v>32841</v>
      </c>
      <c r="J1701" s="18">
        <v>104421</v>
      </c>
      <c r="K1701" s="18">
        <v>9288</v>
      </c>
      <c r="L1701" s="19">
        <v>3.53585271317829</v>
      </c>
      <c r="M1701" s="19">
        <v>0.314505702875858</v>
      </c>
      <c r="N1701" s="10"/>
    </row>
    <row r="1702" spans="1:14" ht="11.25" customHeight="1">
      <c r="A1702" s="12" t="s">
        <v>1597</v>
      </c>
      <c r="B1702" s="13" t="s">
        <v>1638</v>
      </c>
      <c r="C1702" s="14" t="s">
        <v>1639</v>
      </c>
      <c r="D1702" s="15" t="s">
        <v>17</v>
      </c>
      <c r="E1702" s="16" t="s">
        <v>18</v>
      </c>
      <c r="F1702" s="16" t="s">
        <v>203</v>
      </c>
      <c r="G1702" s="16" t="s">
        <v>20</v>
      </c>
      <c r="H1702" s="17">
        <v>19</v>
      </c>
      <c r="I1702" s="18">
        <v>36280648</v>
      </c>
      <c r="J1702" s="18">
        <v>231644599</v>
      </c>
      <c r="K1702" s="18">
        <v>22219140</v>
      </c>
      <c r="L1702" s="19">
        <v>1.6328556370768601</v>
      </c>
      <c r="M1702" s="19">
        <v>0.15662203287545601</v>
      </c>
      <c r="N1702" s="10"/>
    </row>
    <row r="1703" spans="1:14" ht="11.25" customHeight="1">
      <c r="A1703" s="12" t="s">
        <v>1597</v>
      </c>
      <c r="B1703" s="13" t="s">
        <v>1640</v>
      </c>
      <c r="C1703" s="14" t="s">
        <v>1641</v>
      </c>
      <c r="D1703" s="15" t="s">
        <v>39</v>
      </c>
      <c r="E1703" s="16" t="s">
        <v>18</v>
      </c>
      <c r="F1703" s="16" t="s">
        <v>25</v>
      </c>
      <c r="G1703" s="16" t="s">
        <v>20</v>
      </c>
      <c r="H1703" s="17">
        <v>29</v>
      </c>
      <c r="I1703" s="18">
        <v>75953</v>
      </c>
      <c r="J1703" s="18">
        <v>6461436</v>
      </c>
      <c r="K1703" s="18">
        <v>177700</v>
      </c>
      <c r="L1703" s="19">
        <v>0.427422622397298</v>
      </c>
      <c r="M1703" s="19">
        <v>1.17548173501989E-2</v>
      </c>
      <c r="N1703" s="10"/>
    </row>
    <row r="1704" spans="1:14" ht="11.25" customHeight="1">
      <c r="A1704" s="12" t="s">
        <v>1597</v>
      </c>
      <c r="B1704" s="13" t="s">
        <v>1640</v>
      </c>
      <c r="C1704" s="14" t="s">
        <v>1641</v>
      </c>
      <c r="D1704" s="15" t="s">
        <v>39</v>
      </c>
      <c r="E1704" s="16" t="s">
        <v>18</v>
      </c>
      <c r="F1704" s="16" t="s">
        <v>65</v>
      </c>
      <c r="G1704" s="16" t="s">
        <v>28</v>
      </c>
      <c r="H1704" s="17">
        <v>2</v>
      </c>
      <c r="I1704" s="18">
        <v>174</v>
      </c>
      <c r="J1704" s="18">
        <v>92321</v>
      </c>
      <c r="K1704" s="18">
        <v>3260</v>
      </c>
      <c r="L1704" s="19">
        <v>5.3374233128834297E-2</v>
      </c>
      <c r="M1704" s="19">
        <v>1.8847282850055699E-3</v>
      </c>
      <c r="N1704" s="10"/>
    </row>
    <row r="1705" spans="1:14" ht="11.25" customHeight="1">
      <c r="A1705" s="12" t="s">
        <v>1597</v>
      </c>
      <c r="B1705" s="13" t="s">
        <v>1640</v>
      </c>
      <c r="C1705" s="14" t="s">
        <v>1641</v>
      </c>
      <c r="D1705" s="15" t="s">
        <v>39</v>
      </c>
      <c r="E1705" s="16" t="s">
        <v>18</v>
      </c>
      <c r="F1705" s="16" t="s">
        <v>26</v>
      </c>
      <c r="G1705" s="16" t="s">
        <v>20</v>
      </c>
      <c r="H1705" s="17">
        <v>44</v>
      </c>
      <c r="I1705" s="18">
        <v>1858288</v>
      </c>
      <c r="J1705" s="18">
        <v>15235999</v>
      </c>
      <c r="K1705" s="18">
        <v>5879233</v>
      </c>
      <c r="L1705" s="19">
        <v>0.31607660386992598</v>
      </c>
      <c r="M1705" s="19">
        <v>0.12196692845674199</v>
      </c>
      <c r="N1705" s="10"/>
    </row>
    <row r="1706" spans="1:14" ht="11.25" customHeight="1">
      <c r="A1706" s="12" t="s">
        <v>1597</v>
      </c>
      <c r="B1706" s="13" t="s">
        <v>1640</v>
      </c>
      <c r="C1706" s="14" t="s">
        <v>1641</v>
      </c>
      <c r="D1706" s="15" t="s">
        <v>39</v>
      </c>
      <c r="E1706" s="16" t="s">
        <v>18</v>
      </c>
      <c r="F1706" s="16" t="s">
        <v>27</v>
      </c>
      <c r="G1706" s="16" t="s">
        <v>20</v>
      </c>
      <c r="H1706" s="17">
        <v>22</v>
      </c>
      <c r="I1706" s="18">
        <v>174801</v>
      </c>
      <c r="J1706" s="18">
        <v>275164</v>
      </c>
      <c r="K1706" s="18">
        <v>61698</v>
      </c>
      <c r="L1706" s="19">
        <v>2.8331712535252298</v>
      </c>
      <c r="M1706" s="19">
        <v>0.63526115334854805</v>
      </c>
      <c r="N1706" s="10"/>
    </row>
    <row r="1707" spans="1:14" ht="11.25" customHeight="1">
      <c r="A1707" s="12" t="s">
        <v>1597</v>
      </c>
      <c r="B1707" s="13" t="s">
        <v>1642</v>
      </c>
      <c r="C1707" s="14" t="s">
        <v>1643</v>
      </c>
      <c r="D1707" s="15" t="s">
        <v>23</v>
      </c>
      <c r="E1707" s="16" t="s">
        <v>18</v>
      </c>
      <c r="F1707" s="16" t="s">
        <v>25</v>
      </c>
      <c r="G1707" s="16" t="s">
        <v>28</v>
      </c>
      <c r="H1707" s="17">
        <v>30</v>
      </c>
      <c r="I1707" s="18">
        <v>122115</v>
      </c>
      <c r="J1707" s="18">
        <v>1377516</v>
      </c>
      <c r="K1707" s="18">
        <v>81410</v>
      </c>
      <c r="L1707" s="19">
        <v>1.5</v>
      </c>
      <c r="M1707" s="19">
        <v>8.8648698091346997E-2</v>
      </c>
      <c r="N1707" s="10"/>
    </row>
    <row r="1708" spans="1:14" ht="11.25" customHeight="1">
      <c r="A1708" s="12" t="s">
        <v>1597</v>
      </c>
      <c r="B1708" s="13" t="s">
        <v>1642</v>
      </c>
      <c r="C1708" s="14" t="s">
        <v>1643</v>
      </c>
      <c r="D1708" s="15" t="s">
        <v>23</v>
      </c>
      <c r="E1708" s="16" t="s">
        <v>18</v>
      </c>
      <c r="F1708" s="16" t="s">
        <v>26</v>
      </c>
      <c r="G1708" s="16" t="s">
        <v>20</v>
      </c>
      <c r="H1708" s="17">
        <v>19</v>
      </c>
      <c r="I1708" s="18">
        <v>502570</v>
      </c>
      <c r="J1708" s="18">
        <v>6052247</v>
      </c>
      <c r="K1708" s="18">
        <v>1538794</v>
      </c>
      <c r="L1708" s="19">
        <v>0.326599921756908</v>
      </c>
      <c r="M1708" s="19">
        <v>8.3038580547026494E-2</v>
      </c>
      <c r="N1708" s="10"/>
    </row>
    <row r="1709" spans="1:14" ht="11.25" customHeight="1">
      <c r="A1709" s="12" t="s">
        <v>1597</v>
      </c>
      <c r="B1709" s="13" t="s">
        <v>1642</v>
      </c>
      <c r="C1709" s="14" t="s">
        <v>1643</v>
      </c>
      <c r="D1709" s="15" t="s">
        <v>23</v>
      </c>
      <c r="E1709" s="16" t="s">
        <v>18</v>
      </c>
      <c r="F1709" s="16" t="s">
        <v>27</v>
      </c>
      <c r="G1709" s="16" t="s">
        <v>20</v>
      </c>
      <c r="H1709" s="17">
        <v>25</v>
      </c>
      <c r="I1709" s="18">
        <v>233280</v>
      </c>
      <c r="J1709" s="18">
        <v>403342</v>
      </c>
      <c r="K1709" s="18">
        <v>78550</v>
      </c>
      <c r="L1709" s="19">
        <v>2.9698281349458902</v>
      </c>
      <c r="M1709" s="19">
        <v>0.57836773755274595</v>
      </c>
      <c r="N1709" s="10"/>
    </row>
    <row r="1710" spans="1:14" ht="11.25" customHeight="1">
      <c r="A1710" s="12" t="s">
        <v>1644</v>
      </c>
      <c r="B1710" s="13" t="s">
        <v>1645</v>
      </c>
      <c r="C1710" s="14" t="s">
        <v>1646</v>
      </c>
      <c r="D1710" s="15" t="s">
        <v>23</v>
      </c>
      <c r="E1710" s="16" t="s">
        <v>18</v>
      </c>
      <c r="F1710" s="16" t="s">
        <v>134</v>
      </c>
      <c r="G1710" s="16" t="s">
        <v>28</v>
      </c>
      <c r="H1710" s="17">
        <v>3</v>
      </c>
      <c r="I1710" s="18">
        <v>281398</v>
      </c>
      <c r="J1710" s="18">
        <v>1207294</v>
      </c>
      <c r="K1710" s="18">
        <v>85100</v>
      </c>
      <c r="L1710" s="19">
        <v>3.30667450058754</v>
      </c>
      <c r="M1710" s="19">
        <v>0.23308158576121399</v>
      </c>
      <c r="N1710" s="10"/>
    </row>
    <row r="1711" spans="1:14" ht="11.25" customHeight="1">
      <c r="A1711" s="12" t="s">
        <v>1644</v>
      </c>
      <c r="B1711" s="13" t="s">
        <v>1645</v>
      </c>
      <c r="C1711" s="14" t="s">
        <v>1646</v>
      </c>
      <c r="D1711" s="15" t="s">
        <v>23</v>
      </c>
      <c r="E1711" s="16" t="s">
        <v>18</v>
      </c>
      <c r="F1711" s="16" t="s">
        <v>25</v>
      </c>
      <c r="G1711" s="16" t="s">
        <v>20</v>
      </c>
      <c r="H1711" s="17">
        <v>7</v>
      </c>
      <c r="I1711" s="18">
        <v>191651</v>
      </c>
      <c r="J1711" s="18">
        <v>797948</v>
      </c>
      <c r="K1711" s="18">
        <v>43092</v>
      </c>
      <c r="L1711" s="19">
        <v>4.4474844518704097</v>
      </c>
      <c r="M1711" s="19">
        <v>0.24017981121576801</v>
      </c>
      <c r="N1711" s="10"/>
    </row>
    <row r="1712" spans="1:14" ht="11.25" customHeight="1">
      <c r="A1712" s="12" t="s">
        <v>1644</v>
      </c>
      <c r="B1712" s="13" t="s">
        <v>1645</v>
      </c>
      <c r="C1712" s="14" t="s">
        <v>1646</v>
      </c>
      <c r="D1712" s="15" t="s">
        <v>23</v>
      </c>
      <c r="E1712" s="16" t="s">
        <v>18</v>
      </c>
      <c r="F1712" s="16" t="s">
        <v>26</v>
      </c>
      <c r="G1712" s="16" t="s">
        <v>20</v>
      </c>
      <c r="H1712" s="17">
        <v>28</v>
      </c>
      <c r="I1712" s="18">
        <v>1144875</v>
      </c>
      <c r="J1712" s="18">
        <v>6695788</v>
      </c>
      <c r="K1712" s="18">
        <v>1331989</v>
      </c>
      <c r="L1712" s="19">
        <v>0.85952286392755395</v>
      </c>
      <c r="M1712" s="19">
        <v>0.17098435613552801</v>
      </c>
      <c r="N1712" s="10"/>
    </row>
    <row r="1713" spans="1:14" ht="11.25" customHeight="1">
      <c r="A1713" s="12" t="s">
        <v>1644</v>
      </c>
      <c r="B1713" s="13" t="s">
        <v>1647</v>
      </c>
      <c r="C1713" s="14" t="s">
        <v>1648</v>
      </c>
      <c r="D1713" s="15" t="s">
        <v>39</v>
      </c>
      <c r="E1713" s="16" t="s">
        <v>24</v>
      </c>
      <c r="F1713" s="16" t="s">
        <v>25</v>
      </c>
      <c r="G1713" s="16" t="s">
        <v>28</v>
      </c>
      <c r="H1713" s="17">
        <v>8</v>
      </c>
      <c r="I1713" s="18">
        <v>167906</v>
      </c>
      <c r="J1713" s="18">
        <v>442207</v>
      </c>
      <c r="K1713" s="18">
        <v>66272</v>
      </c>
      <c r="L1713" s="19">
        <v>2.5335888459681302</v>
      </c>
      <c r="M1713" s="19">
        <v>0.37970000474890703</v>
      </c>
      <c r="N1713" s="10"/>
    </row>
    <row r="1714" spans="1:14" ht="11.25" customHeight="1">
      <c r="A1714" s="12" t="s">
        <v>1644</v>
      </c>
      <c r="B1714" s="13" t="s">
        <v>1649</v>
      </c>
      <c r="C1714" s="14" t="s">
        <v>1650</v>
      </c>
      <c r="D1714" s="15" t="s">
        <v>23</v>
      </c>
      <c r="E1714" s="16" t="s">
        <v>18</v>
      </c>
      <c r="F1714" s="16" t="s">
        <v>25</v>
      </c>
      <c r="G1714" s="16" t="s">
        <v>28</v>
      </c>
      <c r="H1714" s="17">
        <v>41</v>
      </c>
      <c r="I1714" s="18">
        <v>563171</v>
      </c>
      <c r="J1714" s="18">
        <v>2585742</v>
      </c>
      <c r="K1714" s="18">
        <v>143803</v>
      </c>
      <c r="L1714" s="19">
        <v>3.9162673935870602</v>
      </c>
      <c r="M1714" s="19">
        <v>0.21779860481053401</v>
      </c>
      <c r="N1714" s="10"/>
    </row>
    <row r="1715" spans="1:14" ht="11.25" customHeight="1">
      <c r="A1715" s="12" t="s">
        <v>1644</v>
      </c>
      <c r="B1715" s="13" t="s">
        <v>1649</v>
      </c>
      <c r="C1715" s="14" t="s">
        <v>1650</v>
      </c>
      <c r="D1715" s="15" t="s">
        <v>23</v>
      </c>
      <c r="E1715" s="16" t="s">
        <v>18</v>
      </c>
      <c r="F1715" s="16" t="s">
        <v>26</v>
      </c>
      <c r="G1715" s="16" t="s">
        <v>20</v>
      </c>
      <c r="H1715" s="17">
        <v>21</v>
      </c>
      <c r="I1715" s="18">
        <v>847730</v>
      </c>
      <c r="J1715" s="18">
        <v>4559191</v>
      </c>
      <c r="K1715" s="18">
        <v>1098437</v>
      </c>
      <c r="L1715" s="19">
        <v>0.77176023750110301</v>
      </c>
      <c r="M1715" s="19">
        <v>0.185938689561371</v>
      </c>
      <c r="N1715" s="10"/>
    </row>
    <row r="1716" spans="1:14" ht="11.25" customHeight="1">
      <c r="A1716" s="12" t="s">
        <v>1644</v>
      </c>
      <c r="B1716" s="13" t="s">
        <v>1649</v>
      </c>
      <c r="C1716" s="14" t="s">
        <v>1650</v>
      </c>
      <c r="D1716" s="15" t="s">
        <v>23</v>
      </c>
      <c r="E1716" s="16" t="s">
        <v>18</v>
      </c>
      <c r="F1716" s="16" t="s">
        <v>26</v>
      </c>
      <c r="G1716" s="16" t="s">
        <v>28</v>
      </c>
      <c r="H1716" s="17">
        <v>11</v>
      </c>
      <c r="I1716" s="18">
        <v>0</v>
      </c>
      <c r="J1716" s="18">
        <v>442868</v>
      </c>
      <c r="K1716" s="18">
        <v>35162</v>
      </c>
      <c r="L1716" s="19">
        <v>0</v>
      </c>
      <c r="M1716" s="19">
        <v>0</v>
      </c>
      <c r="N1716" s="10"/>
    </row>
    <row r="1717" spans="1:14" ht="11.25" customHeight="1">
      <c r="A1717" s="12" t="s">
        <v>1644</v>
      </c>
      <c r="B1717" s="13" t="s">
        <v>1651</v>
      </c>
      <c r="C1717" s="14" t="s">
        <v>1652</v>
      </c>
      <c r="D1717" s="15" t="s">
        <v>23</v>
      </c>
      <c r="E1717" s="16" t="s">
        <v>24</v>
      </c>
      <c r="F1717" s="16" t="s">
        <v>25</v>
      </c>
      <c r="G1717" s="16" t="s">
        <v>28</v>
      </c>
      <c r="H1717" s="17">
        <v>2</v>
      </c>
      <c r="I1717" s="18">
        <v>14580</v>
      </c>
      <c r="J1717" s="18">
        <v>22756</v>
      </c>
      <c r="K1717" s="18">
        <v>3102</v>
      </c>
      <c r="L1717" s="19">
        <v>4.7001934235976703</v>
      </c>
      <c r="M1717" s="19">
        <v>0.64071014238003099</v>
      </c>
      <c r="N1717" s="10"/>
    </row>
    <row r="1718" spans="1:14" ht="11.25" customHeight="1">
      <c r="A1718" s="12" t="s">
        <v>1644</v>
      </c>
      <c r="B1718" s="13" t="s">
        <v>1651</v>
      </c>
      <c r="C1718" s="14" t="s">
        <v>1652</v>
      </c>
      <c r="D1718" s="15" t="s">
        <v>23</v>
      </c>
      <c r="E1718" s="16" t="s">
        <v>24</v>
      </c>
      <c r="F1718" s="16" t="s">
        <v>26</v>
      </c>
      <c r="G1718" s="16" t="s">
        <v>20</v>
      </c>
      <c r="H1718" s="17">
        <v>9</v>
      </c>
      <c r="I1718" s="18">
        <v>204981</v>
      </c>
      <c r="J1718" s="18">
        <v>1849380</v>
      </c>
      <c r="K1718" s="18">
        <v>246323</v>
      </c>
      <c r="L1718" s="19">
        <v>0.83216346017221199</v>
      </c>
      <c r="M1718" s="19">
        <v>0.110837686143464</v>
      </c>
      <c r="N1718" s="10"/>
    </row>
    <row r="1719" spans="1:14" ht="11.25" customHeight="1">
      <c r="A1719" s="12" t="s">
        <v>1644</v>
      </c>
      <c r="B1719" s="13" t="s">
        <v>1653</v>
      </c>
      <c r="C1719" s="14" t="s">
        <v>1654</v>
      </c>
      <c r="D1719" s="15" t="s">
        <v>23</v>
      </c>
      <c r="E1719" s="16" t="s">
        <v>24</v>
      </c>
      <c r="F1719" s="16" t="s">
        <v>25</v>
      </c>
      <c r="G1719" s="16" t="s">
        <v>20</v>
      </c>
      <c r="H1719" s="17">
        <v>2</v>
      </c>
      <c r="I1719" s="18">
        <v>59563</v>
      </c>
      <c r="J1719" s="18">
        <v>227713</v>
      </c>
      <c r="K1719" s="18">
        <v>20474</v>
      </c>
      <c r="L1719" s="19">
        <v>2.90920191462342</v>
      </c>
      <c r="M1719" s="19">
        <v>0.26157048565518798</v>
      </c>
      <c r="N1719" s="10"/>
    </row>
    <row r="1720" spans="1:14" ht="11.25" customHeight="1">
      <c r="A1720" s="12" t="s">
        <v>1644</v>
      </c>
      <c r="B1720" s="13" t="s">
        <v>1655</v>
      </c>
      <c r="C1720" s="14" t="s">
        <v>1656</v>
      </c>
      <c r="D1720" s="15" t="s">
        <v>23</v>
      </c>
      <c r="E1720" s="16" t="s">
        <v>18</v>
      </c>
      <c r="F1720" s="16" t="s">
        <v>134</v>
      </c>
      <c r="G1720" s="16" t="s">
        <v>28</v>
      </c>
      <c r="H1720" s="17">
        <v>12</v>
      </c>
      <c r="I1720" s="18">
        <v>615359</v>
      </c>
      <c r="J1720" s="18">
        <v>2497649</v>
      </c>
      <c r="K1720" s="18">
        <v>194301</v>
      </c>
      <c r="L1720" s="19">
        <v>3.16703979907463</v>
      </c>
      <c r="M1720" s="19">
        <v>0.24637529132396099</v>
      </c>
      <c r="N1720" s="10"/>
    </row>
    <row r="1721" spans="1:14" ht="11.25" customHeight="1">
      <c r="A1721" s="12" t="s">
        <v>1644</v>
      </c>
      <c r="B1721" s="13" t="s">
        <v>1655</v>
      </c>
      <c r="C1721" s="14" t="s">
        <v>1656</v>
      </c>
      <c r="D1721" s="15" t="s">
        <v>23</v>
      </c>
      <c r="E1721" s="16" t="s">
        <v>18</v>
      </c>
      <c r="F1721" s="16" t="s">
        <v>25</v>
      </c>
      <c r="G1721" s="16" t="s">
        <v>20</v>
      </c>
      <c r="H1721" s="17">
        <v>5</v>
      </c>
      <c r="I1721" s="18">
        <v>72238</v>
      </c>
      <c r="J1721" s="18">
        <v>588872</v>
      </c>
      <c r="K1721" s="18">
        <v>17759</v>
      </c>
      <c r="L1721" s="19">
        <v>4.0676839912157199</v>
      </c>
      <c r="M1721" s="19">
        <v>0.12267182002200799</v>
      </c>
      <c r="N1721" s="10"/>
    </row>
    <row r="1722" spans="1:14" ht="11.25" customHeight="1">
      <c r="A1722" s="12" t="s">
        <v>1644</v>
      </c>
      <c r="B1722" s="13" t="s">
        <v>1655</v>
      </c>
      <c r="C1722" s="14" t="s">
        <v>1656</v>
      </c>
      <c r="D1722" s="15" t="s">
        <v>23</v>
      </c>
      <c r="E1722" s="16" t="s">
        <v>18</v>
      </c>
      <c r="F1722" s="16" t="s">
        <v>25</v>
      </c>
      <c r="G1722" s="16" t="s">
        <v>28</v>
      </c>
      <c r="H1722" s="17">
        <v>4</v>
      </c>
      <c r="I1722" s="18">
        <v>62735</v>
      </c>
      <c r="J1722" s="18">
        <v>377018</v>
      </c>
      <c r="K1722" s="18">
        <v>9028</v>
      </c>
      <c r="L1722" s="19">
        <v>6.9489366415595901</v>
      </c>
      <c r="M1722" s="19">
        <v>0.166397890816884</v>
      </c>
      <c r="N1722" s="10"/>
    </row>
    <row r="1723" spans="1:14" ht="11.25" customHeight="1">
      <c r="A1723" s="12" t="s">
        <v>1644</v>
      </c>
      <c r="B1723" s="13" t="s">
        <v>1655</v>
      </c>
      <c r="C1723" s="14" t="s">
        <v>1656</v>
      </c>
      <c r="D1723" s="15" t="s">
        <v>23</v>
      </c>
      <c r="E1723" s="16" t="s">
        <v>18</v>
      </c>
      <c r="F1723" s="16" t="s">
        <v>26</v>
      </c>
      <c r="G1723" s="16" t="s">
        <v>20</v>
      </c>
      <c r="H1723" s="17">
        <v>21</v>
      </c>
      <c r="I1723" s="18">
        <v>1022954</v>
      </c>
      <c r="J1723" s="18">
        <v>6031182</v>
      </c>
      <c r="K1723" s="18">
        <v>1055906</v>
      </c>
      <c r="L1723" s="19">
        <v>0.96879267662083501</v>
      </c>
      <c r="M1723" s="19">
        <v>0.169610865664475</v>
      </c>
      <c r="N1723" s="10"/>
    </row>
    <row r="1724" spans="1:14" ht="11.25" customHeight="1">
      <c r="A1724" s="12" t="s">
        <v>1644</v>
      </c>
      <c r="B1724" s="13" t="s">
        <v>1657</v>
      </c>
      <c r="C1724" s="14" t="s">
        <v>1658</v>
      </c>
      <c r="D1724" s="15" t="s">
        <v>23</v>
      </c>
      <c r="E1724" s="16" t="s">
        <v>24</v>
      </c>
      <c r="F1724" s="16" t="s">
        <v>25</v>
      </c>
      <c r="G1724" s="16" t="s">
        <v>28</v>
      </c>
      <c r="H1724" s="17">
        <v>14</v>
      </c>
      <c r="I1724" s="18">
        <v>332452</v>
      </c>
      <c r="J1724" s="18">
        <v>836245</v>
      </c>
      <c r="K1724" s="18">
        <v>119764</v>
      </c>
      <c r="L1724" s="19">
        <v>2.7758925887578898</v>
      </c>
      <c r="M1724" s="19">
        <v>0.39755334859999097</v>
      </c>
      <c r="N1724" s="10"/>
    </row>
    <row r="1725" spans="1:14" ht="11.25" customHeight="1">
      <c r="A1725" s="12" t="s">
        <v>1644</v>
      </c>
      <c r="B1725" s="13" t="s">
        <v>1659</v>
      </c>
      <c r="C1725" s="14" t="s">
        <v>1660</v>
      </c>
      <c r="D1725" s="15" t="s">
        <v>23</v>
      </c>
      <c r="E1725" s="16" t="s">
        <v>18</v>
      </c>
      <c r="F1725" s="16" t="s">
        <v>25</v>
      </c>
      <c r="G1725" s="16" t="s">
        <v>28</v>
      </c>
      <c r="H1725" s="17">
        <v>33</v>
      </c>
      <c r="I1725" s="18">
        <v>235486</v>
      </c>
      <c r="J1725" s="18">
        <v>1344731</v>
      </c>
      <c r="K1725" s="18">
        <v>76289</v>
      </c>
      <c r="L1725" s="19">
        <v>3.08676218065514</v>
      </c>
      <c r="M1725" s="19">
        <v>0.17511755139131899</v>
      </c>
      <c r="N1725" s="10"/>
    </row>
    <row r="1726" spans="1:14" ht="11.25" customHeight="1">
      <c r="A1726" s="12" t="s">
        <v>1644</v>
      </c>
      <c r="B1726" s="13" t="s">
        <v>1659</v>
      </c>
      <c r="C1726" s="14" t="s">
        <v>1660</v>
      </c>
      <c r="D1726" s="15" t="s">
        <v>23</v>
      </c>
      <c r="E1726" s="16" t="s">
        <v>18</v>
      </c>
      <c r="F1726" s="16" t="s">
        <v>26</v>
      </c>
      <c r="G1726" s="16" t="s">
        <v>20</v>
      </c>
      <c r="H1726" s="17">
        <v>16</v>
      </c>
      <c r="I1726" s="18">
        <v>682133</v>
      </c>
      <c r="J1726" s="18">
        <v>3696999</v>
      </c>
      <c r="K1726" s="18">
        <v>1022660</v>
      </c>
      <c r="L1726" s="19">
        <v>0.66701836387460101</v>
      </c>
      <c r="M1726" s="19">
        <v>0.18450992277790701</v>
      </c>
      <c r="N1726" s="10"/>
    </row>
    <row r="1727" spans="1:14" ht="11.25" customHeight="1">
      <c r="A1727" s="12" t="s">
        <v>1644</v>
      </c>
      <c r="B1727" s="13" t="s">
        <v>1661</v>
      </c>
      <c r="C1727" s="14" t="s">
        <v>1662</v>
      </c>
      <c r="D1727" s="15" t="s">
        <v>23</v>
      </c>
      <c r="E1727" s="16" t="s">
        <v>24</v>
      </c>
      <c r="F1727" s="16" t="s">
        <v>25</v>
      </c>
      <c r="G1727" s="16" t="s">
        <v>20</v>
      </c>
      <c r="H1727" s="17">
        <v>6</v>
      </c>
      <c r="I1727" s="18">
        <v>152040</v>
      </c>
      <c r="J1727" s="18">
        <v>533194</v>
      </c>
      <c r="K1727" s="18">
        <v>38356</v>
      </c>
      <c r="L1727" s="19">
        <v>3.9639169882156602</v>
      </c>
      <c r="M1727" s="19">
        <v>0.28514949530564798</v>
      </c>
      <c r="N1727" s="10"/>
    </row>
    <row r="1728" spans="1:14" ht="11.25" customHeight="1">
      <c r="A1728" s="12" t="s">
        <v>1644</v>
      </c>
      <c r="B1728" s="13" t="s">
        <v>1661</v>
      </c>
      <c r="C1728" s="14" t="s">
        <v>1662</v>
      </c>
      <c r="D1728" s="15" t="s">
        <v>23</v>
      </c>
      <c r="E1728" s="16" t="s">
        <v>24</v>
      </c>
      <c r="F1728" s="16" t="s">
        <v>65</v>
      </c>
      <c r="G1728" s="16" t="s">
        <v>28</v>
      </c>
      <c r="H1728" s="17">
        <v>6</v>
      </c>
      <c r="I1728" s="18">
        <v>40921</v>
      </c>
      <c r="J1728" s="18">
        <v>95378</v>
      </c>
      <c r="K1728" s="18">
        <v>12369</v>
      </c>
      <c r="L1728" s="19">
        <v>3.30835152397121</v>
      </c>
      <c r="M1728" s="19">
        <v>0.42904023988760498</v>
      </c>
      <c r="N1728" s="10"/>
    </row>
    <row r="1729" spans="1:14" ht="11.25" customHeight="1">
      <c r="A1729" s="12" t="s">
        <v>1644</v>
      </c>
      <c r="B1729" s="13" t="s">
        <v>1661</v>
      </c>
      <c r="C1729" s="14" t="s">
        <v>1662</v>
      </c>
      <c r="D1729" s="15" t="s">
        <v>23</v>
      </c>
      <c r="E1729" s="16" t="s">
        <v>24</v>
      </c>
      <c r="F1729" s="16" t="s">
        <v>26</v>
      </c>
      <c r="G1729" s="16" t="s">
        <v>20</v>
      </c>
      <c r="H1729" s="17">
        <v>5</v>
      </c>
      <c r="I1729" s="18">
        <v>127556</v>
      </c>
      <c r="J1729" s="18">
        <v>951333</v>
      </c>
      <c r="K1729" s="18">
        <v>161573</v>
      </c>
      <c r="L1729" s="19">
        <v>0.78946358611896705</v>
      </c>
      <c r="M1729" s="19">
        <v>0.134081336398506</v>
      </c>
      <c r="N1729" s="10"/>
    </row>
    <row r="1730" spans="1:14" ht="11.25" customHeight="1">
      <c r="A1730" s="12" t="s">
        <v>1644</v>
      </c>
      <c r="B1730" s="13" t="s">
        <v>1661</v>
      </c>
      <c r="C1730" s="14" t="s">
        <v>1662</v>
      </c>
      <c r="D1730" s="15" t="s">
        <v>23</v>
      </c>
      <c r="E1730" s="16" t="s">
        <v>24</v>
      </c>
      <c r="F1730" s="16" t="s">
        <v>26</v>
      </c>
      <c r="G1730" s="16" t="s">
        <v>28</v>
      </c>
      <c r="H1730" s="17">
        <v>1</v>
      </c>
      <c r="I1730" s="18">
        <v>5509</v>
      </c>
      <c r="J1730" s="18">
        <v>43618</v>
      </c>
      <c r="K1730" s="18">
        <v>9325</v>
      </c>
      <c r="L1730" s="19">
        <v>0.59077747989276097</v>
      </c>
      <c r="M1730" s="19">
        <v>0.12630106836627</v>
      </c>
      <c r="N1730" s="10"/>
    </row>
    <row r="1731" spans="1:14" ht="11.25" customHeight="1">
      <c r="A1731" s="12" t="s">
        <v>1644</v>
      </c>
      <c r="B1731" s="13" t="s">
        <v>1663</v>
      </c>
      <c r="C1731" s="14" t="s">
        <v>1664</v>
      </c>
      <c r="D1731" s="15" t="s">
        <v>23</v>
      </c>
      <c r="E1731" s="16" t="s">
        <v>18</v>
      </c>
      <c r="F1731" s="16" t="s">
        <v>65</v>
      </c>
      <c r="G1731" s="16" t="s">
        <v>28</v>
      </c>
      <c r="H1731" s="17">
        <v>24</v>
      </c>
      <c r="I1731" s="18">
        <v>489670</v>
      </c>
      <c r="J1731" s="18">
        <v>1243424</v>
      </c>
      <c r="K1731" s="18">
        <v>101971</v>
      </c>
      <c r="L1731" s="19">
        <v>4.8020515636798597</v>
      </c>
      <c r="M1731" s="19">
        <v>0.393807743778469</v>
      </c>
      <c r="N1731" s="10"/>
    </row>
    <row r="1732" spans="1:14" ht="11.25" customHeight="1">
      <c r="A1732" s="12" t="s">
        <v>1644</v>
      </c>
      <c r="B1732" s="13" t="s">
        <v>1663</v>
      </c>
      <c r="C1732" s="14" t="s">
        <v>1664</v>
      </c>
      <c r="D1732" s="15" t="s">
        <v>23</v>
      </c>
      <c r="E1732" s="16" t="s">
        <v>18</v>
      </c>
      <c r="F1732" s="16" t="s">
        <v>26</v>
      </c>
      <c r="G1732" s="16" t="s">
        <v>20</v>
      </c>
      <c r="H1732" s="17">
        <v>12</v>
      </c>
      <c r="I1732" s="18">
        <v>517390</v>
      </c>
      <c r="J1732" s="18">
        <v>2930242</v>
      </c>
      <c r="K1732" s="18">
        <v>950588</v>
      </c>
      <c r="L1732" s="19">
        <v>0.54428416937726898</v>
      </c>
      <c r="M1732" s="19">
        <v>0.176569034229937</v>
      </c>
      <c r="N1732" s="10"/>
    </row>
    <row r="1733" spans="1:14" ht="11.25" customHeight="1">
      <c r="A1733" s="12" t="s">
        <v>1644</v>
      </c>
      <c r="B1733" s="13" t="s">
        <v>1663</v>
      </c>
      <c r="C1733" s="14" t="s">
        <v>1664</v>
      </c>
      <c r="D1733" s="15" t="s">
        <v>23</v>
      </c>
      <c r="E1733" s="16" t="s">
        <v>18</v>
      </c>
      <c r="F1733" s="16" t="s">
        <v>26</v>
      </c>
      <c r="G1733" s="16" t="s">
        <v>28</v>
      </c>
      <c r="H1733" s="17">
        <v>1</v>
      </c>
      <c r="I1733" s="18">
        <v>19884</v>
      </c>
      <c r="J1733" s="18">
        <v>134370</v>
      </c>
      <c r="K1733" s="18">
        <v>37108</v>
      </c>
      <c r="L1733" s="19">
        <v>0.53584132801552198</v>
      </c>
      <c r="M1733" s="19">
        <v>0.14797945970082599</v>
      </c>
      <c r="N1733" s="10"/>
    </row>
    <row r="1734" spans="1:14" ht="11.25" customHeight="1">
      <c r="A1734" s="12" t="s">
        <v>1644</v>
      </c>
      <c r="B1734" s="13" t="s">
        <v>1665</v>
      </c>
      <c r="C1734" s="14" t="s">
        <v>1666</v>
      </c>
      <c r="D1734" s="15" t="s">
        <v>23</v>
      </c>
      <c r="E1734" s="16" t="s">
        <v>18</v>
      </c>
      <c r="F1734" s="16" t="s">
        <v>25</v>
      </c>
      <c r="G1734" s="16" t="s">
        <v>28</v>
      </c>
      <c r="H1734" s="17">
        <v>19</v>
      </c>
      <c r="I1734" s="18">
        <v>246411</v>
      </c>
      <c r="J1734" s="18">
        <v>1470543</v>
      </c>
      <c r="K1734" s="18">
        <v>60577</v>
      </c>
      <c r="L1734" s="19">
        <v>4.0677319774832004</v>
      </c>
      <c r="M1734" s="19">
        <v>0.16756463428814999</v>
      </c>
      <c r="N1734" s="10"/>
    </row>
    <row r="1735" spans="1:14" ht="11.25" customHeight="1">
      <c r="A1735" s="12" t="s">
        <v>1644</v>
      </c>
      <c r="B1735" s="13" t="s">
        <v>1665</v>
      </c>
      <c r="C1735" s="14" t="s">
        <v>1666</v>
      </c>
      <c r="D1735" s="15" t="s">
        <v>23</v>
      </c>
      <c r="E1735" s="16" t="s">
        <v>18</v>
      </c>
      <c r="F1735" s="16" t="s">
        <v>26</v>
      </c>
      <c r="G1735" s="16" t="s">
        <v>20</v>
      </c>
      <c r="H1735" s="17">
        <v>25</v>
      </c>
      <c r="I1735" s="18">
        <v>947843</v>
      </c>
      <c r="J1735" s="18">
        <v>5706320</v>
      </c>
      <c r="K1735" s="18">
        <v>1523839</v>
      </c>
      <c r="L1735" s="19">
        <v>0.62200993674528604</v>
      </c>
      <c r="M1735" s="19">
        <v>0.166104074079266</v>
      </c>
      <c r="N1735" s="10"/>
    </row>
    <row r="1736" spans="1:14" ht="11.25" customHeight="1">
      <c r="A1736" s="12" t="s">
        <v>1644</v>
      </c>
      <c r="B1736" s="13" t="s">
        <v>1667</v>
      </c>
      <c r="C1736" s="14" t="s">
        <v>1668</v>
      </c>
      <c r="D1736" s="15" t="s">
        <v>23</v>
      </c>
      <c r="E1736" s="16" t="s">
        <v>24</v>
      </c>
      <c r="F1736" s="16" t="s">
        <v>25</v>
      </c>
      <c r="G1736" s="16" t="s">
        <v>28</v>
      </c>
      <c r="H1736" s="17">
        <v>2</v>
      </c>
      <c r="I1736" s="18">
        <v>16875</v>
      </c>
      <c r="J1736" s="18">
        <v>53438</v>
      </c>
      <c r="K1736" s="18">
        <v>5625</v>
      </c>
      <c r="L1736" s="19">
        <v>3</v>
      </c>
      <c r="M1736" s="19">
        <v>0.31578651895654702</v>
      </c>
      <c r="N1736" s="10"/>
    </row>
    <row r="1737" spans="1:14" ht="11.25" customHeight="1">
      <c r="A1737" s="12" t="s">
        <v>1644</v>
      </c>
      <c r="B1737" s="13" t="s">
        <v>1667</v>
      </c>
      <c r="C1737" s="14" t="s">
        <v>1668</v>
      </c>
      <c r="D1737" s="15" t="s">
        <v>23</v>
      </c>
      <c r="E1737" s="16" t="s">
        <v>24</v>
      </c>
      <c r="F1737" s="16" t="s">
        <v>26</v>
      </c>
      <c r="G1737" s="16" t="s">
        <v>20</v>
      </c>
      <c r="H1737" s="17">
        <v>14</v>
      </c>
      <c r="I1737" s="18">
        <v>510902</v>
      </c>
      <c r="J1737" s="18">
        <v>3025870</v>
      </c>
      <c r="K1737" s="18">
        <v>488274</v>
      </c>
      <c r="L1737" s="19">
        <v>1.0463428320983701</v>
      </c>
      <c r="M1737" s="19">
        <v>0.16884466285729299</v>
      </c>
      <c r="N1737" s="10"/>
    </row>
    <row r="1738" spans="1:14" ht="11.25" customHeight="1">
      <c r="A1738" s="12" t="s">
        <v>1644</v>
      </c>
      <c r="B1738" s="13" t="s">
        <v>1669</v>
      </c>
      <c r="C1738" s="14" t="s">
        <v>1670</v>
      </c>
      <c r="D1738" s="15" t="s">
        <v>23</v>
      </c>
      <c r="E1738" s="16" t="s">
        <v>18</v>
      </c>
      <c r="F1738" s="16" t="s">
        <v>25</v>
      </c>
      <c r="G1738" s="16" t="s">
        <v>28</v>
      </c>
      <c r="H1738" s="17">
        <v>11</v>
      </c>
      <c r="I1738" s="18">
        <v>55584</v>
      </c>
      <c r="J1738" s="18">
        <v>319380</v>
      </c>
      <c r="K1738" s="18">
        <v>23069</v>
      </c>
      <c r="L1738" s="19">
        <v>2.4094672504226402</v>
      </c>
      <c r="M1738" s="19">
        <v>0.174037197069321</v>
      </c>
      <c r="N1738" s="10"/>
    </row>
    <row r="1739" spans="1:14" ht="11.25" customHeight="1">
      <c r="A1739" s="12" t="s">
        <v>1644</v>
      </c>
      <c r="B1739" s="13" t="s">
        <v>1669</v>
      </c>
      <c r="C1739" s="14" t="s">
        <v>1670</v>
      </c>
      <c r="D1739" s="15" t="s">
        <v>23</v>
      </c>
      <c r="E1739" s="16" t="s">
        <v>18</v>
      </c>
      <c r="F1739" s="16" t="s">
        <v>26</v>
      </c>
      <c r="G1739" s="16" t="s">
        <v>20</v>
      </c>
      <c r="H1739" s="17">
        <v>47</v>
      </c>
      <c r="I1739" s="18">
        <v>656790</v>
      </c>
      <c r="J1739" s="18">
        <v>5511434</v>
      </c>
      <c r="K1739" s="18">
        <v>1487238</v>
      </c>
      <c r="L1739" s="19">
        <v>0.44161727981667998</v>
      </c>
      <c r="M1739" s="19">
        <v>0.119168622902859</v>
      </c>
      <c r="N1739" s="10"/>
    </row>
    <row r="1740" spans="1:14" ht="11.25" customHeight="1">
      <c r="A1740" s="12" t="s">
        <v>1644</v>
      </c>
      <c r="B1740" s="13" t="s">
        <v>1669</v>
      </c>
      <c r="C1740" s="14" t="s">
        <v>1670</v>
      </c>
      <c r="D1740" s="15" t="s">
        <v>23</v>
      </c>
      <c r="E1740" s="16" t="s">
        <v>18</v>
      </c>
      <c r="F1740" s="16" t="s">
        <v>68</v>
      </c>
      <c r="G1740" s="16" t="s">
        <v>20</v>
      </c>
      <c r="H1740" s="17">
        <v>1</v>
      </c>
      <c r="I1740" s="18">
        <v>43745</v>
      </c>
      <c r="J1740" s="18">
        <v>416773</v>
      </c>
      <c r="K1740" s="18">
        <v>40128</v>
      </c>
      <c r="L1740" s="19">
        <v>1.0901365629983999</v>
      </c>
      <c r="M1740" s="19">
        <v>0.104961213898213</v>
      </c>
      <c r="N1740" s="10"/>
    </row>
    <row r="1741" spans="1:14" ht="11.25" customHeight="1">
      <c r="A1741" s="12" t="s">
        <v>1644</v>
      </c>
      <c r="B1741" s="13" t="s">
        <v>1671</v>
      </c>
      <c r="C1741" s="14" t="s">
        <v>1672</v>
      </c>
      <c r="D1741" s="15" t="s">
        <v>23</v>
      </c>
      <c r="E1741" s="16" t="s">
        <v>18</v>
      </c>
      <c r="F1741" s="16" t="s">
        <v>25</v>
      </c>
      <c r="G1741" s="16" t="s">
        <v>28</v>
      </c>
      <c r="H1741" s="17">
        <v>15</v>
      </c>
      <c r="I1741" s="18">
        <v>739122</v>
      </c>
      <c r="J1741" s="18">
        <v>1083457</v>
      </c>
      <c r="K1741" s="18">
        <v>70518</v>
      </c>
      <c r="L1741" s="19">
        <v>10.481323917297701</v>
      </c>
      <c r="M1741" s="19">
        <v>0.68218858708744301</v>
      </c>
      <c r="N1741" s="10"/>
    </row>
    <row r="1742" spans="1:14" ht="11.25" customHeight="1">
      <c r="A1742" s="12" t="s">
        <v>1644</v>
      </c>
      <c r="B1742" s="13" t="s">
        <v>1671</v>
      </c>
      <c r="C1742" s="14" t="s">
        <v>1672</v>
      </c>
      <c r="D1742" s="15" t="s">
        <v>23</v>
      </c>
      <c r="E1742" s="16" t="s">
        <v>18</v>
      </c>
      <c r="F1742" s="16" t="s">
        <v>26</v>
      </c>
      <c r="G1742" s="16" t="s">
        <v>20</v>
      </c>
      <c r="H1742" s="17">
        <v>15</v>
      </c>
      <c r="I1742" s="18">
        <v>640512</v>
      </c>
      <c r="J1742" s="18">
        <v>4483270</v>
      </c>
      <c r="K1742" s="18">
        <v>1152781</v>
      </c>
      <c r="L1742" s="19">
        <v>0.55562331440230095</v>
      </c>
      <c r="M1742" s="19">
        <v>0.142867148309158</v>
      </c>
      <c r="N1742" s="10"/>
    </row>
    <row r="1743" spans="1:14" ht="11.25" customHeight="1">
      <c r="A1743" s="12" t="s">
        <v>1644</v>
      </c>
      <c r="B1743" s="13" t="s">
        <v>1673</v>
      </c>
      <c r="C1743" s="14" t="s">
        <v>1674</v>
      </c>
      <c r="D1743" s="15" t="s">
        <v>23</v>
      </c>
      <c r="E1743" s="16" t="s">
        <v>18</v>
      </c>
      <c r="F1743" s="16" t="s">
        <v>25</v>
      </c>
      <c r="G1743" s="16" t="s">
        <v>20</v>
      </c>
      <c r="H1743" s="17">
        <v>16</v>
      </c>
      <c r="I1743" s="18">
        <v>94928</v>
      </c>
      <c r="J1743" s="18">
        <v>2048545</v>
      </c>
      <c r="K1743" s="18">
        <v>49696</v>
      </c>
      <c r="L1743" s="19">
        <v>1.91017385705086</v>
      </c>
      <c r="M1743" s="19">
        <v>4.6339231015183897E-2</v>
      </c>
      <c r="N1743" s="10"/>
    </row>
    <row r="1744" spans="1:14" ht="11.25" customHeight="1">
      <c r="A1744" s="12" t="s">
        <v>1644</v>
      </c>
      <c r="B1744" s="13" t="s">
        <v>1673</v>
      </c>
      <c r="C1744" s="14" t="s">
        <v>1674</v>
      </c>
      <c r="D1744" s="15" t="s">
        <v>23</v>
      </c>
      <c r="E1744" s="16" t="s">
        <v>18</v>
      </c>
      <c r="F1744" s="16" t="s">
        <v>25</v>
      </c>
      <c r="G1744" s="16" t="s">
        <v>28</v>
      </c>
      <c r="H1744" s="17">
        <v>63</v>
      </c>
      <c r="I1744" s="18">
        <v>214854</v>
      </c>
      <c r="J1744" s="18">
        <v>4714280</v>
      </c>
      <c r="K1744" s="18">
        <v>210249</v>
      </c>
      <c r="L1744" s="19">
        <v>1.0219026012014301</v>
      </c>
      <c r="M1744" s="19">
        <v>4.5575146151692301E-2</v>
      </c>
      <c r="N1744" s="10"/>
    </row>
    <row r="1745" spans="1:14" ht="11.25" customHeight="1">
      <c r="A1745" s="12" t="s">
        <v>1644</v>
      </c>
      <c r="B1745" s="13" t="s">
        <v>1673</v>
      </c>
      <c r="C1745" s="14" t="s">
        <v>1674</v>
      </c>
      <c r="D1745" s="15" t="s">
        <v>23</v>
      </c>
      <c r="E1745" s="16" t="s">
        <v>18</v>
      </c>
      <c r="F1745" s="16" t="s">
        <v>26</v>
      </c>
      <c r="G1745" s="16" t="s">
        <v>20</v>
      </c>
      <c r="H1745" s="17">
        <v>175</v>
      </c>
      <c r="I1745" s="18">
        <v>11970811</v>
      </c>
      <c r="J1745" s="18">
        <v>41522887</v>
      </c>
      <c r="K1745" s="18">
        <v>14592214</v>
      </c>
      <c r="L1745" s="19">
        <v>0.82035604740993995</v>
      </c>
      <c r="M1745" s="19">
        <v>0.288294284547218</v>
      </c>
      <c r="N1745" s="10"/>
    </row>
    <row r="1746" spans="1:14" ht="11.25" customHeight="1">
      <c r="A1746" s="12" t="s">
        <v>1644</v>
      </c>
      <c r="B1746" s="13" t="s">
        <v>1675</v>
      </c>
      <c r="C1746" s="14" t="s">
        <v>1676</v>
      </c>
      <c r="D1746" s="15" t="s">
        <v>23</v>
      </c>
      <c r="E1746" s="16" t="s">
        <v>18</v>
      </c>
      <c r="F1746" s="16" t="s">
        <v>25</v>
      </c>
      <c r="G1746" s="16" t="s">
        <v>28</v>
      </c>
      <c r="H1746" s="17">
        <v>109</v>
      </c>
      <c r="I1746" s="18">
        <v>1854392</v>
      </c>
      <c r="J1746" s="18">
        <v>14543304</v>
      </c>
      <c r="K1746" s="18">
        <v>500157</v>
      </c>
      <c r="L1746" s="19">
        <v>3.70761980738048</v>
      </c>
      <c r="M1746" s="19">
        <v>0.127508302102465</v>
      </c>
      <c r="N1746" s="10"/>
    </row>
    <row r="1747" spans="1:14" ht="11.25" customHeight="1">
      <c r="A1747" s="12" t="s">
        <v>1644</v>
      </c>
      <c r="B1747" s="13" t="s">
        <v>1675</v>
      </c>
      <c r="C1747" s="14" t="s">
        <v>1676</v>
      </c>
      <c r="D1747" s="15" t="s">
        <v>23</v>
      </c>
      <c r="E1747" s="16" t="s">
        <v>18</v>
      </c>
      <c r="F1747" s="16" t="s">
        <v>26</v>
      </c>
      <c r="G1747" s="16" t="s">
        <v>20</v>
      </c>
      <c r="H1747" s="17">
        <v>329</v>
      </c>
      <c r="I1747" s="18">
        <v>41360502</v>
      </c>
      <c r="J1747" s="18">
        <v>135505919</v>
      </c>
      <c r="K1747" s="18">
        <v>45217284</v>
      </c>
      <c r="L1747" s="19">
        <v>0.91470558028208804</v>
      </c>
      <c r="M1747" s="19">
        <v>0.30523022392844601</v>
      </c>
      <c r="N1747" s="10"/>
    </row>
    <row r="1748" spans="1:14" ht="11.25" customHeight="1">
      <c r="A1748" s="12" t="s">
        <v>1644</v>
      </c>
      <c r="B1748" s="13" t="s">
        <v>1675</v>
      </c>
      <c r="C1748" s="14" t="s">
        <v>1676</v>
      </c>
      <c r="D1748" s="15" t="s">
        <v>23</v>
      </c>
      <c r="E1748" s="16" t="s">
        <v>18</v>
      </c>
      <c r="F1748" s="16" t="s">
        <v>26</v>
      </c>
      <c r="G1748" s="16" t="s">
        <v>28</v>
      </c>
      <c r="H1748" s="17">
        <v>0</v>
      </c>
      <c r="I1748" s="18">
        <v>677669</v>
      </c>
      <c r="J1748" s="18">
        <v>0</v>
      </c>
      <c r="K1748" s="18"/>
      <c r="L1748" s="19"/>
      <c r="M1748" s="19">
        <v>0</v>
      </c>
      <c r="N1748" s="10"/>
    </row>
    <row r="1749" spans="1:14" ht="11.25" customHeight="1">
      <c r="A1749" s="12" t="s">
        <v>1644</v>
      </c>
      <c r="B1749" s="13" t="s">
        <v>1677</v>
      </c>
      <c r="C1749" s="14" t="s">
        <v>1678</v>
      </c>
      <c r="D1749" s="15" t="s">
        <v>23</v>
      </c>
      <c r="E1749" s="16" t="s">
        <v>24</v>
      </c>
      <c r="F1749" s="16" t="s">
        <v>25</v>
      </c>
      <c r="G1749" s="16" t="s">
        <v>28</v>
      </c>
      <c r="H1749" s="17">
        <v>9</v>
      </c>
      <c r="I1749" s="18">
        <v>234566</v>
      </c>
      <c r="J1749" s="18">
        <v>805155</v>
      </c>
      <c r="K1749" s="18">
        <v>74550</v>
      </c>
      <c r="L1749" s="19">
        <v>3.1464252179745098</v>
      </c>
      <c r="M1749" s="19">
        <v>0.29133024076109498</v>
      </c>
      <c r="N1749" s="10"/>
    </row>
    <row r="1750" spans="1:14" ht="11.25" customHeight="1">
      <c r="A1750" s="12" t="s">
        <v>1644</v>
      </c>
      <c r="B1750" s="13" t="s">
        <v>1679</v>
      </c>
      <c r="C1750" s="14" t="s">
        <v>1680</v>
      </c>
      <c r="D1750" s="15" t="s">
        <v>23</v>
      </c>
      <c r="E1750" s="16" t="s">
        <v>18</v>
      </c>
      <c r="F1750" s="16" t="s">
        <v>134</v>
      </c>
      <c r="G1750" s="16" t="s">
        <v>20</v>
      </c>
      <c r="H1750" s="17">
        <v>5</v>
      </c>
      <c r="I1750" s="18">
        <v>278770</v>
      </c>
      <c r="J1750" s="18">
        <v>1154223</v>
      </c>
      <c r="K1750" s="18">
        <v>117536</v>
      </c>
      <c r="L1750" s="19">
        <v>2.3717839640620699</v>
      </c>
      <c r="M1750" s="19">
        <v>0.241521785651472</v>
      </c>
      <c r="N1750" s="10"/>
    </row>
    <row r="1751" spans="1:14" ht="11.25" customHeight="1">
      <c r="A1751" s="12" t="s">
        <v>1644</v>
      </c>
      <c r="B1751" s="13" t="s">
        <v>1679</v>
      </c>
      <c r="C1751" s="14" t="s">
        <v>1680</v>
      </c>
      <c r="D1751" s="15" t="s">
        <v>23</v>
      </c>
      <c r="E1751" s="16" t="s">
        <v>18</v>
      </c>
      <c r="F1751" s="16" t="s">
        <v>25</v>
      </c>
      <c r="G1751" s="16" t="s">
        <v>28</v>
      </c>
      <c r="H1751" s="17">
        <v>22</v>
      </c>
      <c r="I1751" s="18">
        <v>417792</v>
      </c>
      <c r="J1751" s="18">
        <v>1738628</v>
      </c>
      <c r="K1751" s="18">
        <v>90805</v>
      </c>
      <c r="L1751" s="19">
        <v>4.6009801222399602</v>
      </c>
      <c r="M1751" s="19">
        <v>0.24029982261875399</v>
      </c>
      <c r="N1751" s="10"/>
    </row>
    <row r="1752" spans="1:14" ht="11.25" customHeight="1">
      <c r="A1752" s="12" t="s">
        <v>1644</v>
      </c>
      <c r="B1752" s="13" t="s">
        <v>1681</v>
      </c>
      <c r="C1752" s="14" t="s">
        <v>1682</v>
      </c>
      <c r="D1752" s="15" t="s">
        <v>23</v>
      </c>
      <c r="E1752" s="16" t="s">
        <v>18</v>
      </c>
      <c r="F1752" s="16" t="s">
        <v>25</v>
      </c>
      <c r="G1752" s="16" t="s">
        <v>20</v>
      </c>
      <c r="H1752" s="17">
        <v>8</v>
      </c>
      <c r="I1752" s="18">
        <v>408306</v>
      </c>
      <c r="J1752" s="18">
        <v>830311</v>
      </c>
      <c r="K1752" s="18">
        <v>47565</v>
      </c>
      <c r="L1752" s="19">
        <v>8.5841690318511503</v>
      </c>
      <c r="M1752" s="19">
        <v>0.49175068137119698</v>
      </c>
      <c r="N1752" s="10"/>
    </row>
    <row r="1753" spans="1:14" ht="11.25" customHeight="1">
      <c r="A1753" s="12" t="s">
        <v>1644</v>
      </c>
      <c r="B1753" s="13" t="s">
        <v>1681</v>
      </c>
      <c r="C1753" s="14" t="s">
        <v>1682</v>
      </c>
      <c r="D1753" s="15" t="s">
        <v>23</v>
      </c>
      <c r="E1753" s="16" t="s">
        <v>18</v>
      </c>
      <c r="F1753" s="16" t="s">
        <v>26</v>
      </c>
      <c r="G1753" s="16" t="s">
        <v>20</v>
      </c>
      <c r="H1753" s="17">
        <v>17</v>
      </c>
      <c r="I1753" s="18">
        <v>418497</v>
      </c>
      <c r="J1753" s="18">
        <v>2995277</v>
      </c>
      <c r="K1753" s="18">
        <v>483172</v>
      </c>
      <c r="L1753" s="19">
        <v>0.86614497528830303</v>
      </c>
      <c r="M1753" s="19">
        <v>0.13971896422267399</v>
      </c>
      <c r="N1753" s="10"/>
    </row>
    <row r="1754" spans="1:14" ht="11.25" customHeight="1">
      <c r="A1754" s="12" t="s">
        <v>1644</v>
      </c>
      <c r="B1754" s="13" t="s">
        <v>1683</v>
      </c>
      <c r="C1754" s="14" t="s">
        <v>1684</v>
      </c>
      <c r="D1754" s="15" t="s">
        <v>23</v>
      </c>
      <c r="E1754" s="16" t="s">
        <v>18</v>
      </c>
      <c r="F1754" s="16" t="s">
        <v>134</v>
      </c>
      <c r="G1754" s="16" t="s">
        <v>28</v>
      </c>
      <c r="H1754" s="17">
        <v>8</v>
      </c>
      <c r="I1754" s="18">
        <v>437016</v>
      </c>
      <c r="J1754" s="18">
        <v>1282849</v>
      </c>
      <c r="K1754" s="18">
        <v>127535</v>
      </c>
      <c r="L1754" s="19">
        <v>3.42663582545967</v>
      </c>
      <c r="M1754" s="19">
        <v>0.340660514214845</v>
      </c>
      <c r="N1754" s="10"/>
    </row>
    <row r="1755" spans="1:14" ht="11.25" customHeight="1">
      <c r="A1755" s="12" t="s">
        <v>1644</v>
      </c>
      <c r="B1755" s="13" t="s">
        <v>1683</v>
      </c>
      <c r="C1755" s="14" t="s">
        <v>1684</v>
      </c>
      <c r="D1755" s="15" t="s">
        <v>23</v>
      </c>
      <c r="E1755" s="16" t="s">
        <v>18</v>
      </c>
      <c r="F1755" s="16" t="s">
        <v>25</v>
      </c>
      <c r="G1755" s="16" t="s">
        <v>28</v>
      </c>
      <c r="H1755" s="17">
        <v>24</v>
      </c>
      <c r="I1755" s="18">
        <v>333474</v>
      </c>
      <c r="J1755" s="18">
        <v>2100714</v>
      </c>
      <c r="K1755" s="18">
        <v>92941</v>
      </c>
      <c r="L1755" s="19">
        <v>3.5880182050978502</v>
      </c>
      <c r="M1755" s="19">
        <v>0.158743170179281</v>
      </c>
      <c r="N1755" s="10"/>
    </row>
    <row r="1756" spans="1:14" ht="11.25" customHeight="1">
      <c r="A1756" s="12" t="s">
        <v>1644</v>
      </c>
      <c r="B1756" s="13" t="s">
        <v>1685</v>
      </c>
      <c r="C1756" s="14" t="s">
        <v>1686</v>
      </c>
      <c r="D1756" s="15" t="s">
        <v>23</v>
      </c>
      <c r="E1756" s="16" t="s">
        <v>18</v>
      </c>
      <c r="F1756" s="16" t="s">
        <v>25</v>
      </c>
      <c r="G1756" s="16" t="s">
        <v>20</v>
      </c>
      <c r="H1756" s="17">
        <v>4</v>
      </c>
      <c r="I1756" s="18">
        <v>7366</v>
      </c>
      <c r="J1756" s="18">
        <v>277671</v>
      </c>
      <c r="K1756" s="18">
        <v>3370</v>
      </c>
      <c r="L1756" s="19">
        <v>2.18575667655786</v>
      </c>
      <c r="M1756" s="19">
        <v>2.6527797285276399E-2</v>
      </c>
      <c r="N1756" s="10"/>
    </row>
    <row r="1757" spans="1:14" ht="11.25" customHeight="1">
      <c r="A1757" s="12" t="s">
        <v>1644</v>
      </c>
      <c r="B1757" s="13" t="s">
        <v>1685</v>
      </c>
      <c r="C1757" s="14" t="s">
        <v>1686</v>
      </c>
      <c r="D1757" s="15" t="s">
        <v>23</v>
      </c>
      <c r="E1757" s="16" t="s">
        <v>18</v>
      </c>
      <c r="F1757" s="16" t="s">
        <v>26</v>
      </c>
      <c r="G1757" s="16" t="s">
        <v>20</v>
      </c>
      <c r="H1757" s="17">
        <v>18</v>
      </c>
      <c r="I1757" s="18">
        <v>413735</v>
      </c>
      <c r="J1757" s="18">
        <v>2693326</v>
      </c>
      <c r="K1757" s="18">
        <v>631360</v>
      </c>
      <c r="L1757" s="19">
        <v>0.65530758996452099</v>
      </c>
      <c r="M1757" s="19">
        <v>0.153614898456406</v>
      </c>
      <c r="N1757" s="10"/>
    </row>
    <row r="1758" spans="1:14" ht="11.25" customHeight="1">
      <c r="A1758" s="12" t="s">
        <v>1687</v>
      </c>
      <c r="B1758" s="13" t="s">
        <v>1688</v>
      </c>
      <c r="C1758" s="14" t="s">
        <v>1689</v>
      </c>
      <c r="D1758" s="15" t="s">
        <v>39</v>
      </c>
      <c r="E1758" s="16" t="s">
        <v>24</v>
      </c>
      <c r="F1758" s="16" t="s">
        <v>25</v>
      </c>
      <c r="G1758" s="16" t="s">
        <v>20</v>
      </c>
      <c r="H1758" s="17">
        <v>2</v>
      </c>
      <c r="I1758" s="18"/>
      <c r="J1758" s="18">
        <v>0</v>
      </c>
      <c r="K1758" s="18">
        <v>0</v>
      </c>
      <c r="L1758" s="19">
        <v>0</v>
      </c>
      <c r="M1758" s="19">
        <v>0</v>
      </c>
      <c r="N1758" s="10"/>
    </row>
    <row r="1759" spans="1:14" ht="11.25" customHeight="1">
      <c r="A1759" s="12" t="s">
        <v>1687</v>
      </c>
      <c r="B1759" s="13" t="s">
        <v>1688</v>
      </c>
      <c r="C1759" s="14" t="s">
        <v>1689</v>
      </c>
      <c r="D1759" s="15" t="s">
        <v>39</v>
      </c>
      <c r="E1759" s="16" t="s">
        <v>24</v>
      </c>
      <c r="F1759" s="16" t="s">
        <v>26</v>
      </c>
      <c r="G1759" s="16" t="s">
        <v>20</v>
      </c>
      <c r="H1759" s="17">
        <v>6</v>
      </c>
      <c r="I1759" s="18"/>
      <c r="J1759" s="18">
        <v>0</v>
      </c>
      <c r="K1759" s="18">
        <v>0</v>
      </c>
      <c r="L1759" s="19">
        <v>0</v>
      </c>
      <c r="M1759" s="19">
        <v>0</v>
      </c>
      <c r="N1759" s="10"/>
    </row>
    <row r="1760" spans="1:14" ht="11.25" customHeight="1">
      <c r="A1760" s="12" t="s">
        <v>1687</v>
      </c>
      <c r="B1760" s="13" t="s">
        <v>1690</v>
      </c>
      <c r="C1760" s="14" t="s">
        <v>1691</v>
      </c>
      <c r="D1760" s="15" t="s">
        <v>39</v>
      </c>
      <c r="E1760" s="16" t="s">
        <v>18</v>
      </c>
      <c r="F1760" s="16" t="s">
        <v>25</v>
      </c>
      <c r="G1760" s="16" t="s">
        <v>20</v>
      </c>
      <c r="H1760" s="17">
        <v>12</v>
      </c>
      <c r="I1760" s="18">
        <v>52544</v>
      </c>
      <c r="J1760" s="18">
        <v>1039308</v>
      </c>
      <c r="K1760" s="18">
        <v>29494</v>
      </c>
      <c r="L1760" s="19">
        <v>1.78151488438326</v>
      </c>
      <c r="M1760" s="19">
        <v>5.0556716584496598E-2</v>
      </c>
      <c r="N1760" s="10"/>
    </row>
    <row r="1761" spans="1:14" ht="11.25" customHeight="1">
      <c r="A1761" s="12" t="s">
        <v>1687</v>
      </c>
      <c r="B1761" s="13" t="s">
        <v>1690</v>
      </c>
      <c r="C1761" s="14" t="s">
        <v>1691</v>
      </c>
      <c r="D1761" s="15" t="s">
        <v>39</v>
      </c>
      <c r="E1761" s="16" t="s">
        <v>18</v>
      </c>
      <c r="F1761" s="16" t="s">
        <v>26</v>
      </c>
      <c r="G1761" s="16" t="s">
        <v>20</v>
      </c>
      <c r="H1761" s="17">
        <v>47</v>
      </c>
      <c r="I1761" s="18">
        <v>2037886</v>
      </c>
      <c r="J1761" s="18">
        <v>11244406</v>
      </c>
      <c r="K1761" s="18">
        <v>2752964</v>
      </c>
      <c r="L1761" s="19">
        <v>0.740251597914102</v>
      </c>
      <c r="M1761" s="19">
        <v>0.18123554058791499</v>
      </c>
      <c r="N1761" s="10"/>
    </row>
    <row r="1762" spans="1:14" ht="11.25" customHeight="1">
      <c r="A1762" s="12" t="s">
        <v>1687</v>
      </c>
      <c r="B1762" s="13" t="s">
        <v>1692</v>
      </c>
      <c r="C1762" s="14" t="s">
        <v>1693</v>
      </c>
      <c r="D1762" s="15" t="s">
        <v>39</v>
      </c>
      <c r="E1762" s="16" t="s">
        <v>24</v>
      </c>
      <c r="F1762" s="16" t="s">
        <v>25</v>
      </c>
      <c r="G1762" s="16" t="s">
        <v>20</v>
      </c>
      <c r="H1762" s="17">
        <v>1</v>
      </c>
      <c r="I1762" s="18">
        <v>1192</v>
      </c>
      <c r="J1762" s="18">
        <v>195429</v>
      </c>
      <c r="K1762" s="18">
        <v>5327</v>
      </c>
      <c r="L1762" s="19">
        <v>0.223765721794631</v>
      </c>
      <c r="M1762" s="19">
        <v>6.0994018287971498E-3</v>
      </c>
      <c r="N1762" s="10"/>
    </row>
    <row r="1763" spans="1:14" ht="11.25" customHeight="1">
      <c r="A1763" s="12" t="s">
        <v>1687</v>
      </c>
      <c r="B1763" s="13" t="s">
        <v>1692</v>
      </c>
      <c r="C1763" s="14" t="s">
        <v>1693</v>
      </c>
      <c r="D1763" s="15" t="s">
        <v>39</v>
      </c>
      <c r="E1763" s="16" t="s">
        <v>24</v>
      </c>
      <c r="F1763" s="16" t="s">
        <v>26</v>
      </c>
      <c r="G1763" s="16" t="s">
        <v>20</v>
      </c>
      <c r="H1763" s="17">
        <v>11</v>
      </c>
      <c r="I1763" s="18">
        <v>200811</v>
      </c>
      <c r="J1763" s="18">
        <v>2956111</v>
      </c>
      <c r="K1763" s="18">
        <v>449100</v>
      </c>
      <c r="L1763" s="19">
        <v>0.44714094856379399</v>
      </c>
      <c r="M1763" s="19">
        <v>6.7930805034046401E-2</v>
      </c>
      <c r="N1763" s="10"/>
    </row>
    <row r="1764" spans="1:14" ht="11.25" customHeight="1">
      <c r="A1764" s="12" t="s">
        <v>1687</v>
      </c>
      <c r="B1764" s="13" t="s">
        <v>1694</v>
      </c>
      <c r="C1764" s="14" t="s">
        <v>1695</v>
      </c>
      <c r="D1764" s="15" t="s">
        <v>39</v>
      </c>
      <c r="E1764" s="16" t="s">
        <v>24</v>
      </c>
      <c r="F1764" s="16" t="s">
        <v>25</v>
      </c>
      <c r="G1764" s="16" t="s">
        <v>20</v>
      </c>
      <c r="H1764" s="17">
        <v>3</v>
      </c>
      <c r="I1764" s="18">
        <v>132527</v>
      </c>
      <c r="J1764" s="18">
        <v>277068</v>
      </c>
      <c r="K1764" s="18">
        <v>13044</v>
      </c>
      <c r="L1764" s="19">
        <v>10.159996933455901</v>
      </c>
      <c r="M1764" s="19">
        <v>0.47831940173531401</v>
      </c>
      <c r="N1764" s="10"/>
    </row>
    <row r="1765" spans="1:14" ht="11.25" customHeight="1">
      <c r="A1765" s="12" t="s">
        <v>1687</v>
      </c>
      <c r="B1765" s="13" t="s">
        <v>1694</v>
      </c>
      <c r="C1765" s="14" t="s">
        <v>1695</v>
      </c>
      <c r="D1765" s="15" t="s">
        <v>39</v>
      </c>
      <c r="E1765" s="16" t="s">
        <v>24</v>
      </c>
      <c r="F1765" s="16" t="s">
        <v>26</v>
      </c>
      <c r="G1765" s="16" t="s">
        <v>20</v>
      </c>
      <c r="H1765" s="17">
        <v>22</v>
      </c>
      <c r="I1765" s="18">
        <v>1397786</v>
      </c>
      <c r="J1765" s="18">
        <v>3543371</v>
      </c>
      <c r="K1765" s="18">
        <v>1289628</v>
      </c>
      <c r="L1765" s="19">
        <v>1.08386759592688</v>
      </c>
      <c r="M1765" s="19">
        <v>0.39447915558376401</v>
      </c>
      <c r="N1765" s="10"/>
    </row>
    <row r="1766" spans="1:14" ht="11.25" customHeight="1">
      <c r="A1766" s="12" t="s">
        <v>1687</v>
      </c>
      <c r="B1766" s="13" t="s">
        <v>1696</v>
      </c>
      <c r="C1766" s="14" t="s">
        <v>1697</v>
      </c>
      <c r="D1766" s="15" t="s">
        <v>39</v>
      </c>
      <c r="E1766" s="16" t="s">
        <v>18</v>
      </c>
      <c r="F1766" s="16" t="s">
        <v>25</v>
      </c>
      <c r="G1766" s="16" t="s">
        <v>20</v>
      </c>
      <c r="H1766" s="17">
        <v>2</v>
      </c>
      <c r="I1766" s="18">
        <v>14391</v>
      </c>
      <c r="J1766" s="18">
        <v>326605</v>
      </c>
      <c r="K1766" s="18">
        <v>5508</v>
      </c>
      <c r="L1766" s="19">
        <v>2.61274509803921</v>
      </c>
      <c r="M1766" s="19">
        <v>4.4062399534606E-2</v>
      </c>
      <c r="N1766" s="10"/>
    </row>
    <row r="1767" spans="1:14" ht="11.25" customHeight="1">
      <c r="A1767" s="12" t="s">
        <v>1687</v>
      </c>
      <c r="B1767" s="13" t="s">
        <v>1696</v>
      </c>
      <c r="C1767" s="14" t="s">
        <v>1697</v>
      </c>
      <c r="D1767" s="15" t="s">
        <v>39</v>
      </c>
      <c r="E1767" s="16" t="s">
        <v>18</v>
      </c>
      <c r="F1767" s="16" t="s">
        <v>26</v>
      </c>
      <c r="G1767" s="16" t="s">
        <v>20</v>
      </c>
      <c r="H1767" s="17">
        <v>14</v>
      </c>
      <c r="I1767" s="18">
        <v>405782</v>
      </c>
      <c r="J1767" s="18">
        <v>3354395</v>
      </c>
      <c r="K1767" s="18">
        <v>424168</v>
      </c>
      <c r="L1767" s="19">
        <v>0.95665396729597696</v>
      </c>
      <c r="M1767" s="19">
        <v>0.120970249478669</v>
      </c>
      <c r="N1767" s="10"/>
    </row>
    <row r="1768" spans="1:14" ht="11.25" customHeight="1">
      <c r="A1768" s="12" t="s">
        <v>1687</v>
      </c>
      <c r="B1768" s="13" t="s">
        <v>1698</v>
      </c>
      <c r="C1768" s="14" t="s">
        <v>1699</v>
      </c>
      <c r="D1768" s="15" t="s">
        <v>39</v>
      </c>
      <c r="E1768" s="16" t="s">
        <v>18</v>
      </c>
      <c r="F1768" s="16" t="s">
        <v>25</v>
      </c>
      <c r="G1768" s="16" t="s">
        <v>20</v>
      </c>
      <c r="H1768" s="17">
        <v>9</v>
      </c>
      <c r="I1768" s="18">
        <v>92917</v>
      </c>
      <c r="J1768" s="18">
        <v>692147</v>
      </c>
      <c r="K1768" s="18">
        <v>31499</v>
      </c>
      <c r="L1768" s="19">
        <v>2.9498396774500701</v>
      </c>
      <c r="M1768" s="19">
        <v>0.13424460410866401</v>
      </c>
      <c r="N1768" s="10"/>
    </row>
    <row r="1769" spans="1:14" ht="11.25" customHeight="1">
      <c r="A1769" s="12" t="s">
        <v>1687</v>
      </c>
      <c r="B1769" s="13" t="s">
        <v>1698</v>
      </c>
      <c r="C1769" s="14" t="s">
        <v>1699</v>
      </c>
      <c r="D1769" s="15" t="s">
        <v>39</v>
      </c>
      <c r="E1769" s="16" t="s">
        <v>18</v>
      </c>
      <c r="F1769" s="16" t="s">
        <v>26</v>
      </c>
      <c r="G1769" s="16" t="s">
        <v>20</v>
      </c>
      <c r="H1769" s="17">
        <v>27</v>
      </c>
      <c r="I1769" s="18">
        <v>697552</v>
      </c>
      <c r="J1769" s="18">
        <v>5957043</v>
      </c>
      <c r="K1769" s="18">
        <v>899572</v>
      </c>
      <c r="L1769" s="19">
        <v>0.77542653617498003</v>
      </c>
      <c r="M1769" s="19">
        <v>0.117097022801413</v>
      </c>
      <c r="N1769" s="10"/>
    </row>
    <row r="1770" spans="1:14" ht="11.25" customHeight="1">
      <c r="A1770" s="12" t="s">
        <v>1687</v>
      </c>
      <c r="B1770" s="13" t="s">
        <v>1700</v>
      </c>
      <c r="C1770" s="14" t="s">
        <v>1701</v>
      </c>
      <c r="D1770" s="15" t="s">
        <v>112</v>
      </c>
      <c r="E1770" s="16" t="s">
        <v>24</v>
      </c>
      <c r="F1770" s="16" t="s">
        <v>26</v>
      </c>
      <c r="G1770" s="16" t="s">
        <v>20</v>
      </c>
      <c r="H1770" s="17">
        <v>3</v>
      </c>
      <c r="I1770" s="18">
        <v>64453</v>
      </c>
      <c r="J1770" s="18">
        <v>475800</v>
      </c>
      <c r="K1770" s="18">
        <v>56196</v>
      </c>
      <c r="L1770" s="19">
        <v>1.1469321659904601</v>
      </c>
      <c r="M1770" s="19">
        <v>0.13546237915090301</v>
      </c>
      <c r="N1770" s="10"/>
    </row>
    <row r="1771" spans="1:14" ht="11.25" customHeight="1">
      <c r="A1771" s="12" t="s">
        <v>1687</v>
      </c>
      <c r="B1771" s="13" t="s">
        <v>1702</v>
      </c>
      <c r="C1771" s="14" t="s">
        <v>1703</v>
      </c>
      <c r="D1771" s="15" t="s">
        <v>81</v>
      </c>
      <c r="E1771" s="16" t="s">
        <v>18</v>
      </c>
      <c r="F1771" s="16" t="s">
        <v>441</v>
      </c>
      <c r="G1771" s="16" t="s">
        <v>20</v>
      </c>
      <c r="H1771" s="17">
        <v>51</v>
      </c>
      <c r="I1771" s="18">
        <v>3803444</v>
      </c>
      <c r="J1771" s="18">
        <v>5122161</v>
      </c>
      <c r="K1771" s="18">
        <v>2337261</v>
      </c>
      <c r="L1771" s="19">
        <v>1.6273082039190301</v>
      </c>
      <c r="M1771" s="19">
        <v>0.74254674931147202</v>
      </c>
      <c r="N1771" s="10"/>
    </row>
    <row r="1772" spans="1:14" ht="11.25" customHeight="1">
      <c r="A1772" s="12" t="s">
        <v>1704</v>
      </c>
      <c r="B1772" s="13" t="s">
        <v>1705</v>
      </c>
      <c r="C1772" s="14" t="s">
        <v>1706</v>
      </c>
      <c r="D1772" s="15" t="s">
        <v>23</v>
      </c>
      <c r="E1772" s="16" t="s">
        <v>24</v>
      </c>
      <c r="F1772" s="16" t="s">
        <v>25</v>
      </c>
      <c r="G1772" s="16" t="s">
        <v>28</v>
      </c>
      <c r="H1772" s="17">
        <v>7</v>
      </c>
      <c r="I1772" s="18">
        <v>83300</v>
      </c>
      <c r="J1772" s="18">
        <v>837973</v>
      </c>
      <c r="K1772" s="18">
        <v>53878</v>
      </c>
      <c r="L1772" s="19">
        <v>1.54608560080181</v>
      </c>
      <c r="M1772" s="19">
        <v>9.9406544124929996E-2</v>
      </c>
      <c r="N1772" s="10"/>
    </row>
    <row r="1773" spans="1:14" ht="11.25" customHeight="1">
      <c r="A1773" s="12" t="s">
        <v>1704</v>
      </c>
      <c r="B1773" s="13" t="s">
        <v>1705</v>
      </c>
      <c r="C1773" s="14" t="s">
        <v>1706</v>
      </c>
      <c r="D1773" s="15" t="s">
        <v>23</v>
      </c>
      <c r="E1773" s="16" t="s">
        <v>24</v>
      </c>
      <c r="F1773" s="16" t="s">
        <v>26</v>
      </c>
      <c r="G1773" s="16" t="s">
        <v>28</v>
      </c>
      <c r="H1773" s="17">
        <v>7</v>
      </c>
      <c r="I1773" s="18">
        <v>285988</v>
      </c>
      <c r="J1773" s="18">
        <v>1085767</v>
      </c>
      <c r="K1773" s="18">
        <v>157711</v>
      </c>
      <c r="L1773" s="19">
        <v>1.8133674886342701</v>
      </c>
      <c r="M1773" s="19">
        <v>0.26339721137223698</v>
      </c>
      <c r="N1773" s="10"/>
    </row>
    <row r="1774" spans="1:14" ht="11.25" customHeight="1">
      <c r="A1774" s="12" t="s">
        <v>1704</v>
      </c>
      <c r="B1774" s="13" t="s">
        <v>1707</v>
      </c>
      <c r="C1774" s="14" t="s">
        <v>1708</v>
      </c>
      <c r="D1774" s="15" t="s">
        <v>23</v>
      </c>
      <c r="E1774" s="16" t="s">
        <v>24</v>
      </c>
      <c r="F1774" s="16" t="s">
        <v>25</v>
      </c>
      <c r="G1774" s="16" t="s">
        <v>20</v>
      </c>
      <c r="H1774" s="17">
        <v>6</v>
      </c>
      <c r="I1774" s="18">
        <v>62239</v>
      </c>
      <c r="J1774" s="18">
        <v>694862</v>
      </c>
      <c r="K1774" s="18">
        <v>25496</v>
      </c>
      <c r="L1774" s="19">
        <v>2.4411280200815799</v>
      </c>
      <c r="M1774" s="19">
        <v>8.9570303168111001E-2</v>
      </c>
      <c r="N1774" s="10"/>
    </row>
    <row r="1775" spans="1:14" ht="11.25" customHeight="1">
      <c r="A1775" s="12" t="s">
        <v>1704</v>
      </c>
      <c r="B1775" s="13" t="s">
        <v>1707</v>
      </c>
      <c r="C1775" s="14" t="s">
        <v>1708</v>
      </c>
      <c r="D1775" s="15" t="s">
        <v>23</v>
      </c>
      <c r="E1775" s="16" t="s">
        <v>24</v>
      </c>
      <c r="F1775" s="16" t="s">
        <v>26</v>
      </c>
      <c r="G1775" s="16" t="s">
        <v>20</v>
      </c>
      <c r="H1775" s="17">
        <v>10</v>
      </c>
      <c r="I1775" s="18">
        <v>115591</v>
      </c>
      <c r="J1775" s="18">
        <v>783568</v>
      </c>
      <c r="K1775" s="18">
        <v>250392</v>
      </c>
      <c r="L1775" s="19">
        <v>0.46164014824754701</v>
      </c>
      <c r="M1775" s="19">
        <v>0.147518785861597</v>
      </c>
      <c r="N1775" s="10"/>
    </row>
    <row r="1776" spans="1:14" ht="21.75" customHeight="1">
      <c r="A1776" s="22" t="s">
        <v>1709</v>
      </c>
      <c r="B1776" s="23"/>
      <c r="C1776" s="23"/>
      <c r="D1776" s="23"/>
      <c r="E1776" s="23"/>
      <c r="F1776" s="23"/>
      <c r="G1776" s="23"/>
      <c r="H1776" s="23"/>
      <c r="I1776" s="23"/>
      <c r="J1776" s="23"/>
      <c r="K1776" s="23"/>
      <c r="L1776" s="23"/>
      <c r="M1776" s="23"/>
      <c r="N1776" s="10"/>
    </row>
    <row r="1777" spans="10:10">
      <c r="J1777" s="21"/>
    </row>
  </sheetData>
  <mergeCells count="2">
    <mergeCell ref="A1776:M1776"/>
    <mergeCell ref="A1:M1"/>
  </mergeCells>
  <pageMargins left="0" right="0" top="0" bottom="0" header="0" footer="0"/>
  <pageSetup paperSize="9" firstPageNumber="0" fitToWidth="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workbookViewId="0">
      <selection activeCell="C17" sqref="C17"/>
    </sheetView>
  </sheetViews>
  <sheetFormatPr defaultRowHeight="12.75"/>
  <cols>
    <col min="1" max="1" width="10.5703125" bestFit="1" customWidth="1"/>
    <col min="2" max="2" width="10.140625" customWidth="1"/>
    <col min="3" max="3" width="29.140625" customWidth="1"/>
  </cols>
  <sheetData>
    <row r="3" spans="1:3">
      <c r="A3" s="68"/>
      <c r="B3" s="71" t="s">
        <v>1822</v>
      </c>
      <c r="C3" s="70"/>
    </row>
    <row r="4" spans="1:3">
      <c r="A4" s="71" t="s">
        <v>1</v>
      </c>
      <c r="B4" s="68" t="s">
        <v>1821</v>
      </c>
      <c r="C4" s="74" t="s">
        <v>1823</v>
      </c>
    </row>
    <row r="5" spans="1:3">
      <c r="A5" s="68" t="s">
        <v>14</v>
      </c>
      <c r="B5" s="75">
        <v>8</v>
      </c>
      <c r="C5" s="76">
        <v>5146954</v>
      </c>
    </row>
    <row r="6" spans="1:3">
      <c r="A6" s="72" t="s">
        <v>34</v>
      </c>
      <c r="B6" s="77">
        <v>24</v>
      </c>
      <c r="C6" s="78">
        <v>6930586</v>
      </c>
    </row>
    <row r="7" spans="1:3">
      <c r="A7" s="72" t="s">
        <v>19</v>
      </c>
      <c r="B7" s="77">
        <v>15</v>
      </c>
      <c r="C7" s="78">
        <v>5835764</v>
      </c>
    </row>
    <row r="8" spans="1:3">
      <c r="A8" s="72" t="s">
        <v>82</v>
      </c>
      <c r="B8" s="77">
        <v>33</v>
      </c>
      <c r="C8" s="78">
        <v>95083855</v>
      </c>
    </row>
    <row r="9" spans="1:3">
      <c r="A9" s="72" t="s">
        <v>121</v>
      </c>
      <c r="B9" s="77">
        <v>245</v>
      </c>
      <c r="C9" s="78">
        <v>1411217259</v>
      </c>
    </row>
    <row r="10" spans="1:3">
      <c r="A10" s="72" t="s">
        <v>338</v>
      </c>
      <c r="B10" s="77">
        <v>23</v>
      </c>
      <c r="C10" s="78">
        <v>106953431</v>
      </c>
    </row>
    <row r="11" spans="1:3">
      <c r="A11" s="72" t="s">
        <v>359</v>
      </c>
      <c r="B11" s="77">
        <v>30</v>
      </c>
      <c r="C11" s="78">
        <v>44861254</v>
      </c>
    </row>
    <row r="12" spans="1:3">
      <c r="A12" s="72" t="s">
        <v>397</v>
      </c>
      <c r="B12" s="77">
        <v>7</v>
      </c>
      <c r="C12" s="78">
        <v>424185191</v>
      </c>
    </row>
    <row r="13" spans="1:3">
      <c r="A13" s="72" t="s">
        <v>405</v>
      </c>
      <c r="B13" s="77">
        <v>5</v>
      </c>
      <c r="C13" s="78">
        <v>11594262</v>
      </c>
    </row>
    <row r="14" spans="1:3">
      <c r="A14" s="72" t="s">
        <v>408</v>
      </c>
      <c r="B14" s="77">
        <v>87</v>
      </c>
      <c r="C14" s="78">
        <v>277695880</v>
      </c>
    </row>
    <row r="15" spans="1:3">
      <c r="A15" s="72" t="s">
        <v>478</v>
      </c>
      <c r="B15" s="77">
        <v>36</v>
      </c>
      <c r="C15" s="78">
        <v>166500897</v>
      </c>
    </row>
    <row r="16" spans="1:3">
      <c r="A16" s="72" t="s">
        <v>520</v>
      </c>
      <c r="B16" s="77">
        <v>4</v>
      </c>
      <c r="C16" s="78">
        <v>77276485</v>
      </c>
    </row>
    <row r="17" spans="1:3">
      <c r="A17" s="72" t="s">
        <v>523</v>
      </c>
      <c r="B17" s="77">
        <v>29</v>
      </c>
      <c r="C17" s="78">
        <v>22551955</v>
      </c>
    </row>
    <row r="18" spans="1:3">
      <c r="A18" s="72" t="s">
        <v>3</v>
      </c>
      <c r="B18" s="77">
        <v>12</v>
      </c>
      <c r="C18" s="78">
        <v>3015190</v>
      </c>
    </row>
    <row r="19" spans="1:3">
      <c r="A19" s="72" t="s">
        <v>560</v>
      </c>
      <c r="B19" s="77">
        <v>41</v>
      </c>
      <c r="C19" s="78">
        <v>689118590</v>
      </c>
    </row>
    <row r="20" spans="1:3">
      <c r="A20" s="72" t="s">
        <v>599</v>
      </c>
      <c r="B20" s="77">
        <v>43</v>
      </c>
      <c r="C20" s="78">
        <v>34132025</v>
      </c>
    </row>
    <row r="21" spans="1:3">
      <c r="A21" s="72" t="s">
        <v>648</v>
      </c>
      <c r="B21" s="77">
        <v>14</v>
      </c>
      <c r="C21" s="78">
        <v>7185251</v>
      </c>
    </row>
    <row r="22" spans="1:3">
      <c r="A22" s="72" t="s">
        <v>661</v>
      </c>
      <c r="B22" s="77">
        <v>18</v>
      </c>
      <c r="C22" s="78">
        <v>26979621</v>
      </c>
    </row>
    <row r="23" spans="1:3">
      <c r="A23" s="72" t="s">
        <v>678</v>
      </c>
      <c r="B23" s="77">
        <v>27</v>
      </c>
      <c r="C23" s="78">
        <v>40427769</v>
      </c>
    </row>
    <row r="24" spans="1:3">
      <c r="A24" s="72" t="s">
        <v>709</v>
      </c>
      <c r="B24" s="77">
        <v>44</v>
      </c>
      <c r="C24" s="78">
        <v>431006382</v>
      </c>
    </row>
    <row r="25" spans="1:3">
      <c r="A25" s="72" t="s">
        <v>742</v>
      </c>
      <c r="B25" s="77">
        <v>36</v>
      </c>
      <c r="C25" s="78">
        <v>149394852</v>
      </c>
    </row>
    <row r="26" spans="1:3">
      <c r="A26" s="72" t="s">
        <v>771</v>
      </c>
      <c r="B26" s="77">
        <v>14</v>
      </c>
      <c r="C26" s="78">
        <v>5588095</v>
      </c>
    </row>
    <row r="27" spans="1:3">
      <c r="A27" s="72" t="s">
        <v>792</v>
      </c>
      <c r="B27" s="77">
        <v>55</v>
      </c>
      <c r="C27" s="78">
        <v>101137850</v>
      </c>
    </row>
    <row r="28" spans="1:3">
      <c r="A28" s="72" t="s">
        <v>839</v>
      </c>
      <c r="B28" s="77">
        <v>18</v>
      </c>
      <c r="C28" s="78">
        <v>102111684</v>
      </c>
    </row>
    <row r="29" spans="1:3">
      <c r="A29" s="72" t="s">
        <v>856</v>
      </c>
      <c r="B29" s="77">
        <v>19</v>
      </c>
      <c r="C29" s="78">
        <v>68439149</v>
      </c>
    </row>
    <row r="30" spans="1:3">
      <c r="A30" s="72" t="s">
        <v>875</v>
      </c>
      <c r="B30" s="77">
        <v>7</v>
      </c>
      <c r="C30" s="78">
        <v>1867811</v>
      </c>
    </row>
    <row r="31" spans="1:3">
      <c r="A31" s="72" t="s">
        <v>882</v>
      </c>
      <c r="B31" s="77">
        <v>7</v>
      </c>
      <c r="C31" s="78">
        <v>2498660</v>
      </c>
    </row>
    <row r="32" spans="1:3">
      <c r="A32" s="72" t="s">
        <v>891</v>
      </c>
      <c r="B32" s="77">
        <v>57</v>
      </c>
      <c r="C32" s="78">
        <v>71440239</v>
      </c>
    </row>
    <row r="33" spans="1:3">
      <c r="A33" s="72" t="s">
        <v>946</v>
      </c>
      <c r="B33" s="77">
        <v>6</v>
      </c>
      <c r="C33" s="78">
        <v>2394878</v>
      </c>
    </row>
    <row r="34" spans="1:3">
      <c r="A34" s="72" t="s">
        <v>953</v>
      </c>
      <c r="B34" s="77">
        <v>7</v>
      </c>
      <c r="C34" s="78">
        <v>6468400</v>
      </c>
    </row>
    <row r="35" spans="1:3">
      <c r="A35" s="72" t="s">
        <v>960</v>
      </c>
      <c r="B35" s="77">
        <v>10</v>
      </c>
      <c r="C35" s="78">
        <v>3187427</v>
      </c>
    </row>
    <row r="36" spans="1:3">
      <c r="A36" s="72" t="s">
        <v>973</v>
      </c>
      <c r="B36" s="77">
        <v>51</v>
      </c>
      <c r="C36" s="78">
        <v>403195319</v>
      </c>
    </row>
    <row r="37" spans="1:3">
      <c r="A37" s="72" t="s">
        <v>1040</v>
      </c>
      <c r="B37" s="77">
        <v>11</v>
      </c>
      <c r="C37" s="78">
        <v>16217051</v>
      </c>
    </row>
    <row r="38" spans="1:3">
      <c r="A38" s="72" t="s">
        <v>1051</v>
      </c>
      <c r="B38" s="77">
        <v>10</v>
      </c>
      <c r="C38" s="78">
        <v>73620807</v>
      </c>
    </row>
    <row r="39" spans="1:3">
      <c r="A39" s="72" t="s">
        <v>1060</v>
      </c>
      <c r="B39" s="77">
        <v>81</v>
      </c>
      <c r="C39" s="78">
        <v>3878720533</v>
      </c>
    </row>
    <row r="40" spans="1:3">
      <c r="A40" s="72" t="s">
        <v>1155</v>
      </c>
      <c r="B40" s="77">
        <v>68</v>
      </c>
      <c r="C40" s="78">
        <v>112660879</v>
      </c>
    </row>
    <row r="41" spans="1:3">
      <c r="A41" s="72" t="s">
        <v>1216</v>
      </c>
      <c r="B41" s="77">
        <v>15</v>
      </c>
      <c r="C41" s="78">
        <v>7633781</v>
      </c>
    </row>
    <row r="42" spans="1:3">
      <c r="A42" s="72" t="s">
        <v>1227</v>
      </c>
      <c r="B42" s="77">
        <v>33</v>
      </c>
      <c r="C42" s="78">
        <v>126652653</v>
      </c>
    </row>
    <row r="43" spans="1:3">
      <c r="A43" s="72" t="s">
        <v>1252</v>
      </c>
      <c r="B43" s="77">
        <v>74</v>
      </c>
      <c r="C43" s="78">
        <v>469410361</v>
      </c>
    </row>
    <row r="44" spans="1:3">
      <c r="A44" s="72" t="s">
        <v>1308</v>
      </c>
      <c r="B44" s="77">
        <v>57</v>
      </c>
      <c r="C44" s="78">
        <v>60527432</v>
      </c>
    </row>
    <row r="45" spans="1:3">
      <c r="A45" s="72" t="s">
        <v>1374</v>
      </c>
      <c r="B45" s="77">
        <v>4</v>
      </c>
      <c r="C45" s="78">
        <v>20469227</v>
      </c>
    </row>
    <row r="46" spans="1:3">
      <c r="A46" s="72" t="s">
        <v>1377</v>
      </c>
      <c r="B46" s="77">
        <v>20</v>
      </c>
      <c r="C46" s="78">
        <v>11590187</v>
      </c>
    </row>
    <row r="47" spans="1:3">
      <c r="A47" s="72" t="s">
        <v>1402</v>
      </c>
      <c r="B47" s="77">
        <v>4</v>
      </c>
      <c r="C47" s="78">
        <v>1589817</v>
      </c>
    </row>
    <row r="48" spans="1:3">
      <c r="A48" s="72" t="s">
        <v>1407</v>
      </c>
      <c r="B48" s="77">
        <v>34</v>
      </c>
      <c r="C48" s="78">
        <v>30053247</v>
      </c>
    </row>
    <row r="49" spans="1:3">
      <c r="A49" s="72" t="s">
        <v>1438</v>
      </c>
      <c r="B49" s="77">
        <v>126</v>
      </c>
      <c r="C49" s="78">
        <v>291641873</v>
      </c>
    </row>
    <row r="50" spans="1:3">
      <c r="A50" s="72" t="s">
        <v>1537</v>
      </c>
      <c r="B50" s="77">
        <v>12</v>
      </c>
      <c r="C50" s="78">
        <v>44937059</v>
      </c>
    </row>
    <row r="51" spans="1:3">
      <c r="A51" s="72" t="s">
        <v>1544</v>
      </c>
      <c r="B51" s="77">
        <v>47</v>
      </c>
      <c r="C51" s="78">
        <v>75036458</v>
      </c>
    </row>
    <row r="52" spans="1:3">
      <c r="A52" s="72" t="s">
        <v>1591</v>
      </c>
      <c r="B52" s="77">
        <v>2</v>
      </c>
      <c r="C52" s="78">
        <v>206541</v>
      </c>
    </row>
    <row r="53" spans="1:3">
      <c r="A53" s="72" t="s">
        <v>1594</v>
      </c>
      <c r="B53" s="77">
        <v>2</v>
      </c>
      <c r="C53" s="78">
        <v>2755250</v>
      </c>
    </row>
    <row r="54" spans="1:3">
      <c r="A54" s="72" t="s">
        <v>1597</v>
      </c>
      <c r="B54" s="77">
        <v>75</v>
      </c>
      <c r="C54" s="78">
        <v>240278710</v>
      </c>
    </row>
    <row r="55" spans="1:3">
      <c r="A55" s="72" t="s">
        <v>1644</v>
      </c>
      <c r="B55" s="77">
        <v>48</v>
      </c>
      <c r="C55" s="78">
        <v>73971234</v>
      </c>
    </row>
    <row r="56" spans="1:3">
      <c r="A56" s="72" t="s">
        <v>1687</v>
      </c>
      <c r="B56" s="77">
        <v>14</v>
      </c>
      <c r="C56" s="78">
        <v>8293761</v>
      </c>
    </row>
    <row r="57" spans="1:3">
      <c r="A57" s="72" t="s">
        <v>1704</v>
      </c>
      <c r="B57" s="77">
        <v>4</v>
      </c>
      <c r="C57" s="78">
        <v>487477</v>
      </c>
    </row>
    <row r="58" spans="1:3">
      <c r="A58" s="73" t="s">
        <v>1820</v>
      </c>
      <c r="B58" s="79">
        <v>1773</v>
      </c>
      <c r="C58" s="80">
        <v>10352177303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K2" sqref="K2"/>
    </sheetView>
  </sheetViews>
  <sheetFormatPr defaultRowHeight="12.75"/>
  <cols>
    <col min="2" max="2" width="17.42578125" bestFit="1" customWidth="1"/>
    <col min="3" max="3" width="22.7109375" bestFit="1" customWidth="1"/>
    <col min="4" max="4" width="19.42578125" bestFit="1" customWidth="1"/>
    <col min="5" max="5" width="15.85546875" bestFit="1" customWidth="1"/>
    <col min="6" max="6" width="20.7109375" bestFit="1" customWidth="1"/>
    <col min="7" max="7" width="13.5703125" bestFit="1" customWidth="1"/>
    <col min="8" max="8" width="13.7109375" bestFit="1" customWidth="1"/>
    <col min="9" max="9" width="8.85546875" bestFit="1" customWidth="1"/>
    <col min="10" max="10" width="8.140625" bestFit="1" customWidth="1"/>
    <col min="11" max="11" width="10.28515625" bestFit="1" customWidth="1"/>
    <col min="12" max="12" width="18.42578125" bestFit="1" customWidth="1"/>
    <col min="13" max="13" width="18.85546875" bestFit="1" customWidth="1"/>
  </cols>
  <sheetData>
    <row r="1" spans="1:13" ht="37.5" customHeight="1">
      <c r="A1" s="91" t="s">
        <v>1765</v>
      </c>
      <c r="B1" s="91" t="s">
        <v>1766</v>
      </c>
      <c r="C1" s="91" t="s">
        <v>11</v>
      </c>
      <c r="D1" s="92" t="s">
        <v>1832</v>
      </c>
      <c r="E1" s="92" t="s">
        <v>1833</v>
      </c>
      <c r="F1" s="92" t="s">
        <v>1834</v>
      </c>
      <c r="G1" s="92" t="s">
        <v>1835</v>
      </c>
      <c r="H1" s="92" t="s">
        <v>1836</v>
      </c>
      <c r="I1" s="92" t="s">
        <v>1837</v>
      </c>
      <c r="J1" s="92" t="s">
        <v>1838</v>
      </c>
      <c r="K1" s="92" t="s">
        <v>1839</v>
      </c>
      <c r="L1" s="92" t="s">
        <v>1842</v>
      </c>
      <c r="M1" s="92" t="s">
        <v>1843</v>
      </c>
    </row>
    <row r="2" spans="1:13">
      <c r="A2" t="s">
        <v>1767</v>
      </c>
      <c r="B2" t="s">
        <v>1768</v>
      </c>
      <c r="C2" s="81">
        <f>SUM(C3:C53)</f>
        <v>10291443330</v>
      </c>
      <c r="D2" s="81">
        <f t="shared" ref="D2:K2" si="0">SUM(D3:D53)</f>
        <v>4733.2</v>
      </c>
      <c r="E2" s="81">
        <f t="shared" si="0"/>
        <v>4762.5</v>
      </c>
      <c r="F2" s="81">
        <f t="shared" si="0"/>
        <v>575.59999999999991</v>
      </c>
      <c r="G2" s="81">
        <f t="shared" si="0"/>
        <v>754.19999999999993</v>
      </c>
      <c r="H2" s="81">
        <f t="shared" si="0"/>
        <v>650.19999999999993</v>
      </c>
      <c r="I2" s="81">
        <f t="shared" si="0"/>
        <v>188.79999999999998</v>
      </c>
      <c r="J2" s="81">
        <f t="shared" si="0"/>
        <v>927.2</v>
      </c>
      <c r="K2" s="81">
        <f t="shared" si="0"/>
        <v>12591.699999999999</v>
      </c>
      <c r="L2" s="81">
        <f t="shared" ref="L2" si="1">SUM(L3:L53)</f>
        <v>2176.4</v>
      </c>
      <c r="M2" s="81">
        <f t="shared" ref="M2" si="2">SUM(M3:M53)</f>
        <v>2172.8000000000002</v>
      </c>
    </row>
    <row r="3" spans="1:13">
      <c r="A3" t="s">
        <v>34</v>
      </c>
      <c r="B3" t="s">
        <v>1769</v>
      </c>
      <c r="C3" s="81">
        <f>VLOOKUP($A3,'T26 - Pivot'!$A$5:$C$57,3,FALSE)</f>
        <v>6930586</v>
      </c>
      <c r="D3" s="81">
        <f>IFERROR(VLOOKUP($A3,'T23 - Pivot'!$A$5:$J$38,Other!A$1,FALSE),0)</f>
        <v>0</v>
      </c>
      <c r="E3" s="81">
        <f>IFERROR(VLOOKUP($A3,'T23 - Pivot'!$A$5:$J$38,Other!B$1,FALSE),0)</f>
        <v>0</v>
      </c>
      <c r="F3" s="81">
        <f>IFERROR(VLOOKUP($A3,'T23 - Pivot'!$A$5:$J$38,Other!C$1,FALSE),0)</f>
        <v>0</v>
      </c>
      <c r="G3" s="81">
        <f>IFERROR(VLOOKUP($A3,'T23 - Pivot'!$A$5:$J$38,Other!D$1,FALSE),0)</f>
        <v>0</v>
      </c>
      <c r="H3" s="81">
        <f>IFERROR(VLOOKUP($A3,'T23 - Pivot'!$A$5:$J$38,Other!E$1,FALSE),0)</f>
        <v>0</v>
      </c>
      <c r="I3" s="81">
        <f>IFERROR(VLOOKUP($A3,'T23 - Pivot'!$A$5:$J$38,Other!F$1,FALSE),0)</f>
        <v>0</v>
      </c>
      <c r="J3" s="81">
        <f>IFERROR(VLOOKUP($A3,'T23 - Pivot'!$A$5:$J$38,Other!G$1,FALSE),0)</f>
        <v>0</v>
      </c>
      <c r="K3" s="81">
        <f>IFERROR(VLOOKUP($A3,'T23 - Pivot'!$A$5:$J$38,Other!H$1,FALSE),0)</f>
        <v>0</v>
      </c>
      <c r="L3" s="81">
        <f>IFERROR(VLOOKUP($A3,'T24 - Pivot'!$A$5:$D$55,Other!A$1,FALSE),0)</f>
        <v>0</v>
      </c>
      <c r="M3" s="81">
        <f>IFERROR(VLOOKUP($A3,'T24 - Pivot'!$A$5:$D$55,Other!B$1,FALSE),0)</f>
        <v>0</v>
      </c>
    </row>
    <row r="4" spans="1:13">
      <c r="A4" t="s">
        <v>14</v>
      </c>
      <c r="B4" t="s">
        <v>1770</v>
      </c>
      <c r="C4" s="81">
        <f>VLOOKUP($A4,'T26 - Pivot'!$A$5:$C$57,3,FALSE)</f>
        <v>5146954</v>
      </c>
      <c r="D4" s="81">
        <f>IFERROR(VLOOKUP($A4,'T23 - Pivot'!$A$5:$J$38,Other!A$1,FALSE),0)</f>
        <v>677.2</v>
      </c>
      <c r="E4" s="81">
        <f>IFERROR(VLOOKUP($A4,'T23 - Pivot'!$A$5:$J$38,Other!B$1,FALSE),0)</f>
        <v>1.4</v>
      </c>
      <c r="F4" s="81">
        <f>IFERROR(VLOOKUP($A4,'T23 - Pivot'!$A$5:$J$38,Other!C$1,FALSE),0)</f>
        <v>2.6</v>
      </c>
      <c r="G4" s="81">
        <f>IFERROR(VLOOKUP($A4,'T23 - Pivot'!$A$5:$J$38,Other!D$1,FALSE),0)</f>
        <v>0</v>
      </c>
      <c r="H4" s="81">
        <f>IFERROR(VLOOKUP($A4,'T23 - Pivot'!$A$5:$J$38,Other!E$1,FALSE),0)</f>
        <v>0</v>
      </c>
      <c r="I4" s="81">
        <f>IFERROR(VLOOKUP($A4,'T23 - Pivot'!$A$5:$J$38,Other!F$1,FALSE),0)</f>
        <v>0</v>
      </c>
      <c r="J4" s="81">
        <f>IFERROR(VLOOKUP($A4,'T23 - Pivot'!$A$5:$J$38,Other!G$1,FALSE),0)</f>
        <v>4.0999999999999996</v>
      </c>
      <c r="K4" s="81">
        <f>IFERROR(VLOOKUP($A4,'T23 - Pivot'!$A$5:$J$38,Other!H$1,FALSE),0)</f>
        <v>685.3</v>
      </c>
      <c r="L4" s="81">
        <f>IFERROR(VLOOKUP($A4,'T24 - Pivot'!$A$5:$D$55,Other!A$1,FALSE),0)</f>
        <v>0</v>
      </c>
      <c r="M4" s="81">
        <f>IFERROR(VLOOKUP($A4,'T24 - Pivot'!$A$5:$D$55,Other!B$1,FALSE),0)</f>
        <v>0</v>
      </c>
    </row>
    <row r="5" spans="1:13">
      <c r="A5" t="s">
        <v>82</v>
      </c>
      <c r="B5" t="s">
        <v>1771</v>
      </c>
      <c r="C5" s="81">
        <f>VLOOKUP($A5,'T26 - Pivot'!$A$5:$C$57,3,FALSE)</f>
        <v>95083855</v>
      </c>
      <c r="D5" s="81">
        <f>IFERROR(VLOOKUP($A5,'T23 - Pivot'!$A$5:$J$38,Other!A$1,FALSE),0)</f>
        <v>5.9</v>
      </c>
      <c r="E5" s="81">
        <f>IFERROR(VLOOKUP($A5,'T23 - Pivot'!$A$5:$J$38,Other!B$1,FALSE),0)</f>
        <v>36.299999999999997</v>
      </c>
      <c r="F5" s="81">
        <f>IFERROR(VLOOKUP($A5,'T23 - Pivot'!$A$5:$J$38,Other!C$1,FALSE),0)</f>
        <v>0.1</v>
      </c>
      <c r="G5" s="81">
        <f>IFERROR(VLOOKUP($A5,'T23 - Pivot'!$A$5:$J$38,Other!D$1,FALSE),0)</f>
        <v>0.7</v>
      </c>
      <c r="H5" s="81">
        <f>IFERROR(VLOOKUP($A5,'T23 - Pivot'!$A$5:$J$38,Other!E$1,FALSE),0)</f>
        <v>0</v>
      </c>
      <c r="I5" s="81">
        <f>IFERROR(VLOOKUP($A5,'T23 - Pivot'!$A$5:$J$38,Other!F$1,FALSE),0)</f>
        <v>0</v>
      </c>
      <c r="J5" s="81">
        <f>IFERROR(VLOOKUP($A5,'T23 - Pivot'!$A$5:$J$38,Other!G$1,FALSE),0)</f>
        <v>0</v>
      </c>
      <c r="K5" s="81">
        <f>IFERROR(VLOOKUP($A5,'T23 - Pivot'!$A$5:$J$38,Other!H$1,FALSE),0)</f>
        <v>43</v>
      </c>
      <c r="L5" s="81">
        <f>IFERROR(VLOOKUP($A5,'T24 - Pivot'!$A$5:$D$55,Other!A$1,FALSE),0)</f>
        <v>0</v>
      </c>
      <c r="M5" s="81">
        <f>IFERROR(VLOOKUP($A5,'T24 - Pivot'!$A$5:$D$55,Other!B$1,FALSE),0)</f>
        <v>349.2</v>
      </c>
    </row>
    <row r="6" spans="1:13">
      <c r="A6" t="s">
        <v>19</v>
      </c>
      <c r="B6" t="s">
        <v>1772</v>
      </c>
      <c r="C6" s="81">
        <f>VLOOKUP($A6,'T26 - Pivot'!$A$5:$C$57,3,FALSE)</f>
        <v>5835764</v>
      </c>
      <c r="D6" s="81">
        <f>IFERROR(VLOOKUP($A6,'T23 - Pivot'!$A$5:$J$38,Other!A$1,FALSE),0)</f>
        <v>0</v>
      </c>
      <c r="E6" s="81">
        <f>IFERROR(VLOOKUP($A6,'T23 - Pivot'!$A$5:$J$38,Other!B$1,FALSE),0)</f>
        <v>0</v>
      </c>
      <c r="F6" s="81">
        <f>IFERROR(VLOOKUP($A6,'T23 - Pivot'!$A$5:$J$38,Other!C$1,FALSE),0)</f>
        <v>3</v>
      </c>
      <c r="G6" s="81">
        <f>IFERROR(VLOOKUP($A6,'T23 - Pivot'!$A$5:$J$38,Other!D$1,FALSE),0)</f>
        <v>0.5</v>
      </c>
      <c r="H6" s="81">
        <f>IFERROR(VLOOKUP($A6,'T23 - Pivot'!$A$5:$J$38,Other!E$1,FALSE),0)</f>
        <v>0</v>
      </c>
      <c r="I6" s="81">
        <f>IFERROR(VLOOKUP($A6,'T23 - Pivot'!$A$5:$J$38,Other!F$1,FALSE),0)</f>
        <v>0</v>
      </c>
      <c r="J6" s="81">
        <f>IFERROR(VLOOKUP($A6,'T23 - Pivot'!$A$5:$J$38,Other!G$1,FALSE),0)</f>
        <v>0</v>
      </c>
      <c r="K6" s="81">
        <f>IFERROR(VLOOKUP($A6,'T23 - Pivot'!$A$5:$J$38,Other!H$1,FALSE),0)</f>
        <v>3.5</v>
      </c>
      <c r="L6" s="81">
        <f>IFERROR(VLOOKUP($A6,'T24 - Pivot'!$A$5:$D$55,Other!A$1,FALSE),0)</f>
        <v>0</v>
      </c>
      <c r="M6" s="81">
        <f>IFERROR(VLOOKUP($A6,'T24 - Pivot'!$A$5:$D$55,Other!B$1,FALSE),0)</f>
        <v>0</v>
      </c>
    </row>
    <row r="7" spans="1:13">
      <c r="A7" t="s">
        <v>121</v>
      </c>
      <c r="B7" t="s">
        <v>1773</v>
      </c>
      <c r="C7" s="81">
        <f>VLOOKUP($A7,'T26 - Pivot'!$A$5:$C$57,3,FALSE)</f>
        <v>1411217259</v>
      </c>
      <c r="D7" s="81">
        <f>IFERROR(VLOOKUP($A7,'T23 - Pivot'!$A$5:$J$38,Other!A$1,FALSE),0)</f>
        <v>212.60000000000002</v>
      </c>
      <c r="E7" s="81">
        <f>IFERROR(VLOOKUP($A7,'T23 - Pivot'!$A$5:$J$38,Other!B$1,FALSE),0)</f>
        <v>1115.4000000000001</v>
      </c>
      <c r="F7" s="81">
        <f>IFERROR(VLOOKUP($A7,'T23 - Pivot'!$A$5:$J$38,Other!C$1,FALSE),0)</f>
        <v>206</v>
      </c>
      <c r="G7" s="81">
        <f>IFERROR(VLOOKUP($A7,'T23 - Pivot'!$A$5:$J$38,Other!D$1,FALSE),0)</f>
        <v>93.9</v>
      </c>
      <c r="H7" s="81">
        <f>IFERROR(VLOOKUP($A7,'T23 - Pivot'!$A$5:$J$38,Other!E$1,FALSE),0)</f>
        <v>52.29999999999999</v>
      </c>
      <c r="I7" s="81">
        <f>IFERROR(VLOOKUP($A7,'T23 - Pivot'!$A$5:$J$38,Other!F$1,FALSE),0)</f>
        <v>22.899999999999995</v>
      </c>
      <c r="J7" s="81">
        <f>IFERROR(VLOOKUP($A7,'T23 - Pivot'!$A$5:$J$38,Other!G$1,FALSE),0)</f>
        <v>111.2</v>
      </c>
      <c r="K7" s="81">
        <f>IFERROR(VLOOKUP($A7,'T23 - Pivot'!$A$5:$J$38,Other!H$1,FALSE),0)</f>
        <v>1814.2999999999997</v>
      </c>
      <c r="L7" s="81">
        <f>IFERROR(VLOOKUP($A7,'T24 - Pivot'!$A$5:$D$55,Other!A$1,FALSE),0)</f>
        <v>386.90000000000009</v>
      </c>
      <c r="M7" s="81">
        <f>IFERROR(VLOOKUP($A7,'T24 - Pivot'!$A$5:$D$55,Other!B$1,FALSE),0)</f>
        <v>591.4</v>
      </c>
    </row>
    <row r="8" spans="1:13">
      <c r="A8" t="s">
        <v>338</v>
      </c>
      <c r="B8" t="s">
        <v>1774</v>
      </c>
      <c r="C8" s="81">
        <f>VLOOKUP($A8,'T26 - Pivot'!$A$5:$C$57,3,FALSE)</f>
        <v>106953431</v>
      </c>
      <c r="D8" s="81">
        <f>IFERROR(VLOOKUP($A8,'T23 - Pivot'!$A$5:$J$38,Other!A$1,FALSE),0)</f>
        <v>42</v>
      </c>
      <c r="E8" s="81">
        <f>IFERROR(VLOOKUP($A8,'T23 - Pivot'!$A$5:$J$38,Other!B$1,FALSE),0)</f>
        <v>4.3</v>
      </c>
      <c r="F8" s="81">
        <f>IFERROR(VLOOKUP($A8,'T23 - Pivot'!$A$5:$J$38,Other!C$1,FALSE),0)</f>
        <v>0</v>
      </c>
      <c r="G8" s="81">
        <f>IFERROR(VLOOKUP($A8,'T23 - Pivot'!$A$5:$J$38,Other!D$1,FALSE),0)</f>
        <v>6.3</v>
      </c>
      <c r="H8" s="81">
        <f>IFERROR(VLOOKUP($A8,'T23 - Pivot'!$A$5:$J$38,Other!E$1,FALSE),0)</f>
        <v>17.100000000000001</v>
      </c>
      <c r="I8" s="81">
        <f>IFERROR(VLOOKUP($A8,'T23 - Pivot'!$A$5:$J$38,Other!F$1,FALSE),0)</f>
        <v>2.2000000000000002</v>
      </c>
      <c r="J8" s="81">
        <f>IFERROR(VLOOKUP($A8,'T23 - Pivot'!$A$5:$J$38,Other!G$1,FALSE),0)</f>
        <v>0.5</v>
      </c>
      <c r="K8" s="81">
        <f>IFERROR(VLOOKUP($A8,'T23 - Pivot'!$A$5:$J$38,Other!H$1,FALSE),0)</f>
        <v>72.400000000000006</v>
      </c>
      <c r="L8" s="81">
        <f>IFERROR(VLOOKUP($A8,'T24 - Pivot'!$A$5:$D$55,Other!A$1,FALSE),0)</f>
        <v>42.7</v>
      </c>
      <c r="M8" s="81">
        <f>IFERROR(VLOOKUP($A8,'T24 - Pivot'!$A$5:$D$55,Other!B$1,FALSE),0)</f>
        <v>9.8000000000000007</v>
      </c>
    </row>
    <row r="9" spans="1:13">
      <c r="A9" t="s">
        <v>359</v>
      </c>
      <c r="B9" t="s">
        <v>1775</v>
      </c>
      <c r="C9" s="81">
        <f>VLOOKUP($A9,'T26 - Pivot'!$A$5:$C$57,3,FALSE)</f>
        <v>44861254</v>
      </c>
      <c r="D9" s="81">
        <f>IFERROR(VLOOKUP($A9,'T23 - Pivot'!$A$5:$J$38,Other!A$1,FALSE),0)</f>
        <v>49</v>
      </c>
      <c r="E9" s="81">
        <f>IFERROR(VLOOKUP($A9,'T23 - Pivot'!$A$5:$J$38,Other!B$1,FALSE),0)</f>
        <v>3</v>
      </c>
      <c r="F9" s="81">
        <f>IFERROR(VLOOKUP($A9,'T23 - Pivot'!$A$5:$J$38,Other!C$1,FALSE),0)</f>
        <v>0</v>
      </c>
      <c r="G9" s="81">
        <f>IFERROR(VLOOKUP($A9,'T23 - Pivot'!$A$5:$J$38,Other!D$1,FALSE),0)</f>
        <v>3</v>
      </c>
      <c r="H9" s="81">
        <f>IFERROR(VLOOKUP($A9,'T23 - Pivot'!$A$5:$J$38,Other!E$1,FALSE),0)</f>
        <v>43</v>
      </c>
      <c r="I9" s="81">
        <f>IFERROR(VLOOKUP($A9,'T23 - Pivot'!$A$5:$J$38,Other!F$1,FALSE),0)</f>
        <v>7</v>
      </c>
      <c r="J9" s="81">
        <f>IFERROR(VLOOKUP($A9,'T23 - Pivot'!$A$5:$J$38,Other!G$1,FALSE),0)</f>
        <v>1</v>
      </c>
      <c r="K9" s="81">
        <f>IFERROR(VLOOKUP($A9,'T23 - Pivot'!$A$5:$J$38,Other!H$1,FALSE),0)</f>
        <v>106</v>
      </c>
      <c r="L9" s="81">
        <f>IFERROR(VLOOKUP($A9,'T24 - Pivot'!$A$5:$D$55,Other!A$1,FALSE),0)</f>
        <v>52.400000000000006</v>
      </c>
      <c r="M9" s="81">
        <f>IFERROR(VLOOKUP($A9,'T24 - Pivot'!$A$5:$D$55,Other!B$1,FALSE),0)</f>
        <v>0</v>
      </c>
    </row>
    <row r="10" spans="1:13">
      <c r="A10" t="s">
        <v>405</v>
      </c>
      <c r="B10" t="s">
        <v>1776</v>
      </c>
      <c r="C10" s="81">
        <f>VLOOKUP($A10,'T26 - Pivot'!$A$5:$C$57,3,FALSE)</f>
        <v>11594262</v>
      </c>
      <c r="D10" s="81">
        <f>IFERROR(VLOOKUP($A10,'T23 - Pivot'!$A$5:$J$38,Other!A$1,FALSE),0)</f>
        <v>0</v>
      </c>
      <c r="E10" s="81">
        <f>IFERROR(VLOOKUP($A10,'T23 - Pivot'!$A$5:$J$38,Other!B$1,FALSE),0)</f>
        <v>0</v>
      </c>
      <c r="F10" s="81">
        <f>IFERROR(VLOOKUP($A10,'T23 - Pivot'!$A$5:$J$38,Other!C$1,FALSE),0)</f>
        <v>0</v>
      </c>
      <c r="G10" s="81">
        <f>IFERROR(VLOOKUP($A10,'T23 - Pivot'!$A$5:$J$38,Other!D$1,FALSE),0)</f>
        <v>0</v>
      </c>
      <c r="H10" s="81">
        <f>IFERROR(VLOOKUP($A10,'T23 - Pivot'!$A$5:$J$38,Other!E$1,FALSE),0)</f>
        <v>0</v>
      </c>
      <c r="I10" s="81">
        <f>IFERROR(VLOOKUP($A10,'T23 - Pivot'!$A$5:$J$38,Other!F$1,FALSE),0)</f>
        <v>0</v>
      </c>
      <c r="J10" s="81">
        <f>IFERROR(VLOOKUP($A10,'T23 - Pivot'!$A$5:$J$38,Other!G$1,FALSE),0)</f>
        <v>0</v>
      </c>
      <c r="K10" s="81">
        <f>IFERROR(VLOOKUP($A10,'T23 - Pivot'!$A$5:$J$38,Other!H$1,FALSE),0)</f>
        <v>0</v>
      </c>
      <c r="L10" s="81">
        <f>IFERROR(VLOOKUP($A10,'T24 - Pivot'!$A$5:$D$55,Other!A$1,FALSE),0)</f>
        <v>0</v>
      </c>
      <c r="M10" s="81">
        <f>IFERROR(VLOOKUP($A10,'T24 - Pivot'!$A$5:$D$55,Other!B$1,FALSE),0)</f>
        <v>0</v>
      </c>
    </row>
    <row r="11" spans="1:13">
      <c r="A11" t="s">
        <v>397</v>
      </c>
      <c r="B11" t="s">
        <v>1777</v>
      </c>
      <c r="C11" s="81">
        <f>VLOOKUP($A11,'T26 - Pivot'!$A$5:$C$57,3,FALSE)</f>
        <v>424185191</v>
      </c>
      <c r="D11" s="81">
        <f>IFERROR(VLOOKUP($A11,'T23 - Pivot'!$A$5:$J$38,Other!A$1,FALSE),0)</f>
        <v>136.6</v>
      </c>
      <c r="E11" s="81">
        <f>IFERROR(VLOOKUP($A11,'T23 - Pivot'!$A$5:$J$38,Other!B$1,FALSE),0)</f>
        <v>0</v>
      </c>
      <c r="F11" s="81">
        <f>IFERROR(VLOOKUP($A11,'T23 - Pivot'!$A$5:$J$38,Other!C$1,FALSE),0)</f>
        <v>0</v>
      </c>
      <c r="G11" s="81">
        <f>IFERROR(VLOOKUP($A11,'T23 - Pivot'!$A$5:$J$38,Other!D$1,FALSE),0)</f>
        <v>18.399999999999999</v>
      </c>
      <c r="H11" s="81">
        <f>IFERROR(VLOOKUP($A11,'T23 - Pivot'!$A$5:$J$38,Other!E$1,FALSE),0)</f>
        <v>0.5</v>
      </c>
      <c r="I11" s="81">
        <f>IFERROR(VLOOKUP($A11,'T23 - Pivot'!$A$5:$J$38,Other!F$1,FALSE),0)</f>
        <v>3.1</v>
      </c>
      <c r="J11" s="81">
        <f>IFERROR(VLOOKUP($A11,'T23 - Pivot'!$A$5:$J$38,Other!G$1,FALSE),0)</f>
        <v>111.2</v>
      </c>
      <c r="K11" s="81">
        <f>IFERROR(VLOOKUP($A11,'T23 - Pivot'!$A$5:$J$38,Other!H$1,FALSE),0)</f>
        <v>269.8</v>
      </c>
      <c r="L11" s="81">
        <f>IFERROR(VLOOKUP($A11,'T24 - Pivot'!$A$5:$D$55,Other!A$1,FALSE),0)</f>
        <v>10.4</v>
      </c>
      <c r="M11" s="81">
        <f>IFERROR(VLOOKUP($A11,'T24 - Pivot'!$A$5:$D$55,Other!B$1,FALSE),0)</f>
        <v>65.400000000000006</v>
      </c>
    </row>
    <row r="12" spans="1:13">
      <c r="A12" t="s">
        <v>408</v>
      </c>
      <c r="B12" t="s">
        <v>1778</v>
      </c>
      <c r="C12" s="81">
        <f>VLOOKUP($A12,'T26 - Pivot'!$A$5:$C$57,3,FALSE)</f>
        <v>277695880</v>
      </c>
      <c r="D12" s="81">
        <f>IFERROR(VLOOKUP($A12,'T23 - Pivot'!$A$5:$J$38,Other!A$1,FALSE),0)</f>
        <v>19.899999999999999</v>
      </c>
      <c r="E12" s="81">
        <f>IFERROR(VLOOKUP($A12,'T23 - Pivot'!$A$5:$J$38,Other!B$1,FALSE),0)</f>
        <v>145.69999999999999</v>
      </c>
      <c r="F12" s="81">
        <f>IFERROR(VLOOKUP($A12,'T23 - Pivot'!$A$5:$J$38,Other!C$1,FALSE),0)</f>
        <v>0</v>
      </c>
      <c r="G12" s="81">
        <f>IFERROR(VLOOKUP($A12,'T23 - Pivot'!$A$5:$J$38,Other!D$1,FALSE),0)</f>
        <v>61.599999999999994</v>
      </c>
      <c r="H12" s="81">
        <f>IFERROR(VLOOKUP($A12,'T23 - Pivot'!$A$5:$J$38,Other!E$1,FALSE),0)</f>
        <v>1.6</v>
      </c>
      <c r="I12" s="81">
        <f>IFERROR(VLOOKUP($A12,'T23 - Pivot'!$A$5:$J$38,Other!F$1,FALSE),0)</f>
        <v>0</v>
      </c>
      <c r="J12" s="81">
        <f>IFERROR(VLOOKUP($A12,'T23 - Pivot'!$A$5:$J$38,Other!G$1,FALSE),0)</f>
        <v>0</v>
      </c>
      <c r="K12" s="81">
        <f>IFERROR(VLOOKUP($A12,'T23 - Pivot'!$A$5:$J$38,Other!H$1,FALSE),0)</f>
        <v>228.8</v>
      </c>
      <c r="L12" s="81">
        <f>IFERROR(VLOOKUP($A12,'T24 - Pivot'!$A$5:$D$55,Other!A$1,FALSE),0)</f>
        <v>42.599999999999994</v>
      </c>
      <c r="M12" s="81">
        <f>IFERROR(VLOOKUP($A12,'T24 - Pivot'!$A$5:$D$55,Other!B$1,FALSE),0)</f>
        <v>91.6</v>
      </c>
    </row>
    <row r="13" spans="1:13">
      <c r="A13" t="s">
        <v>478</v>
      </c>
      <c r="B13" t="s">
        <v>1779</v>
      </c>
      <c r="C13" s="81">
        <f>VLOOKUP($A13,'T26 - Pivot'!$A$5:$C$57,3,FALSE)</f>
        <v>166500897</v>
      </c>
      <c r="D13" s="81">
        <f>IFERROR(VLOOKUP($A13,'T23 - Pivot'!$A$5:$J$38,Other!A$1,FALSE),0)</f>
        <v>58.2</v>
      </c>
      <c r="E13" s="81">
        <f>IFERROR(VLOOKUP($A13,'T23 - Pivot'!$A$5:$J$38,Other!B$1,FALSE),0)</f>
        <v>0</v>
      </c>
      <c r="F13" s="81">
        <f>IFERROR(VLOOKUP($A13,'T23 - Pivot'!$A$5:$J$38,Other!C$1,FALSE),0)</f>
        <v>0</v>
      </c>
      <c r="G13" s="81">
        <f>IFERROR(VLOOKUP($A13,'T23 - Pivot'!$A$5:$J$38,Other!D$1,FALSE),0)</f>
        <v>24.4</v>
      </c>
      <c r="H13" s="81">
        <f>IFERROR(VLOOKUP($A13,'T23 - Pivot'!$A$5:$J$38,Other!E$1,FALSE),0)</f>
        <v>0</v>
      </c>
      <c r="I13" s="81">
        <f>IFERROR(VLOOKUP($A13,'T23 - Pivot'!$A$5:$J$38,Other!F$1,FALSE),0)</f>
        <v>0</v>
      </c>
      <c r="J13" s="81">
        <f>IFERROR(VLOOKUP($A13,'T23 - Pivot'!$A$5:$J$38,Other!G$1,FALSE),0)</f>
        <v>21.1</v>
      </c>
      <c r="K13" s="81">
        <f>IFERROR(VLOOKUP($A13,'T23 - Pivot'!$A$5:$J$38,Other!H$1,FALSE),0)</f>
        <v>103.7</v>
      </c>
      <c r="L13" s="81">
        <f>IFERROR(VLOOKUP($A13,'T24 - Pivot'!$A$5:$D$55,Other!A$1,FALSE),0)</f>
        <v>210.39999999999998</v>
      </c>
      <c r="M13" s="81">
        <f>IFERROR(VLOOKUP($A13,'T24 - Pivot'!$A$5:$D$55,Other!B$1,FALSE),0)</f>
        <v>0</v>
      </c>
    </row>
    <row r="14" spans="1:13">
      <c r="A14" t="s">
        <v>520</v>
      </c>
      <c r="B14" t="s">
        <v>1780</v>
      </c>
      <c r="C14" s="81">
        <f>VLOOKUP($A14,'T26 - Pivot'!$A$5:$C$57,3,FALSE)</f>
        <v>77276485</v>
      </c>
      <c r="D14" s="81">
        <f>IFERROR(VLOOKUP($A14,'T23 - Pivot'!$A$5:$J$38,Other!A$1,FALSE),0)</f>
        <v>0</v>
      </c>
      <c r="E14" s="81">
        <f>IFERROR(VLOOKUP($A14,'T23 - Pivot'!$A$5:$J$38,Other!B$1,FALSE),0)</f>
        <v>0</v>
      </c>
      <c r="F14" s="81">
        <f>IFERROR(VLOOKUP($A14,'T23 - Pivot'!$A$5:$J$38,Other!C$1,FALSE),0)</f>
        <v>0</v>
      </c>
      <c r="G14" s="81">
        <f>IFERROR(VLOOKUP($A14,'T23 - Pivot'!$A$5:$J$38,Other!D$1,FALSE),0)</f>
        <v>0</v>
      </c>
      <c r="H14" s="81">
        <f>IFERROR(VLOOKUP($A14,'T23 - Pivot'!$A$5:$J$38,Other!E$1,FALSE),0)</f>
        <v>0</v>
      </c>
      <c r="I14" s="81">
        <f>IFERROR(VLOOKUP($A14,'T23 - Pivot'!$A$5:$J$38,Other!F$1,FALSE),0)</f>
        <v>0</v>
      </c>
      <c r="J14" s="81">
        <f>IFERROR(VLOOKUP($A14,'T23 - Pivot'!$A$5:$J$38,Other!G$1,FALSE),0)</f>
        <v>0</v>
      </c>
      <c r="K14" s="81">
        <f>IFERROR(VLOOKUP($A14,'T23 - Pivot'!$A$5:$J$38,Other!H$1,FALSE),0)</f>
        <v>0</v>
      </c>
      <c r="L14" s="81">
        <f>IFERROR(VLOOKUP($A14,'T24 - Pivot'!$A$5:$D$55,Other!A$1,FALSE),0)</f>
        <v>1.2</v>
      </c>
      <c r="M14" s="81">
        <f>IFERROR(VLOOKUP($A14,'T24 - Pivot'!$A$5:$D$55,Other!B$1,FALSE),0)</f>
        <v>34.700000000000003</v>
      </c>
    </row>
    <row r="15" spans="1:13">
      <c r="A15" t="s">
        <v>3</v>
      </c>
      <c r="B15" t="s">
        <v>1781</v>
      </c>
      <c r="C15" s="81">
        <f>VLOOKUP($A15,'T26 - Pivot'!$A$5:$C$57,3,FALSE)</f>
        <v>3015190</v>
      </c>
      <c r="D15" s="81">
        <f>IFERROR(VLOOKUP($A15,'T23 - Pivot'!$A$5:$J$38,Other!A$1,FALSE),0)</f>
        <v>0</v>
      </c>
      <c r="E15" s="81">
        <f>IFERROR(VLOOKUP($A15,'T23 - Pivot'!$A$5:$J$38,Other!B$1,FALSE),0)</f>
        <v>0</v>
      </c>
      <c r="F15" s="81">
        <f>IFERROR(VLOOKUP($A15,'T23 - Pivot'!$A$5:$J$38,Other!C$1,FALSE),0)</f>
        <v>0</v>
      </c>
      <c r="G15" s="81">
        <f>IFERROR(VLOOKUP($A15,'T23 - Pivot'!$A$5:$J$38,Other!D$1,FALSE),0)</f>
        <v>0</v>
      </c>
      <c r="H15" s="81">
        <f>IFERROR(VLOOKUP($A15,'T23 - Pivot'!$A$5:$J$38,Other!E$1,FALSE),0)</f>
        <v>0</v>
      </c>
      <c r="I15" s="81">
        <f>IFERROR(VLOOKUP($A15,'T23 - Pivot'!$A$5:$J$38,Other!F$1,FALSE),0)</f>
        <v>0</v>
      </c>
      <c r="J15" s="81">
        <f>IFERROR(VLOOKUP($A15,'T23 - Pivot'!$A$5:$J$38,Other!G$1,FALSE),0)</f>
        <v>0</v>
      </c>
      <c r="K15" s="81">
        <f>IFERROR(VLOOKUP($A15,'T23 - Pivot'!$A$5:$J$38,Other!H$1,FALSE),0)</f>
        <v>0</v>
      </c>
      <c r="L15" s="81">
        <f>IFERROR(VLOOKUP($A15,'T24 - Pivot'!$A$5:$D$55,Other!A$1,FALSE),0)</f>
        <v>0</v>
      </c>
      <c r="M15" s="81">
        <f>IFERROR(VLOOKUP($A15,'T24 - Pivot'!$A$5:$D$55,Other!B$1,FALSE),0)</f>
        <v>0</v>
      </c>
    </row>
    <row r="16" spans="1:13">
      <c r="A16" t="s">
        <v>560</v>
      </c>
      <c r="B16" t="s">
        <v>1782</v>
      </c>
      <c r="C16" s="81">
        <f>VLOOKUP($A16,'T26 - Pivot'!$A$5:$C$57,3,FALSE)</f>
        <v>689118590</v>
      </c>
      <c r="D16" s="81">
        <f>IFERROR(VLOOKUP($A16,'T23 - Pivot'!$A$5:$J$38,Other!A$1,FALSE),0)</f>
        <v>63.2</v>
      </c>
      <c r="E16" s="81">
        <f>IFERROR(VLOOKUP($A16,'T23 - Pivot'!$A$5:$J$38,Other!B$1,FALSE),0)</f>
        <v>878.30000000000007</v>
      </c>
      <c r="F16" s="81">
        <f>IFERROR(VLOOKUP($A16,'T23 - Pivot'!$A$5:$J$38,Other!C$1,FALSE),0)</f>
        <v>0</v>
      </c>
      <c r="G16" s="81">
        <f>IFERROR(VLOOKUP($A16,'T23 - Pivot'!$A$5:$J$38,Other!D$1,FALSE),0)</f>
        <v>116.5</v>
      </c>
      <c r="H16" s="81">
        <f>IFERROR(VLOOKUP($A16,'T23 - Pivot'!$A$5:$J$38,Other!E$1,FALSE),0)</f>
        <v>360.8</v>
      </c>
      <c r="I16" s="81">
        <f>IFERROR(VLOOKUP($A16,'T23 - Pivot'!$A$5:$J$38,Other!F$1,FALSE),0)</f>
        <v>51.6</v>
      </c>
      <c r="J16" s="81">
        <f>IFERROR(VLOOKUP($A16,'T23 - Pivot'!$A$5:$J$38,Other!G$1,FALSE),0)</f>
        <v>23.5</v>
      </c>
      <c r="K16" s="81">
        <f>IFERROR(VLOOKUP($A16,'T23 - Pivot'!$A$5:$J$38,Other!H$1,FALSE),0)</f>
        <v>1493.8999999999999</v>
      </c>
      <c r="L16" s="81">
        <f>IFERROR(VLOOKUP($A16,'T24 - Pivot'!$A$5:$D$55,Other!A$1,FALSE),0)</f>
        <v>3.7</v>
      </c>
      <c r="M16" s="81">
        <f>IFERROR(VLOOKUP($A16,'T24 - Pivot'!$A$5:$D$55,Other!B$1,FALSE),0)</f>
        <v>0</v>
      </c>
    </row>
    <row r="17" spans="1:13">
      <c r="A17" t="s">
        <v>599</v>
      </c>
      <c r="B17" t="s">
        <v>1783</v>
      </c>
      <c r="C17" s="81">
        <f>VLOOKUP($A17,'T26 - Pivot'!$A$5:$C$57,3,FALSE)</f>
        <v>34132025</v>
      </c>
      <c r="D17" s="81">
        <f>IFERROR(VLOOKUP($A17,'T23 - Pivot'!$A$5:$J$38,Other!A$1,FALSE),0)</f>
        <v>15.8</v>
      </c>
      <c r="E17" s="81">
        <f>IFERROR(VLOOKUP($A17,'T23 - Pivot'!$A$5:$J$38,Other!B$1,FALSE),0)</f>
        <v>79.8</v>
      </c>
      <c r="F17" s="81">
        <f>IFERROR(VLOOKUP($A17,'T23 - Pivot'!$A$5:$J$38,Other!C$1,FALSE),0)</f>
        <v>2</v>
      </c>
      <c r="G17" s="81">
        <f>IFERROR(VLOOKUP($A17,'T23 - Pivot'!$A$5:$J$38,Other!D$1,FALSE),0)</f>
        <v>0</v>
      </c>
      <c r="H17" s="81">
        <f>IFERROR(VLOOKUP($A17,'T23 - Pivot'!$A$5:$J$38,Other!E$1,FALSE),0)</f>
        <v>32.799999999999997</v>
      </c>
      <c r="I17" s="81">
        <f>IFERROR(VLOOKUP($A17,'T23 - Pivot'!$A$5:$J$38,Other!F$1,FALSE),0)</f>
        <v>0</v>
      </c>
      <c r="J17" s="81">
        <f>IFERROR(VLOOKUP($A17,'T23 - Pivot'!$A$5:$J$38,Other!G$1,FALSE),0)</f>
        <v>0</v>
      </c>
      <c r="K17" s="81">
        <f>IFERROR(VLOOKUP($A17,'T23 - Pivot'!$A$5:$J$38,Other!H$1,FALSE),0)</f>
        <v>130.4</v>
      </c>
      <c r="L17" s="81">
        <f>IFERROR(VLOOKUP($A17,'T24 - Pivot'!$A$5:$D$55,Other!A$1,FALSE),0)</f>
        <v>0</v>
      </c>
      <c r="M17" s="81">
        <f>IFERROR(VLOOKUP($A17,'T24 - Pivot'!$A$5:$D$55,Other!B$1,FALSE),0)</f>
        <v>0</v>
      </c>
    </row>
    <row r="18" spans="1:13">
      <c r="A18" t="s">
        <v>523</v>
      </c>
      <c r="B18" t="s">
        <v>1784</v>
      </c>
      <c r="C18" s="81">
        <f>VLOOKUP($A18,'T26 - Pivot'!$A$5:$C$57,3,FALSE)</f>
        <v>22551955</v>
      </c>
      <c r="D18" s="81">
        <f>IFERROR(VLOOKUP($A18,'T23 - Pivot'!$A$5:$J$38,Other!A$1,FALSE),0)</f>
        <v>0</v>
      </c>
      <c r="E18" s="81">
        <f>IFERROR(VLOOKUP($A18,'T23 - Pivot'!$A$5:$J$38,Other!B$1,FALSE),0)</f>
        <v>0</v>
      </c>
      <c r="F18" s="81">
        <f>IFERROR(VLOOKUP($A18,'T23 - Pivot'!$A$5:$J$38,Other!C$1,FALSE),0)</f>
        <v>0</v>
      </c>
      <c r="G18" s="81">
        <f>IFERROR(VLOOKUP($A18,'T23 - Pivot'!$A$5:$J$38,Other!D$1,FALSE),0)</f>
        <v>0</v>
      </c>
      <c r="H18" s="81">
        <f>IFERROR(VLOOKUP($A18,'T23 - Pivot'!$A$5:$J$38,Other!E$1,FALSE),0)</f>
        <v>0</v>
      </c>
      <c r="I18" s="81">
        <f>IFERROR(VLOOKUP($A18,'T23 - Pivot'!$A$5:$J$38,Other!F$1,FALSE),0)</f>
        <v>0</v>
      </c>
      <c r="J18" s="81">
        <f>IFERROR(VLOOKUP($A18,'T23 - Pivot'!$A$5:$J$38,Other!G$1,FALSE),0)</f>
        <v>0</v>
      </c>
      <c r="K18" s="81">
        <f>IFERROR(VLOOKUP($A18,'T23 - Pivot'!$A$5:$J$38,Other!H$1,FALSE),0)</f>
        <v>0</v>
      </c>
      <c r="L18" s="81">
        <f>IFERROR(VLOOKUP($A18,'T24 - Pivot'!$A$5:$D$55,Other!A$1,FALSE),0)</f>
        <v>0</v>
      </c>
      <c r="M18" s="81">
        <f>IFERROR(VLOOKUP($A18,'T24 - Pivot'!$A$5:$D$55,Other!B$1,FALSE),0)</f>
        <v>0</v>
      </c>
    </row>
    <row r="19" spans="1:13">
      <c r="A19" t="s">
        <v>648</v>
      </c>
      <c r="B19" t="s">
        <v>1785</v>
      </c>
      <c r="C19" s="81">
        <f>VLOOKUP($A19,'T26 - Pivot'!$A$5:$C$57,3,FALSE)</f>
        <v>7185251</v>
      </c>
      <c r="D19" s="81">
        <f>IFERROR(VLOOKUP($A19,'T23 - Pivot'!$A$5:$J$38,Other!A$1,FALSE),0)</f>
        <v>0</v>
      </c>
      <c r="E19" s="81">
        <f>IFERROR(VLOOKUP($A19,'T23 - Pivot'!$A$5:$J$38,Other!B$1,FALSE),0)</f>
        <v>0</v>
      </c>
      <c r="F19" s="81">
        <f>IFERROR(VLOOKUP($A19,'T23 - Pivot'!$A$5:$J$38,Other!C$1,FALSE),0)</f>
        <v>0</v>
      </c>
      <c r="G19" s="81">
        <f>IFERROR(VLOOKUP($A19,'T23 - Pivot'!$A$5:$J$38,Other!D$1,FALSE),0)</f>
        <v>0</v>
      </c>
      <c r="H19" s="81">
        <f>IFERROR(VLOOKUP($A19,'T23 - Pivot'!$A$5:$J$38,Other!E$1,FALSE),0)</f>
        <v>0</v>
      </c>
      <c r="I19" s="81">
        <f>IFERROR(VLOOKUP($A19,'T23 - Pivot'!$A$5:$J$38,Other!F$1,FALSE),0)</f>
        <v>0</v>
      </c>
      <c r="J19" s="81">
        <f>IFERROR(VLOOKUP($A19,'T23 - Pivot'!$A$5:$J$38,Other!G$1,FALSE),0)</f>
        <v>0</v>
      </c>
      <c r="K19" s="81">
        <f>IFERROR(VLOOKUP($A19,'T23 - Pivot'!$A$5:$J$38,Other!H$1,FALSE),0)</f>
        <v>0</v>
      </c>
      <c r="L19" s="81">
        <f>IFERROR(VLOOKUP($A19,'T24 - Pivot'!$A$5:$D$55,Other!A$1,FALSE),0)</f>
        <v>0</v>
      </c>
      <c r="M19" s="81">
        <f>IFERROR(VLOOKUP($A19,'T24 - Pivot'!$A$5:$D$55,Other!B$1,FALSE),0)</f>
        <v>0</v>
      </c>
    </row>
    <row r="20" spans="1:13">
      <c r="A20" t="s">
        <v>661</v>
      </c>
      <c r="B20" t="s">
        <v>1786</v>
      </c>
      <c r="C20" s="81">
        <f>VLOOKUP($A20,'T26 - Pivot'!$A$5:$C$57,3,FALSE)</f>
        <v>26979621</v>
      </c>
      <c r="D20" s="81">
        <f>IFERROR(VLOOKUP($A20,'T23 - Pivot'!$A$5:$J$38,Other!A$1,FALSE),0)</f>
        <v>0</v>
      </c>
      <c r="E20" s="81">
        <f>IFERROR(VLOOKUP($A20,'T23 - Pivot'!$A$5:$J$38,Other!B$1,FALSE),0)</f>
        <v>0</v>
      </c>
      <c r="F20" s="81">
        <f>IFERROR(VLOOKUP($A20,'T23 - Pivot'!$A$5:$J$38,Other!C$1,FALSE),0)</f>
        <v>0</v>
      </c>
      <c r="G20" s="81">
        <f>IFERROR(VLOOKUP($A20,'T23 - Pivot'!$A$5:$J$38,Other!D$1,FALSE),0)</f>
        <v>0</v>
      </c>
      <c r="H20" s="81">
        <f>IFERROR(VLOOKUP($A20,'T23 - Pivot'!$A$5:$J$38,Other!E$1,FALSE),0)</f>
        <v>0</v>
      </c>
      <c r="I20" s="81">
        <f>IFERROR(VLOOKUP($A20,'T23 - Pivot'!$A$5:$J$38,Other!F$1,FALSE),0)</f>
        <v>0</v>
      </c>
      <c r="J20" s="81">
        <f>IFERROR(VLOOKUP($A20,'T23 - Pivot'!$A$5:$J$38,Other!G$1,FALSE),0)</f>
        <v>0</v>
      </c>
      <c r="K20" s="81">
        <f>IFERROR(VLOOKUP($A20,'T23 - Pivot'!$A$5:$J$38,Other!H$1,FALSE),0)</f>
        <v>0</v>
      </c>
      <c r="L20" s="81">
        <f>IFERROR(VLOOKUP($A20,'T24 - Pivot'!$A$5:$D$55,Other!A$1,FALSE),0)</f>
        <v>0</v>
      </c>
      <c r="M20" s="81">
        <f>IFERROR(VLOOKUP($A20,'T24 - Pivot'!$A$5:$D$55,Other!B$1,FALSE),0)</f>
        <v>0</v>
      </c>
    </row>
    <row r="21" spans="1:13">
      <c r="A21" t="s">
        <v>678</v>
      </c>
      <c r="B21" t="s">
        <v>1787</v>
      </c>
      <c r="C21" s="81">
        <f>VLOOKUP($A21,'T26 - Pivot'!$A$5:$C$57,3,FALSE)</f>
        <v>40427769</v>
      </c>
      <c r="D21" s="81">
        <f>IFERROR(VLOOKUP($A21,'T23 - Pivot'!$A$5:$J$38,Other!A$1,FALSE),0)</f>
        <v>0</v>
      </c>
      <c r="E21" s="81">
        <f>IFERROR(VLOOKUP($A21,'T23 - Pivot'!$A$5:$J$38,Other!B$1,FALSE),0)</f>
        <v>16.8</v>
      </c>
      <c r="F21" s="81">
        <f>IFERROR(VLOOKUP($A21,'T23 - Pivot'!$A$5:$J$38,Other!C$1,FALSE),0)</f>
        <v>0</v>
      </c>
      <c r="G21" s="81">
        <f>IFERROR(VLOOKUP($A21,'T23 - Pivot'!$A$5:$J$38,Other!D$1,FALSE),0)</f>
        <v>0</v>
      </c>
      <c r="H21" s="81">
        <f>IFERROR(VLOOKUP($A21,'T23 - Pivot'!$A$5:$J$38,Other!E$1,FALSE),0)</f>
        <v>0</v>
      </c>
      <c r="I21" s="81">
        <f>IFERROR(VLOOKUP($A21,'T23 - Pivot'!$A$5:$J$38,Other!F$1,FALSE),0)</f>
        <v>0</v>
      </c>
      <c r="J21" s="81">
        <f>IFERROR(VLOOKUP($A21,'T23 - Pivot'!$A$5:$J$38,Other!G$1,FALSE),0)</f>
        <v>0</v>
      </c>
      <c r="K21" s="81">
        <f>IFERROR(VLOOKUP($A21,'T23 - Pivot'!$A$5:$J$38,Other!H$1,FALSE),0)</f>
        <v>16.8</v>
      </c>
      <c r="L21" s="81">
        <f>IFERROR(VLOOKUP($A21,'T24 - Pivot'!$A$5:$D$55,Other!A$1,FALSE),0)</f>
        <v>14</v>
      </c>
      <c r="M21" s="81">
        <f>IFERROR(VLOOKUP($A21,'T24 - Pivot'!$A$5:$D$55,Other!B$1,FALSE),0)</f>
        <v>0</v>
      </c>
    </row>
    <row r="22" spans="1:13">
      <c r="A22" t="s">
        <v>771</v>
      </c>
      <c r="B22" t="s">
        <v>1788</v>
      </c>
      <c r="C22" s="81">
        <f>VLOOKUP($A22,'T26 - Pivot'!$A$5:$C$57,3,FALSE)</f>
        <v>5588095</v>
      </c>
      <c r="D22" s="81">
        <f>IFERROR(VLOOKUP($A22,'T23 - Pivot'!$A$5:$J$38,Other!A$1,FALSE),0)</f>
        <v>0</v>
      </c>
      <c r="E22" s="81">
        <f>IFERROR(VLOOKUP($A22,'T23 - Pivot'!$A$5:$J$38,Other!B$1,FALSE),0)</f>
        <v>0</v>
      </c>
      <c r="F22" s="81">
        <f>IFERROR(VLOOKUP($A22,'T23 - Pivot'!$A$5:$J$38,Other!C$1,FALSE),0)</f>
        <v>114</v>
      </c>
      <c r="G22" s="81">
        <f>IFERROR(VLOOKUP($A22,'T23 - Pivot'!$A$5:$J$38,Other!D$1,FALSE),0)</f>
        <v>0</v>
      </c>
      <c r="H22" s="81">
        <f>IFERROR(VLOOKUP($A22,'T23 - Pivot'!$A$5:$J$38,Other!E$1,FALSE),0)</f>
        <v>0</v>
      </c>
      <c r="I22" s="81">
        <f>IFERROR(VLOOKUP($A22,'T23 - Pivot'!$A$5:$J$38,Other!F$1,FALSE),0)</f>
        <v>0</v>
      </c>
      <c r="J22" s="81">
        <f>IFERROR(VLOOKUP($A22,'T23 - Pivot'!$A$5:$J$38,Other!G$1,FALSE),0)</f>
        <v>0</v>
      </c>
      <c r="K22" s="81">
        <f>IFERROR(VLOOKUP($A22,'T23 - Pivot'!$A$5:$J$38,Other!H$1,FALSE),0)</f>
        <v>114</v>
      </c>
      <c r="L22" s="81">
        <f>IFERROR(VLOOKUP($A22,'T24 - Pivot'!$A$5:$D$55,Other!A$1,FALSE),0)</f>
        <v>0</v>
      </c>
      <c r="M22" s="81">
        <f>IFERROR(VLOOKUP($A22,'T24 - Pivot'!$A$5:$D$55,Other!B$1,FALSE),0)</f>
        <v>0</v>
      </c>
    </row>
    <row r="23" spans="1:13">
      <c r="A23" t="s">
        <v>742</v>
      </c>
      <c r="B23" t="s">
        <v>1789</v>
      </c>
      <c r="C23" s="81">
        <f>VLOOKUP($A23,'T26 - Pivot'!$A$5:$C$57,3,FALSE)</f>
        <v>149394852</v>
      </c>
      <c r="D23" s="81">
        <f>IFERROR(VLOOKUP($A23,'T23 - Pivot'!$A$5:$J$38,Other!A$1,FALSE),0)</f>
        <v>512.29999999999995</v>
      </c>
      <c r="E23" s="81">
        <f>IFERROR(VLOOKUP($A23,'T23 - Pivot'!$A$5:$J$38,Other!B$1,FALSE),0)</f>
        <v>26.4</v>
      </c>
      <c r="F23" s="81">
        <f>IFERROR(VLOOKUP($A23,'T23 - Pivot'!$A$5:$J$38,Other!C$1,FALSE),0)</f>
        <v>3</v>
      </c>
      <c r="G23" s="81">
        <f>IFERROR(VLOOKUP($A23,'T23 - Pivot'!$A$5:$J$38,Other!D$1,FALSE),0)</f>
        <v>9.9</v>
      </c>
      <c r="H23" s="81">
        <f>IFERROR(VLOOKUP($A23,'T23 - Pivot'!$A$5:$J$38,Other!E$1,FALSE),0)</f>
        <v>0</v>
      </c>
      <c r="I23" s="81">
        <f>IFERROR(VLOOKUP($A23,'T23 - Pivot'!$A$5:$J$38,Other!F$1,FALSE),0)</f>
        <v>0</v>
      </c>
      <c r="J23" s="81">
        <f>IFERROR(VLOOKUP($A23,'T23 - Pivot'!$A$5:$J$38,Other!G$1,FALSE),0)</f>
        <v>11</v>
      </c>
      <c r="K23" s="81">
        <f>IFERROR(VLOOKUP($A23,'T23 - Pivot'!$A$5:$J$38,Other!H$1,FALSE),0)</f>
        <v>562.6</v>
      </c>
      <c r="L23" s="81">
        <f>IFERROR(VLOOKUP($A23,'T24 - Pivot'!$A$5:$D$55,Other!A$1,FALSE),0)</f>
        <v>14.8</v>
      </c>
      <c r="M23" s="81">
        <f>IFERROR(VLOOKUP($A23,'T24 - Pivot'!$A$5:$D$55,Other!B$1,FALSE),0)</f>
        <v>17</v>
      </c>
    </row>
    <row r="24" spans="1:13">
      <c r="A24" t="s">
        <v>709</v>
      </c>
      <c r="B24" t="s">
        <v>1790</v>
      </c>
      <c r="C24" s="81">
        <f>VLOOKUP($A24,'T26 - Pivot'!$A$5:$C$57,3,FALSE)</f>
        <v>431006382</v>
      </c>
      <c r="D24" s="81">
        <f>IFERROR(VLOOKUP($A24,'T23 - Pivot'!$A$5:$J$38,Other!A$1,FALSE),0)</f>
        <v>85</v>
      </c>
      <c r="E24" s="81">
        <f>IFERROR(VLOOKUP($A24,'T23 - Pivot'!$A$5:$J$38,Other!B$1,FALSE),0)</f>
        <v>740.5</v>
      </c>
      <c r="F24" s="81">
        <f>IFERROR(VLOOKUP($A24,'T23 - Pivot'!$A$5:$J$38,Other!C$1,FALSE),0)</f>
        <v>2</v>
      </c>
      <c r="G24" s="81">
        <f>IFERROR(VLOOKUP($A24,'T23 - Pivot'!$A$5:$J$38,Other!D$1,FALSE),0)</f>
        <v>8</v>
      </c>
      <c r="H24" s="81">
        <f>IFERROR(VLOOKUP($A24,'T23 - Pivot'!$A$5:$J$38,Other!E$1,FALSE),0)</f>
        <v>0</v>
      </c>
      <c r="I24" s="81">
        <f>IFERROR(VLOOKUP($A24,'T23 - Pivot'!$A$5:$J$38,Other!F$1,FALSE),0)</f>
        <v>10</v>
      </c>
      <c r="J24" s="81">
        <f>IFERROR(VLOOKUP($A24,'T23 - Pivot'!$A$5:$J$38,Other!G$1,FALSE),0)</f>
        <v>52</v>
      </c>
      <c r="K24" s="81">
        <f>IFERROR(VLOOKUP($A24,'T23 - Pivot'!$A$5:$J$38,Other!H$1,FALSE),0)</f>
        <v>897.5</v>
      </c>
      <c r="L24" s="81">
        <f>IFERROR(VLOOKUP($A24,'T24 - Pivot'!$A$5:$D$55,Other!A$1,FALSE),0)</f>
        <v>6.1999999999999993</v>
      </c>
      <c r="M24" s="81">
        <f>IFERROR(VLOOKUP($A24,'T24 - Pivot'!$A$5:$D$55,Other!B$1,FALSE),0)</f>
        <v>1.6</v>
      </c>
    </row>
    <row r="25" spans="1:13">
      <c r="A25" t="s">
        <v>792</v>
      </c>
      <c r="B25" t="s">
        <v>1791</v>
      </c>
      <c r="C25" s="81">
        <f>VLOOKUP($A25,'T26 - Pivot'!$A$5:$C$57,3,FALSE)</f>
        <v>101137850</v>
      </c>
      <c r="D25" s="81">
        <f>IFERROR(VLOOKUP($A25,'T23 - Pivot'!$A$5:$J$38,Other!A$1,FALSE),0)</f>
        <v>0</v>
      </c>
      <c r="E25" s="81">
        <f>IFERROR(VLOOKUP($A25,'T23 - Pivot'!$A$5:$J$38,Other!B$1,FALSE),0)</f>
        <v>0</v>
      </c>
      <c r="F25" s="81">
        <f>IFERROR(VLOOKUP($A25,'T23 - Pivot'!$A$5:$J$38,Other!C$1,FALSE),0)</f>
        <v>0</v>
      </c>
      <c r="G25" s="81">
        <f>IFERROR(VLOOKUP($A25,'T23 - Pivot'!$A$5:$J$38,Other!D$1,FALSE),0)</f>
        <v>2.9</v>
      </c>
      <c r="H25" s="81">
        <f>IFERROR(VLOOKUP($A25,'T23 - Pivot'!$A$5:$J$38,Other!E$1,FALSE),0)</f>
        <v>0</v>
      </c>
      <c r="I25" s="81">
        <f>IFERROR(VLOOKUP($A25,'T23 - Pivot'!$A$5:$J$38,Other!F$1,FALSE),0)</f>
        <v>0</v>
      </c>
      <c r="J25" s="81">
        <f>IFERROR(VLOOKUP($A25,'T23 - Pivot'!$A$5:$J$38,Other!G$1,FALSE),0)</f>
        <v>0</v>
      </c>
      <c r="K25" s="81">
        <f>IFERROR(VLOOKUP($A25,'T23 - Pivot'!$A$5:$J$38,Other!H$1,FALSE),0)</f>
        <v>2.9</v>
      </c>
      <c r="L25" s="81">
        <f>IFERROR(VLOOKUP($A25,'T24 - Pivot'!$A$5:$D$55,Other!A$1,FALSE),0)</f>
        <v>0</v>
      </c>
      <c r="M25" s="81">
        <f>IFERROR(VLOOKUP($A25,'T24 - Pivot'!$A$5:$D$55,Other!B$1,FALSE),0)</f>
        <v>0</v>
      </c>
    </row>
    <row r="26" spans="1:13">
      <c r="A26" t="s">
        <v>839</v>
      </c>
      <c r="B26" t="s">
        <v>1792</v>
      </c>
      <c r="C26" s="81">
        <f>VLOOKUP($A26,'T26 - Pivot'!$A$5:$C$57,3,FALSE)</f>
        <v>102111684</v>
      </c>
      <c r="D26" s="81">
        <f>IFERROR(VLOOKUP($A26,'T23 - Pivot'!$A$5:$J$38,Other!A$1,FALSE),0)</f>
        <v>73</v>
      </c>
      <c r="E26" s="81">
        <f>IFERROR(VLOOKUP($A26,'T23 - Pivot'!$A$5:$J$38,Other!B$1,FALSE),0)</f>
        <v>19</v>
      </c>
      <c r="F26" s="81">
        <f>IFERROR(VLOOKUP($A26,'T23 - Pivot'!$A$5:$J$38,Other!C$1,FALSE),0)</f>
        <v>0</v>
      </c>
      <c r="G26" s="81">
        <f>IFERROR(VLOOKUP($A26,'T23 - Pivot'!$A$5:$J$38,Other!D$1,FALSE),0)</f>
        <v>2.2999999999999998</v>
      </c>
      <c r="H26" s="81">
        <f>IFERROR(VLOOKUP($A26,'T23 - Pivot'!$A$5:$J$38,Other!E$1,FALSE),0)</f>
        <v>0.4</v>
      </c>
      <c r="I26" s="81">
        <f>IFERROR(VLOOKUP($A26,'T23 - Pivot'!$A$5:$J$38,Other!F$1,FALSE),0)</f>
        <v>0.4</v>
      </c>
      <c r="J26" s="81">
        <f>IFERROR(VLOOKUP($A26,'T23 - Pivot'!$A$5:$J$38,Other!G$1,FALSE),0)</f>
        <v>3.5</v>
      </c>
      <c r="K26" s="81">
        <f>IFERROR(VLOOKUP($A26,'T23 - Pivot'!$A$5:$J$38,Other!H$1,FALSE),0)</f>
        <v>98.6</v>
      </c>
      <c r="L26" s="81">
        <f>IFERROR(VLOOKUP($A26,'T24 - Pivot'!$A$5:$D$55,Other!A$1,FALSE),0)</f>
        <v>322.2</v>
      </c>
      <c r="M26" s="81">
        <f>IFERROR(VLOOKUP($A26,'T24 - Pivot'!$A$5:$D$55,Other!B$1,FALSE),0)</f>
        <v>72.900000000000006</v>
      </c>
    </row>
    <row r="27" spans="1:13">
      <c r="A27" t="s">
        <v>875</v>
      </c>
      <c r="B27" t="s">
        <v>1793</v>
      </c>
      <c r="C27" s="81">
        <f>VLOOKUP($A27,'T26 - Pivot'!$A$5:$C$57,3,FALSE)</f>
        <v>1867811</v>
      </c>
      <c r="D27" s="81">
        <f>IFERROR(VLOOKUP($A27,'T23 - Pivot'!$A$5:$J$38,Other!A$1,FALSE),0)</f>
        <v>0</v>
      </c>
      <c r="E27" s="81">
        <f>IFERROR(VLOOKUP($A27,'T23 - Pivot'!$A$5:$J$38,Other!B$1,FALSE),0)</f>
        <v>0</v>
      </c>
      <c r="F27" s="81">
        <f>IFERROR(VLOOKUP($A27,'T23 - Pivot'!$A$5:$J$38,Other!C$1,FALSE),0)</f>
        <v>0</v>
      </c>
      <c r="G27" s="81">
        <f>IFERROR(VLOOKUP($A27,'T23 - Pivot'!$A$5:$J$38,Other!D$1,FALSE),0)</f>
        <v>0</v>
      </c>
      <c r="H27" s="81">
        <f>IFERROR(VLOOKUP($A27,'T23 - Pivot'!$A$5:$J$38,Other!E$1,FALSE),0)</f>
        <v>0</v>
      </c>
      <c r="I27" s="81">
        <f>IFERROR(VLOOKUP($A27,'T23 - Pivot'!$A$5:$J$38,Other!F$1,FALSE),0)</f>
        <v>0</v>
      </c>
      <c r="J27" s="81">
        <f>IFERROR(VLOOKUP($A27,'T23 - Pivot'!$A$5:$J$38,Other!G$1,FALSE),0)</f>
        <v>0</v>
      </c>
      <c r="K27" s="81">
        <f>IFERROR(VLOOKUP($A27,'T23 - Pivot'!$A$5:$J$38,Other!H$1,FALSE),0)</f>
        <v>0</v>
      </c>
      <c r="L27" s="81">
        <f>IFERROR(VLOOKUP($A27,'T24 - Pivot'!$A$5:$D$55,Other!A$1,FALSE),0)</f>
        <v>0</v>
      </c>
      <c r="M27" s="81">
        <f>IFERROR(VLOOKUP($A27,'T24 - Pivot'!$A$5:$D$55,Other!B$1,FALSE),0)</f>
        <v>0</v>
      </c>
    </row>
    <row r="28" spans="1:13">
      <c r="A28" t="s">
        <v>856</v>
      </c>
      <c r="B28" t="s">
        <v>1794</v>
      </c>
      <c r="C28" s="81">
        <f>VLOOKUP($A28,'T26 - Pivot'!$A$5:$C$57,3,FALSE)</f>
        <v>68439149</v>
      </c>
      <c r="D28" s="81">
        <f>IFERROR(VLOOKUP($A28,'T23 - Pivot'!$A$5:$J$38,Other!A$1,FALSE),0)</f>
        <v>53.9</v>
      </c>
      <c r="E28" s="81">
        <f>IFERROR(VLOOKUP($A28,'T23 - Pivot'!$A$5:$J$38,Other!B$1,FALSE),0)</f>
        <v>1</v>
      </c>
      <c r="F28" s="81">
        <f>IFERROR(VLOOKUP($A28,'T23 - Pivot'!$A$5:$J$38,Other!C$1,FALSE),0)</f>
        <v>0</v>
      </c>
      <c r="G28" s="81">
        <f>IFERROR(VLOOKUP($A28,'T23 - Pivot'!$A$5:$J$38,Other!D$1,FALSE),0)</f>
        <v>8.6</v>
      </c>
      <c r="H28" s="81">
        <f>IFERROR(VLOOKUP($A28,'T23 - Pivot'!$A$5:$J$38,Other!E$1,FALSE),0)</f>
        <v>12.4</v>
      </c>
      <c r="I28" s="81">
        <f>IFERROR(VLOOKUP($A28,'T23 - Pivot'!$A$5:$J$38,Other!F$1,FALSE),0)</f>
        <v>14.5</v>
      </c>
      <c r="J28" s="81">
        <f>IFERROR(VLOOKUP($A28,'T23 - Pivot'!$A$5:$J$38,Other!G$1,FALSE),0)</f>
        <v>5.9</v>
      </c>
      <c r="K28" s="81">
        <f>IFERROR(VLOOKUP($A28,'T23 - Pivot'!$A$5:$J$38,Other!H$1,FALSE),0)</f>
        <v>96.3</v>
      </c>
      <c r="L28" s="81">
        <f>IFERROR(VLOOKUP($A28,'T24 - Pivot'!$A$5:$D$55,Other!A$1,FALSE),0)</f>
        <v>0.4</v>
      </c>
      <c r="M28" s="81">
        <f>IFERROR(VLOOKUP($A28,'T24 - Pivot'!$A$5:$D$55,Other!B$1,FALSE),0)</f>
        <v>6.9</v>
      </c>
    </row>
    <row r="29" spans="1:13">
      <c r="A29" t="s">
        <v>882</v>
      </c>
      <c r="B29" t="s">
        <v>1795</v>
      </c>
      <c r="C29" s="81">
        <f>VLOOKUP($A29,'T26 - Pivot'!$A$5:$C$57,3,FALSE)</f>
        <v>2498660</v>
      </c>
      <c r="D29" s="81">
        <f>IFERROR(VLOOKUP($A29,'T23 - Pivot'!$A$5:$J$38,Other!A$1,FALSE),0)</f>
        <v>0</v>
      </c>
      <c r="E29" s="81">
        <f>IFERROR(VLOOKUP($A29,'T23 - Pivot'!$A$5:$J$38,Other!B$1,FALSE),0)</f>
        <v>0</v>
      </c>
      <c r="F29" s="81">
        <f>IFERROR(VLOOKUP($A29,'T23 - Pivot'!$A$5:$J$38,Other!C$1,FALSE),0)</f>
        <v>0</v>
      </c>
      <c r="G29" s="81">
        <f>IFERROR(VLOOKUP($A29,'T23 - Pivot'!$A$5:$J$38,Other!D$1,FALSE),0)</f>
        <v>0</v>
      </c>
      <c r="H29" s="81">
        <f>IFERROR(VLOOKUP($A29,'T23 - Pivot'!$A$5:$J$38,Other!E$1,FALSE),0)</f>
        <v>0</v>
      </c>
      <c r="I29" s="81">
        <f>IFERROR(VLOOKUP($A29,'T23 - Pivot'!$A$5:$J$38,Other!F$1,FALSE),0)</f>
        <v>0</v>
      </c>
      <c r="J29" s="81">
        <f>IFERROR(VLOOKUP($A29,'T23 - Pivot'!$A$5:$J$38,Other!G$1,FALSE),0)</f>
        <v>0</v>
      </c>
      <c r="K29" s="81">
        <f>IFERROR(VLOOKUP($A29,'T23 - Pivot'!$A$5:$J$38,Other!H$1,FALSE),0)</f>
        <v>0</v>
      </c>
      <c r="L29" s="81">
        <f>IFERROR(VLOOKUP($A29,'T24 - Pivot'!$A$5:$D$55,Other!A$1,FALSE),0)</f>
        <v>0</v>
      </c>
      <c r="M29" s="81">
        <f>IFERROR(VLOOKUP($A29,'T24 - Pivot'!$A$5:$D$55,Other!B$1,FALSE),0)</f>
        <v>0</v>
      </c>
    </row>
    <row r="30" spans="1:13">
      <c r="A30" t="s">
        <v>953</v>
      </c>
      <c r="B30" t="s">
        <v>1796</v>
      </c>
      <c r="C30" s="81">
        <f>VLOOKUP($A30,'T26 - Pivot'!$A$5:$C$57,3,FALSE)</f>
        <v>6468400</v>
      </c>
      <c r="D30" s="81">
        <f>IFERROR(VLOOKUP($A30,'T23 - Pivot'!$A$5:$J$38,Other!A$1,FALSE),0)</f>
        <v>0</v>
      </c>
      <c r="E30" s="81">
        <f>IFERROR(VLOOKUP($A30,'T23 - Pivot'!$A$5:$J$38,Other!B$1,FALSE),0)</f>
        <v>0</v>
      </c>
      <c r="F30" s="81">
        <f>IFERROR(VLOOKUP($A30,'T23 - Pivot'!$A$5:$J$38,Other!C$1,FALSE),0)</f>
        <v>0</v>
      </c>
      <c r="G30" s="81">
        <f>IFERROR(VLOOKUP($A30,'T23 - Pivot'!$A$5:$J$38,Other!D$1,FALSE),0)</f>
        <v>0</v>
      </c>
      <c r="H30" s="81">
        <f>IFERROR(VLOOKUP($A30,'T23 - Pivot'!$A$5:$J$38,Other!E$1,FALSE),0)</f>
        <v>0</v>
      </c>
      <c r="I30" s="81">
        <f>IFERROR(VLOOKUP($A30,'T23 - Pivot'!$A$5:$J$38,Other!F$1,FALSE),0)</f>
        <v>0</v>
      </c>
      <c r="J30" s="81">
        <f>IFERROR(VLOOKUP($A30,'T23 - Pivot'!$A$5:$J$38,Other!G$1,FALSE),0)</f>
        <v>0</v>
      </c>
      <c r="K30" s="81">
        <f>IFERROR(VLOOKUP($A30,'T23 - Pivot'!$A$5:$J$38,Other!H$1,FALSE),0)</f>
        <v>0</v>
      </c>
      <c r="L30" s="81">
        <f>IFERROR(VLOOKUP($A30,'T24 - Pivot'!$A$5:$D$55,Other!A$1,FALSE),0)</f>
        <v>0</v>
      </c>
      <c r="M30" s="81">
        <f>IFERROR(VLOOKUP($A30,'T24 - Pivot'!$A$5:$D$55,Other!B$1,FALSE),0)</f>
        <v>0</v>
      </c>
    </row>
    <row r="31" spans="1:13">
      <c r="A31" t="s">
        <v>1051</v>
      </c>
      <c r="B31" t="s">
        <v>1797</v>
      </c>
      <c r="C31" s="81">
        <f>VLOOKUP($A31,'T26 - Pivot'!$A$5:$C$57,3,FALSE)</f>
        <v>73620807</v>
      </c>
      <c r="D31" s="81">
        <f>IFERROR(VLOOKUP($A31,'T23 - Pivot'!$A$5:$J$38,Other!A$1,FALSE),0)</f>
        <v>0</v>
      </c>
      <c r="E31" s="81">
        <f>IFERROR(VLOOKUP($A31,'T23 - Pivot'!$A$5:$J$38,Other!B$1,FALSE),0)</f>
        <v>0</v>
      </c>
      <c r="F31" s="81">
        <f>IFERROR(VLOOKUP($A31,'T23 - Pivot'!$A$5:$J$38,Other!C$1,FALSE),0)</f>
        <v>0</v>
      </c>
      <c r="G31" s="81">
        <f>IFERROR(VLOOKUP($A31,'T23 - Pivot'!$A$5:$J$38,Other!D$1,FALSE),0)</f>
        <v>3.9</v>
      </c>
      <c r="H31" s="81">
        <f>IFERROR(VLOOKUP($A31,'T23 - Pivot'!$A$5:$J$38,Other!E$1,FALSE),0)</f>
        <v>0</v>
      </c>
      <c r="I31" s="81">
        <f>IFERROR(VLOOKUP($A31,'T23 - Pivot'!$A$5:$J$38,Other!F$1,FALSE),0)</f>
        <v>0</v>
      </c>
      <c r="J31" s="81">
        <f>IFERROR(VLOOKUP($A31,'T23 - Pivot'!$A$5:$J$38,Other!G$1,FALSE),0)</f>
        <v>0</v>
      </c>
      <c r="K31" s="81">
        <f>IFERROR(VLOOKUP($A31,'T23 - Pivot'!$A$5:$J$38,Other!H$1,FALSE),0)</f>
        <v>3.9</v>
      </c>
      <c r="L31" s="81">
        <f>IFERROR(VLOOKUP($A31,'T24 - Pivot'!$A$5:$D$55,Other!A$1,FALSE),0)</f>
        <v>14.5</v>
      </c>
      <c r="M31" s="81">
        <f>IFERROR(VLOOKUP($A31,'T24 - Pivot'!$A$5:$D$55,Other!B$1,FALSE),0)</f>
        <v>9.1999999999999993</v>
      </c>
    </row>
    <row r="32" spans="1:13">
      <c r="A32" t="s">
        <v>960</v>
      </c>
      <c r="B32" t="s">
        <v>1798</v>
      </c>
      <c r="C32" s="81">
        <f>VLOOKUP($A32,'T26 - Pivot'!$A$5:$C$57,3,FALSE)</f>
        <v>3187427</v>
      </c>
      <c r="D32" s="81">
        <f>IFERROR(VLOOKUP($A32,'T23 - Pivot'!$A$5:$J$38,Other!A$1,FALSE),0)</f>
        <v>0</v>
      </c>
      <c r="E32" s="81">
        <f>IFERROR(VLOOKUP($A32,'T23 - Pivot'!$A$5:$J$38,Other!B$1,FALSE),0)</f>
        <v>0</v>
      </c>
      <c r="F32" s="81">
        <f>IFERROR(VLOOKUP($A32,'T23 - Pivot'!$A$5:$J$38,Other!C$1,FALSE),0)</f>
        <v>0</v>
      </c>
      <c r="G32" s="81">
        <f>IFERROR(VLOOKUP($A32,'T23 - Pivot'!$A$5:$J$38,Other!D$1,FALSE),0)</f>
        <v>0</v>
      </c>
      <c r="H32" s="81">
        <f>IFERROR(VLOOKUP($A32,'T23 - Pivot'!$A$5:$J$38,Other!E$1,FALSE),0)</f>
        <v>0</v>
      </c>
      <c r="I32" s="81">
        <f>IFERROR(VLOOKUP($A32,'T23 - Pivot'!$A$5:$J$38,Other!F$1,FALSE),0)</f>
        <v>0</v>
      </c>
      <c r="J32" s="81">
        <f>IFERROR(VLOOKUP($A32,'T23 - Pivot'!$A$5:$J$38,Other!G$1,FALSE),0)</f>
        <v>0</v>
      </c>
      <c r="K32" s="81">
        <f>IFERROR(VLOOKUP($A32,'T23 - Pivot'!$A$5:$J$38,Other!H$1,FALSE),0)</f>
        <v>0</v>
      </c>
      <c r="L32" s="81">
        <f>IFERROR(VLOOKUP($A32,'T24 - Pivot'!$A$5:$D$55,Other!A$1,FALSE),0)</f>
        <v>0</v>
      </c>
      <c r="M32" s="81">
        <f>IFERROR(VLOOKUP($A32,'T24 - Pivot'!$A$5:$D$55,Other!B$1,FALSE),0)</f>
        <v>0</v>
      </c>
    </row>
    <row r="33" spans="1:13">
      <c r="A33" t="s">
        <v>973</v>
      </c>
      <c r="B33" t="s">
        <v>1799</v>
      </c>
      <c r="C33" s="81">
        <f>VLOOKUP($A33,'T26 - Pivot'!$A$5:$C$57,3,FALSE)</f>
        <v>403195319</v>
      </c>
      <c r="D33" s="81">
        <f>IFERROR(VLOOKUP($A33,'T23 - Pivot'!$A$5:$J$38,Other!A$1,FALSE),0)</f>
        <v>715.9</v>
      </c>
      <c r="E33" s="81">
        <f>IFERROR(VLOOKUP($A33,'T23 - Pivot'!$A$5:$J$38,Other!B$1,FALSE),0)</f>
        <v>215.29999999999998</v>
      </c>
      <c r="F33" s="81">
        <f>IFERROR(VLOOKUP($A33,'T23 - Pivot'!$A$5:$J$38,Other!C$1,FALSE),0)</f>
        <v>6.9</v>
      </c>
      <c r="G33" s="81">
        <f>IFERROR(VLOOKUP($A33,'T23 - Pivot'!$A$5:$J$38,Other!D$1,FALSE),0)</f>
        <v>20.5</v>
      </c>
      <c r="H33" s="81">
        <f>IFERROR(VLOOKUP($A33,'T23 - Pivot'!$A$5:$J$38,Other!E$1,FALSE),0)</f>
        <v>47.9</v>
      </c>
      <c r="I33" s="81">
        <f>IFERROR(VLOOKUP($A33,'T23 - Pivot'!$A$5:$J$38,Other!F$1,FALSE),0)</f>
        <v>16.100000000000001</v>
      </c>
      <c r="J33" s="81">
        <f>IFERROR(VLOOKUP($A33,'T23 - Pivot'!$A$5:$J$38,Other!G$1,FALSE),0)</f>
        <v>34</v>
      </c>
      <c r="K33" s="81">
        <f>IFERROR(VLOOKUP($A33,'T23 - Pivot'!$A$5:$J$38,Other!H$1,FALSE),0)</f>
        <v>1056.6000000000001</v>
      </c>
      <c r="L33" s="81">
        <f>IFERROR(VLOOKUP($A33,'T24 - Pivot'!$A$5:$D$55,Other!A$1,FALSE),0)</f>
        <v>0</v>
      </c>
      <c r="M33" s="81">
        <f>IFERROR(VLOOKUP($A33,'T24 - Pivot'!$A$5:$D$55,Other!B$1,FALSE),0)</f>
        <v>51.9</v>
      </c>
    </row>
    <row r="34" spans="1:13">
      <c r="A34" t="s">
        <v>1040</v>
      </c>
      <c r="B34" t="s">
        <v>1800</v>
      </c>
      <c r="C34" s="81">
        <f>VLOOKUP($A34,'T26 - Pivot'!$A$5:$C$57,3,FALSE)</f>
        <v>16217051</v>
      </c>
      <c r="D34" s="81">
        <f>IFERROR(VLOOKUP($A34,'T23 - Pivot'!$A$5:$J$38,Other!A$1,FALSE),0)</f>
        <v>102.4</v>
      </c>
      <c r="E34" s="81">
        <f>IFERROR(VLOOKUP($A34,'T23 - Pivot'!$A$5:$J$38,Other!B$1,FALSE),0)</f>
        <v>0.6</v>
      </c>
      <c r="F34" s="81">
        <f>IFERROR(VLOOKUP($A34,'T23 - Pivot'!$A$5:$J$38,Other!C$1,FALSE),0)</f>
        <v>0</v>
      </c>
      <c r="G34" s="81">
        <f>IFERROR(VLOOKUP($A34,'T23 - Pivot'!$A$5:$J$38,Other!D$1,FALSE),0)</f>
        <v>0.8</v>
      </c>
      <c r="H34" s="81">
        <f>IFERROR(VLOOKUP($A34,'T23 - Pivot'!$A$5:$J$38,Other!E$1,FALSE),0)</f>
        <v>7.1</v>
      </c>
      <c r="I34" s="81">
        <f>IFERROR(VLOOKUP($A34,'T23 - Pivot'!$A$5:$J$38,Other!F$1,FALSE),0)</f>
        <v>0.2</v>
      </c>
      <c r="J34" s="81">
        <f>IFERROR(VLOOKUP($A34,'T23 - Pivot'!$A$5:$J$38,Other!G$1,FALSE),0)</f>
        <v>0</v>
      </c>
      <c r="K34" s="81">
        <f>IFERROR(VLOOKUP($A34,'T23 - Pivot'!$A$5:$J$38,Other!H$1,FALSE),0)</f>
        <v>111.1</v>
      </c>
      <c r="L34" s="81">
        <f>IFERROR(VLOOKUP($A34,'T24 - Pivot'!$A$5:$D$55,Other!A$1,FALSE),0)</f>
        <v>0</v>
      </c>
      <c r="M34" s="81">
        <f>IFERROR(VLOOKUP($A34,'T24 - Pivot'!$A$5:$D$55,Other!B$1,FALSE),0)</f>
        <v>0</v>
      </c>
    </row>
    <row r="35" spans="1:13">
      <c r="A35" t="s">
        <v>1060</v>
      </c>
      <c r="B35" t="s">
        <v>1801</v>
      </c>
      <c r="C35" s="81">
        <f>VLOOKUP($A35,'T26 - Pivot'!$A$5:$C$57,3,FALSE)</f>
        <v>3878720533</v>
      </c>
      <c r="D35" s="81">
        <f>IFERROR(VLOOKUP($A35,'T23 - Pivot'!$A$5:$J$38,Other!A$1,FALSE),0)</f>
        <v>933.4</v>
      </c>
      <c r="E35" s="81">
        <f>IFERROR(VLOOKUP($A35,'T23 - Pivot'!$A$5:$J$38,Other!B$1,FALSE),0)</f>
        <v>637.39999999999986</v>
      </c>
      <c r="F35" s="81">
        <f>IFERROR(VLOOKUP($A35,'T23 - Pivot'!$A$5:$J$38,Other!C$1,FALSE),0)</f>
        <v>0</v>
      </c>
      <c r="G35" s="81">
        <f>IFERROR(VLOOKUP($A35,'T23 - Pivot'!$A$5:$J$38,Other!D$1,FALSE),0)</f>
        <v>240.6</v>
      </c>
      <c r="H35" s="81">
        <f>IFERROR(VLOOKUP($A35,'T23 - Pivot'!$A$5:$J$38,Other!E$1,FALSE),0)</f>
        <v>65</v>
      </c>
      <c r="I35" s="81">
        <f>IFERROR(VLOOKUP($A35,'T23 - Pivot'!$A$5:$J$38,Other!F$1,FALSE),0)</f>
        <v>44</v>
      </c>
      <c r="J35" s="81">
        <f>IFERROR(VLOOKUP($A35,'T23 - Pivot'!$A$5:$J$38,Other!G$1,FALSE),0)</f>
        <v>465.2</v>
      </c>
      <c r="K35" s="81">
        <f>IFERROR(VLOOKUP($A35,'T23 - Pivot'!$A$5:$J$38,Other!H$1,FALSE),0)</f>
        <v>2385.6</v>
      </c>
      <c r="L35" s="81">
        <f>IFERROR(VLOOKUP($A35,'T24 - Pivot'!$A$5:$D$55,Other!A$1,FALSE),0)</f>
        <v>19.3</v>
      </c>
      <c r="M35" s="81">
        <f>IFERROR(VLOOKUP($A35,'T24 - Pivot'!$A$5:$D$55,Other!B$1,FALSE),0)</f>
        <v>123.70000000000002</v>
      </c>
    </row>
    <row r="36" spans="1:13">
      <c r="A36" t="s">
        <v>891</v>
      </c>
      <c r="B36" t="s">
        <v>1802</v>
      </c>
      <c r="C36" s="81">
        <f>VLOOKUP($A36,'T26 - Pivot'!$A$5:$C$57,3,FALSE)</f>
        <v>71440239</v>
      </c>
      <c r="D36" s="81">
        <f>IFERROR(VLOOKUP($A36,'T23 - Pivot'!$A$5:$J$38,Other!A$1,FALSE),0)</f>
        <v>2.4</v>
      </c>
      <c r="E36" s="81">
        <f>IFERROR(VLOOKUP($A36,'T23 - Pivot'!$A$5:$J$38,Other!B$1,FALSE),0)</f>
        <v>4.2</v>
      </c>
      <c r="F36" s="81">
        <f>IFERROR(VLOOKUP($A36,'T23 - Pivot'!$A$5:$J$38,Other!C$1,FALSE),0)</f>
        <v>0</v>
      </c>
      <c r="G36" s="81">
        <f>IFERROR(VLOOKUP($A36,'T23 - Pivot'!$A$5:$J$38,Other!D$1,FALSE),0)</f>
        <v>0.9</v>
      </c>
      <c r="H36" s="81">
        <f>IFERROR(VLOOKUP($A36,'T23 - Pivot'!$A$5:$J$38,Other!E$1,FALSE),0)</f>
        <v>1.8</v>
      </c>
      <c r="I36" s="81">
        <f>IFERROR(VLOOKUP($A36,'T23 - Pivot'!$A$5:$J$38,Other!F$1,FALSE),0)</f>
        <v>0</v>
      </c>
      <c r="J36" s="81">
        <f>IFERROR(VLOOKUP($A36,'T23 - Pivot'!$A$5:$J$38,Other!G$1,FALSE),0)</f>
        <v>0</v>
      </c>
      <c r="K36" s="81">
        <f>IFERROR(VLOOKUP($A36,'T23 - Pivot'!$A$5:$J$38,Other!H$1,FALSE),0)</f>
        <v>9.3000000000000007</v>
      </c>
      <c r="L36" s="81">
        <f>IFERROR(VLOOKUP($A36,'T24 - Pivot'!$A$5:$D$55,Other!A$1,FALSE),0)</f>
        <v>22</v>
      </c>
      <c r="M36" s="81">
        <f>IFERROR(VLOOKUP($A36,'T24 - Pivot'!$A$5:$D$55,Other!B$1,FALSE),0)</f>
        <v>0</v>
      </c>
    </row>
    <row r="37" spans="1:13">
      <c r="A37" t="s">
        <v>946</v>
      </c>
      <c r="B37" t="s">
        <v>1803</v>
      </c>
      <c r="C37" s="81">
        <f>VLOOKUP($A37,'T26 - Pivot'!$A$5:$C$57,3,FALSE)</f>
        <v>2394878</v>
      </c>
      <c r="D37" s="81">
        <f>IFERROR(VLOOKUP($A37,'T23 - Pivot'!$A$5:$J$38,Other!A$1,FALSE),0)</f>
        <v>0</v>
      </c>
      <c r="E37" s="81">
        <f>IFERROR(VLOOKUP($A37,'T23 - Pivot'!$A$5:$J$38,Other!B$1,FALSE),0)</f>
        <v>0</v>
      </c>
      <c r="F37" s="81">
        <f>IFERROR(VLOOKUP($A37,'T23 - Pivot'!$A$5:$J$38,Other!C$1,FALSE),0)</f>
        <v>0</v>
      </c>
      <c r="G37" s="81">
        <f>IFERROR(VLOOKUP($A37,'T23 - Pivot'!$A$5:$J$38,Other!D$1,FALSE),0)</f>
        <v>0</v>
      </c>
      <c r="H37" s="81">
        <f>IFERROR(VLOOKUP($A37,'T23 - Pivot'!$A$5:$J$38,Other!E$1,FALSE),0)</f>
        <v>0</v>
      </c>
      <c r="I37" s="81">
        <f>IFERROR(VLOOKUP($A37,'T23 - Pivot'!$A$5:$J$38,Other!F$1,FALSE),0)</f>
        <v>0</v>
      </c>
      <c r="J37" s="81">
        <f>IFERROR(VLOOKUP($A37,'T23 - Pivot'!$A$5:$J$38,Other!G$1,FALSE),0)</f>
        <v>0</v>
      </c>
      <c r="K37" s="81">
        <f>IFERROR(VLOOKUP($A37,'T23 - Pivot'!$A$5:$J$38,Other!H$1,FALSE),0)</f>
        <v>0</v>
      </c>
      <c r="L37" s="81">
        <f>IFERROR(VLOOKUP($A37,'T24 - Pivot'!$A$5:$D$55,Other!A$1,FALSE),0)</f>
        <v>0</v>
      </c>
      <c r="M37" s="81">
        <f>IFERROR(VLOOKUP($A37,'T24 - Pivot'!$A$5:$D$55,Other!B$1,FALSE),0)</f>
        <v>0</v>
      </c>
    </row>
    <row r="38" spans="1:13">
      <c r="A38" t="s">
        <v>1155</v>
      </c>
      <c r="B38" t="s">
        <v>1804</v>
      </c>
      <c r="C38" s="81">
        <f>VLOOKUP($A38,'T26 - Pivot'!$A$5:$C$57,3,FALSE)</f>
        <v>112660879</v>
      </c>
      <c r="D38" s="81">
        <f>IFERROR(VLOOKUP($A38,'T23 - Pivot'!$A$5:$J$38,Other!A$1,FALSE),0)</f>
        <v>50</v>
      </c>
      <c r="E38" s="81">
        <f>IFERROR(VLOOKUP($A38,'T23 - Pivot'!$A$5:$J$38,Other!B$1,FALSE),0)</f>
        <v>14.5</v>
      </c>
      <c r="F38" s="81">
        <f>IFERROR(VLOOKUP($A38,'T23 - Pivot'!$A$5:$J$38,Other!C$1,FALSE),0)</f>
        <v>0</v>
      </c>
      <c r="G38" s="81">
        <f>IFERROR(VLOOKUP($A38,'T23 - Pivot'!$A$5:$J$38,Other!D$1,FALSE),0)</f>
        <v>2.8</v>
      </c>
      <c r="H38" s="81">
        <f>IFERROR(VLOOKUP($A38,'T23 - Pivot'!$A$5:$J$38,Other!E$1,FALSE),0)</f>
        <v>3.9</v>
      </c>
      <c r="I38" s="81">
        <f>IFERROR(VLOOKUP($A38,'T23 - Pivot'!$A$5:$J$38,Other!F$1,FALSE),0)</f>
        <v>3.1</v>
      </c>
      <c r="J38" s="81">
        <f>IFERROR(VLOOKUP($A38,'T23 - Pivot'!$A$5:$J$38,Other!G$1,FALSE),0)</f>
        <v>0.6</v>
      </c>
      <c r="K38" s="81">
        <f>IFERROR(VLOOKUP($A38,'T23 - Pivot'!$A$5:$J$38,Other!H$1,FALSE),0)</f>
        <v>74.900000000000006</v>
      </c>
      <c r="L38" s="81">
        <f>IFERROR(VLOOKUP($A38,'T24 - Pivot'!$A$5:$D$55,Other!A$1,FALSE),0)</f>
        <v>28.400000000000002</v>
      </c>
      <c r="M38" s="81">
        <f>IFERROR(VLOOKUP($A38,'T24 - Pivot'!$A$5:$D$55,Other!B$1,FALSE),0)</f>
        <v>7.4</v>
      </c>
    </row>
    <row r="39" spans="1:13">
      <c r="A39" t="s">
        <v>1216</v>
      </c>
      <c r="B39" t="s">
        <v>1805</v>
      </c>
      <c r="C39" s="81">
        <f>VLOOKUP($A39,'T26 - Pivot'!$A$5:$C$57,3,FALSE)</f>
        <v>7633781</v>
      </c>
      <c r="D39" s="81">
        <f>IFERROR(VLOOKUP($A39,'T23 - Pivot'!$A$5:$J$38,Other!A$1,FALSE),0)</f>
        <v>0</v>
      </c>
      <c r="E39" s="81">
        <f>IFERROR(VLOOKUP($A39,'T23 - Pivot'!$A$5:$J$38,Other!B$1,FALSE),0)</f>
        <v>0</v>
      </c>
      <c r="F39" s="81">
        <f>IFERROR(VLOOKUP($A39,'T23 - Pivot'!$A$5:$J$38,Other!C$1,FALSE),0)</f>
        <v>0</v>
      </c>
      <c r="G39" s="81">
        <f>IFERROR(VLOOKUP($A39,'T23 - Pivot'!$A$5:$J$38,Other!D$1,FALSE),0)</f>
        <v>0</v>
      </c>
      <c r="H39" s="81">
        <f>IFERROR(VLOOKUP($A39,'T23 - Pivot'!$A$5:$J$38,Other!E$1,FALSE),0)</f>
        <v>0</v>
      </c>
      <c r="I39" s="81">
        <f>IFERROR(VLOOKUP($A39,'T23 - Pivot'!$A$5:$J$38,Other!F$1,FALSE),0)</f>
        <v>0</v>
      </c>
      <c r="J39" s="81">
        <f>IFERROR(VLOOKUP($A39,'T23 - Pivot'!$A$5:$J$38,Other!G$1,FALSE),0)</f>
        <v>0</v>
      </c>
      <c r="K39" s="81">
        <f>IFERROR(VLOOKUP($A39,'T23 - Pivot'!$A$5:$J$38,Other!H$1,FALSE),0)</f>
        <v>0</v>
      </c>
      <c r="L39" s="81">
        <f>IFERROR(VLOOKUP($A39,'T24 - Pivot'!$A$5:$D$55,Other!A$1,FALSE),0)</f>
        <v>0</v>
      </c>
      <c r="M39" s="81">
        <f>IFERROR(VLOOKUP($A39,'T24 - Pivot'!$A$5:$D$55,Other!B$1,FALSE),0)</f>
        <v>0</v>
      </c>
    </row>
    <row r="40" spans="1:13">
      <c r="A40" t="s">
        <v>1227</v>
      </c>
      <c r="B40" t="s">
        <v>1806</v>
      </c>
      <c r="C40" s="81">
        <f>VLOOKUP($A40,'T26 - Pivot'!$A$5:$C$57,3,FALSE)</f>
        <v>126652653</v>
      </c>
      <c r="D40" s="81">
        <f>IFERROR(VLOOKUP($A40,'T23 - Pivot'!$A$5:$J$38,Other!A$1,FALSE),0)</f>
        <v>21.5</v>
      </c>
      <c r="E40" s="81">
        <f>IFERROR(VLOOKUP($A40,'T23 - Pivot'!$A$5:$J$38,Other!B$1,FALSE),0)</f>
        <v>75.8</v>
      </c>
      <c r="F40" s="81">
        <f>IFERROR(VLOOKUP($A40,'T23 - Pivot'!$A$5:$J$38,Other!C$1,FALSE),0)</f>
        <v>8.1</v>
      </c>
      <c r="G40" s="81">
        <f>IFERROR(VLOOKUP($A40,'T23 - Pivot'!$A$5:$J$38,Other!D$1,FALSE),0)</f>
        <v>5.3</v>
      </c>
      <c r="H40" s="81">
        <f>IFERROR(VLOOKUP($A40,'T23 - Pivot'!$A$5:$J$38,Other!E$1,FALSE),0)</f>
        <v>3.4</v>
      </c>
      <c r="I40" s="81">
        <f>IFERROR(VLOOKUP($A40,'T23 - Pivot'!$A$5:$J$38,Other!F$1,FALSE),0)</f>
        <v>10.9</v>
      </c>
      <c r="J40" s="81">
        <f>IFERROR(VLOOKUP($A40,'T23 - Pivot'!$A$5:$J$38,Other!G$1,FALSE),0)</f>
        <v>6.4</v>
      </c>
      <c r="K40" s="81">
        <f>IFERROR(VLOOKUP($A40,'T23 - Pivot'!$A$5:$J$38,Other!H$1,FALSE),0)</f>
        <v>131.39999999999998</v>
      </c>
      <c r="L40" s="81">
        <f>IFERROR(VLOOKUP($A40,'T24 - Pivot'!$A$5:$D$55,Other!A$1,FALSE),0)</f>
        <v>12.7</v>
      </c>
      <c r="M40" s="81">
        <f>IFERROR(VLOOKUP($A40,'T24 - Pivot'!$A$5:$D$55,Other!B$1,FALSE),0)</f>
        <v>0.6</v>
      </c>
    </row>
    <row r="41" spans="1:13">
      <c r="A41" t="s">
        <v>1252</v>
      </c>
      <c r="B41" t="s">
        <v>1807</v>
      </c>
      <c r="C41" s="81">
        <f>VLOOKUP($A41,'T26 - Pivot'!$A$5:$C$57,3,FALSE)</f>
        <v>469410361</v>
      </c>
      <c r="D41" s="81">
        <f>IFERROR(VLOOKUP($A41,'T23 - Pivot'!$A$5:$J$38,Other!A$1,FALSE),0)</f>
        <v>511.6</v>
      </c>
      <c r="E41" s="81">
        <f>IFERROR(VLOOKUP($A41,'T23 - Pivot'!$A$5:$J$38,Other!B$1,FALSE),0)</f>
        <v>328</v>
      </c>
      <c r="F41" s="81">
        <f>IFERROR(VLOOKUP($A41,'T23 - Pivot'!$A$5:$J$38,Other!C$1,FALSE),0)</f>
        <v>195.89999999999998</v>
      </c>
      <c r="G41" s="81">
        <f>IFERROR(VLOOKUP($A41,'T23 - Pivot'!$A$5:$J$38,Other!D$1,FALSE),0)</f>
        <v>26.6</v>
      </c>
      <c r="H41" s="81">
        <f>IFERROR(VLOOKUP($A41,'T23 - Pivot'!$A$5:$J$38,Other!E$1,FALSE),0)</f>
        <v>0</v>
      </c>
      <c r="I41" s="81">
        <f>IFERROR(VLOOKUP($A41,'T23 - Pivot'!$A$5:$J$38,Other!F$1,FALSE),0)</f>
        <v>0</v>
      </c>
      <c r="J41" s="81">
        <f>IFERROR(VLOOKUP($A41,'T23 - Pivot'!$A$5:$J$38,Other!G$1,FALSE),0)</f>
        <v>61.4</v>
      </c>
      <c r="K41" s="81">
        <f>IFERROR(VLOOKUP($A41,'T23 - Pivot'!$A$5:$J$38,Other!H$1,FALSE),0)</f>
        <v>1123.5</v>
      </c>
      <c r="L41" s="81">
        <f>IFERROR(VLOOKUP($A41,'T24 - Pivot'!$A$5:$D$55,Other!A$1,FALSE),0)</f>
        <v>90.4</v>
      </c>
      <c r="M41" s="81">
        <f>IFERROR(VLOOKUP($A41,'T24 - Pivot'!$A$5:$D$55,Other!B$1,FALSE),0)</f>
        <v>0</v>
      </c>
    </row>
    <row r="42" spans="1:13">
      <c r="A42" t="s">
        <v>1374</v>
      </c>
      <c r="B42" t="s">
        <v>1808</v>
      </c>
      <c r="C42" s="81">
        <f>VLOOKUP($A42,'T26 - Pivot'!$A$5:$C$57,3,FALSE)</f>
        <v>20469227</v>
      </c>
      <c r="D42" s="81">
        <f>IFERROR(VLOOKUP($A42,'T23 - Pivot'!$A$5:$J$38,Other!A$1,FALSE),0)</f>
        <v>0</v>
      </c>
      <c r="E42" s="81">
        <f>IFERROR(VLOOKUP($A42,'T23 - Pivot'!$A$5:$J$38,Other!B$1,FALSE),0)</f>
        <v>0</v>
      </c>
      <c r="F42" s="81">
        <f>IFERROR(VLOOKUP($A42,'T23 - Pivot'!$A$5:$J$38,Other!C$1,FALSE),0)</f>
        <v>0</v>
      </c>
      <c r="G42" s="81">
        <f>IFERROR(VLOOKUP($A42,'T23 - Pivot'!$A$5:$J$38,Other!D$1,FALSE),0)</f>
        <v>0</v>
      </c>
      <c r="H42" s="81">
        <f>IFERROR(VLOOKUP($A42,'T23 - Pivot'!$A$5:$J$38,Other!E$1,FALSE),0)</f>
        <v>0</v>
      </c>
      <c r="I42" s="81">
        <f>IFERROR(VLOOKUP($A42,'T23 - Pivot'!$A$5:$J$38,Other!F$1,FALSE),0)</f>
        <v>0</v>
      </c>
      <c r="J42" s="81">
        <f>IFERROR(VLOOKUP($A42,'T23 - Pivot'!$A$5:$J$38,Other!G$1,FALSE),0)</f>
        <v>0</v>
      </c>
      <c r="K42" s="81">
        <f>IFERROR(VLOOKUP($A42,'T23 - Pivot'!$A$5:$J$38,Other!H$1,FALSE),0)</f>
        <v>0</v>
      </c>
      <c r="L42" s="81">
        <f>IFERROR(VLOOKUP($A42,'T24 - Pivot'!$A$5:$D$55,Other!A$1,FALSE),0)</f>
        <v>1.6</v>
      </c>
      <c r="M42" s="81">
        <f>IFERROR(VLOOKUP($A42,'T24 - Pivot'!$A$5:$D$55,Other!B$1,FALSE),0)</f>
        <v>0</v>
      </c>
    </row>
    <row r="43" spans="1:13">
      <c r="A43" t="s">
        <v>1377</v>
      </c>
      <c r="B43" t="s">
        <v>1809</v>
      </c>
      <c r="C43" s="81">
        <f>VLOOKUP($A43,'T26 - Pivot'!$A$5:$C$57,3,FALSE)</f>
        <v>11590187</v>
      </c>
      <c r="D43" s="81">
        <f>IFERROR(VLOOKUP($A43,'T23 - Pivot'!$A$5:$J$38,Other!A$1,FALSE),0)</f>
        <v>0</v>
      </c>
      <c r="E43" s="81">
        <f>IFERROR(VLOOKUP($A43,'T23 - Pivot'!$A$5:$J$38,Other!B$1,FALSE),0)</f>
        <v>0</v>
      </c>
      <c r="F43" s="81">
        <f>IFERROR(VLOOKUP($A43,'T23 - Pivot'!$A$5:$J$38,Other!C$1,FALSE),0)</f>
        <v>0</v>
      </c>
      <c r="G43" s="81">
        <f>IFERROR(VLOOKUP($A43,'T23 - Pivot'!$A$5:$J$38,Other!D$1,FALSE),0)</f>
        <v>0</v>
      </c>
      <c r="H43" s="81">
        <f>IFERROR(VLOOKUP($A43,'T23 - Pivot'!$A$5:$J$38,Other!E$1,FALSE),0)</f>
        <v>0</v>
      </c>
      <c r="I43" s="81">
        <f>IFERROR(VLOOKUP($A43,'T23 - Pivot'!$A$5:$J$38,Other!F$1,FALSE),0)</f>
        <v>0</v>
      </c>
      <c r="J43" s="81">
        <f>IFERROR(VLOOKUP($A43,'T23 - Pivot'!$A$5:$J$38,Other!G$1,FALSE),0)</f>
        <v>0</v>
      </c>
      <c r="K43" s="81">
        <f>IFERROR(VLOOKUP($A43,'T23 - Pivot'!$A$5:$J$38,Other!H$1,FALSE),0)</f>
        <v>0</v>
      </c>
      <c r="L43" s="81">
        <f>IFERROR(VLOOKUP($A43,'T24 - Pivot'!$A$5:$D$55,Other!A$1,FALSE),0)</f>
        <v>0</v>
      </c>
      <c r="M43" s="81">
        <f>IFERROR(VLOOKUP($A43,'T24 - Pivot'!$A$5:$D$55,Other!B$1,FALSE),0)</f>
        <v>0</v>
      </c>
    </row>
    <row r="44" spans="1:13">
      <c r="A44" t="s">
        <v>1402</v>
      </c>
      <c r="B44" t="s">
        <v>1810</v>
      </c>
      <c r="C44" s="81">
        <f>VLOOKUP($A44,'T26 - Pivot'!$A$5:$C$57,3,FALSE)</f>
        <v>1589817</v>
      </c>
      <c r="D44" s="81">
        <f>IFERROR(VLOOKUP($A44,'T23 - Pivot'!$A$5:$J$38,Other!A$1,FALSE),0)</f>
        <v>0</v>
      </c>
      <c r="E44" s="81">
        <f>IFERROR(VLOOKUP($A44,'T23 - Pivot'!$A$5:$J$38,Other!B$1,FALSE),0)</f>
        <v>0</v>
      </c>
      <c r="F44" s="81">
        <f>IFERROR(VLOOKUP($A44,'T23 - Pivot'!$A$5:$J$38,Other!C$1,FALSE),0)</f>
        <v>0</v>
      </c>
      <c r="G44" s="81">
        <f>IFERROR(VLOOKUP($A44,'T23 - Pivot'!$A$5:$J$38,Other!D$1,FALSE),0)</f>
        <v>0</v>
      </c>
      <c r="H44" s="81">
        <f>IFERROR(VLOOKUP($A44,'T23 - Pivot'!$A$5:$J$38,Other!E$1,FALSE),0)</f>
        <v>0</v>
      </c>
      <c r="I44" s="81">
        <f>IFERROR(VLOOKUP($A44,'T23 - Pivot'!$A$5:$J$38,Other!F$1,FALSE),0)</f>
        <v>0</v>
      </c>
      <c r="J44" s="81">
        <f>IFERROR(VLOOKUP($A44,'T23 - Pivot'!$A$5:$J$38,Other!G$1,FALSE),0)</f>
        <v>0</v>
      </c>
      <c r="K44" s="81">
        <f>IFERROR(VLOOKUP($A44,'T23 - Pivot'!$A$5:$J$38,Other!H$1,FALSE),0)</f>
        <v>0</v>
      </c>
      <c r="L44" s="81">
        <f>IFERROR(VLOOKUP($A44,'T24 - Pivot'!$A$5:$D$55,Other!A$1,FALSE),0)</f>
        <v>0</v>
      </c>
      <c r="M44" s="81">
        <f>IFERROR(VLOOKUP($A44,'T24 - Pivot'!$A$5:$D$55,Other!B$1,FALSE),0)</f>
        <v>0</v>
      </c>
    </row>
    <row r="45" spans="1:13">
      <c r="A45" t="s">
        <v>1407</v>
      </c>
      <c r="B45" t="s">
        <v>1811</v>
      </c>
      <c r="C45" s="81">
        <f>VLOOKUP($A45,'T26 - Pivot'!$A$5:$C$57,3,FALSE)</f>
        <v>30053247</v>
      </c>
      <c r="D45" s="81">
        <f>IFERROR(VLOOKUP($A45,'T23 - Pivot'!$A$5:$J$38,Other!A$1,FALSE),0)</f>
        <v>1</v>
      </c>
      <c r="E45" s="81">
        <f>IFERROR(VLOOKUP($A45,'T23 - Pivot'!$A$5:$J$38,Other!B$1,FALSE),0)</f>
        <v>36.200000000000003</v>
      </c>
      <c r="F45" s="81">
        <f>IFERROR(VLOOKUP($A45,'T23 - Pivot'!$A$5:$J$38,Other!C$1,FALSE),0)</f>
        <v>7</v>
      </c>
      <c r="G45" s="81">
        <f>IFERROR(VLOOKUP($A45,'T23 - Pivot'!$A$5:$J$38,Other!D$1,FALSE),0)</f>
        <v>0.1</v>
      </c>
      <c r="H45" s="81">
        <f>IFERROR(VLOOKUP($A45,'T23 - Pivot'!$A$5:$J$38,Other!E$1,FALSE),0)</f>
        <v>0.2</v>
      </c>
      <c r="I45" s="81">
        <f>IFERROR(VLOOKUP($A45,'T23 - Pivot'!$A$5:$J$38,Other!F$1,FALSE),0)</f>
        <v>0</v>
      </c>
      <c r="J45" s="81">
        <f>IFERROR(VLOOKUP($A45,'T23 - Pivot'!$A$5:$J$38,Other!G$1,FALSE),0)</f>
        <v>0</v>
      </c>
      <c r="K45" s="81">
        <f>IFERROR(VLOOKUP($A45,'T23 - Pivot'!$A$5:$J$38,Other!H$1,FALSE),0)</f>
        <v>44.5</v>
      </c>
      <c r="L45" s="81">
        <f>IFERROR(VLOOKUP($A45,'T24 - Pivot'!$A$5:$D$55,Other!A$1,FALSE),0)</f>
        <v>0</v>
      </c>
      <c r="M45" s="81">
        <f>IFERROR(VLOOKUP($A45,'T24 - Pivot'!$A$5:$D$55,Other!B$1,FALSE),0)</f>
        <v>0</v>
      </c>
    </row>
    <row r="46" spans="1:13">
      <c r="A46" t="s">
        <v>1438</v>
      </c>
      <c r="B46" t="s">
        <v>1812</v>
      </c>
      <c r="C46" s="81">
        <f>VLOOKUP($A46,'T26 - Pivot'!$A$5:$C$57,3,FALSE)</f>
        <v>291641873</v>
      </c>
      <c r="D46" s="81">
        <f>IFERROR(VLOOKUP($A46,'T23 - Pivot'!$A$5:$J$38,Other!A$1,FALSE),0)</f>
        <v>139.70000000000002</v>
      </c>
      <c r="E46" s="81">
        <f>IFERROR(VLOOKUP($A46,'T23 - Pivot'!$A$5:$J$38,Other!B$1,FALSE),0)</f>
        <v>121.1</v>
      </c>
      <c r="F46" s="81">
        <f>IFERROR(VLOOKUP($A46,'T23 - Pivot'!$A$5:$J$38,Other!C$1,FALSE),0)</f>
        <v>3.2</v>
      </c>
      <c r="G46" s="81">
        <f>IFERROR(VLOOKUP($A46,'T23 - Pivot'!$A$5:$J$38,Other!D$1,FALSE),0)</f>
        <v>69.699999999999989</v>
      </c>
      <c r="H46" s="81">
        <f>IFERROR(VLOOKUP($A46,'T23 - Pivot'!$A$5:$J$38,Other!E$1,FALSE),0)</f>
        <v>0</v>
      </c>
      <c r="I46" s="81">
        <f>IFERROR(VLOOKUP($A46,'T23 - Pivot'!$A$5:$J$38,Other!F$1,FALSE),0)</f>
        <v>2.2000000000000002</v>
      </c>
      <c r="J46" s="81">
        <f>IFERROR(VLOOKUP($A46,'T23 - Pivot'!$A$5:$J$38,Other!G$1,FALSE),0)</f>
        <v>6.2</v>
      </c>
      <c r="K46" s="81">
        <f>IFERROR(VLOOKUP($A46,'T23 - Pivot'!$A$5:$J$38,Other!H$1,FALSE),0)</f>
        <v>342.09999999999997</v>
      </c>
      <c r="L46" s="81">
        <f>IFERROR(VLOOKUP($A46,'T24 - Pivot'!$A$5:$D$55,Other!A$1,FALSE),0)</f>
        <v>274.2</v>
      </c>
      <c r="M46" s="81">
        <f>IFERROR(VLOOKUP($A46,'T24 - Pivot'!$A$5:$D$55,Other!B$1,FALSE),0)</f>
        <v>153.5</v>
      </c>
    </row>
    <row r="47" spans="1:13">
      <c r="A47" t="s">
        <v>1537</v>
      </c>
      <c r="B47" t="s">
        <v>1813</v>
      </c>
      <c r="C47" s="81">
        <f>VLOOKUP($A47,'T26 - Pivot'!$A$5:$C$57,3,FALSE)</f>
        <v>44937059</v>
      </c>
      <c r="D47" s="81">
        <f>IFERROR(VLOOKUP($A47,'T23 - Pivot'!$A$5:$J$38,Other!A$1,FALSE),0)</f>
        <v>0</v>
      </c>
      <c r="E47" s="81">
        <f>IFERROR(VLOOKUP($A47,'T23 - Pivot'!$A$5:$J$38,Other!B$1,FALSE),0)</f>
        <v>167.39999999999998</v>
      </c>
      <c r="F47" s="81">
        <f>IFERROR(VLOOKUP($A47,'T23 - Pivot'!$A$5:$J$38,Other!C$1,FALSE),0)</f>
        <v>15</v>
      </c>
      <c r="G47" s="81">
        <f>IFERROR(VLOOKUP($A47,'T23 - Pivot'!$A$5:$J$38,Other!D$1,FALSE),0)</f>
        <v>2.5999999999999996</v>
      </c>
      <c r="H47" s="81">
        <f>IFERROR(VLOOKUP($A47,'T23 - Pivot'!$A$5:$J$38,Other!E$1,FALSE),0)</f>
        <v>0</v>
      </c>
      <c r="I47" s="81">
        <f>IFERROR(VLOOKUP($A47,'T23 - Pivot'!$A$5:$J$38,Other!F$1,FALSE),0)</f>
        <v>0</v>
      </c>
      <c r="J47" s="81">
        <f>IFERROR(VLOOKUP($A47,'T23 - Pivot'!$A$5:$J$38,Other!G$1,FALSE),0)</f>
        <v>0</v>
      </c>
      <c r="K47" s="81">
        <f>IFERROR(VLOOKUP($A47,'T23 - Pivot'!$A$5:$J$38,Other!H$1,FALSE),0)</f>
        <v>185</v>
      </c>
      <c r="L47" s="81">
        <f>IFERROR(VLOOKUP($A47,'T24 - Pivot'!$A$5:$D$55,Other!A$1,FALSE),0)</f>
        <v>102.3</v>
      </c>
      <c r="M47" s="81">
        <f>IFERROR(VLOOKUP($A47,'T24 - Pivot'!$A$5:$D$55,Other!B$1,FALSE),0)</f>
        <v>0</v>
      </c>
    </row>
    <row r="48" spans="1:13">
      <c r="A48" t="s">
        <v>1594</v>
      </c>
      <c r="B48" t="s">
        <v>1814</v>
      </c>
      <c r="C48" s="81">
        <f>VLOOKUP($A48,'T26 - Pivot'!$A$5:$C$57,3,FALSE)</f>
        <v>2755250</v>
      </c>
      <c r="D48" s="81">
        <f>IFERROR(VLOOKUP($A48,'T23 - Pivot'!$A$5:$J$38,Other!A$1,FALSE),0)</f>
        <v>0</v>
      </c>
      <c r="E48" s="81">
        <f>IFERROR(VLOOKUP($A48,'T23 - Pivot'!$A$5:$J$38,Other!B$1,FALSE),0)</f>
        <v>0</v>
      </c>
      <c r="F48" s="81">
        <f>IFERROR(VLOOKUP($A48,'T23 - Pivot'!$A$5:$J$38,Other!C$1,FALSE),0)</f>
        <v>0</v>
      </c>
      <c r="G48" s="81">
        <f>IFERROR(VLOOKUP($A48,'T23 - Pivot'!$A$5:$J$38,Other!D$1,FALSE),0)</f>
        <v>0</v>
      </c>
      <c r="H48" s="81">
        <f>IFERROR(VLOOKUP($A48,'T23 - Pivot'!$A$5:$J$38,Other!E$1,FALSE),0)</f>
        <v>0</v>
      </c>
      <c r="I48" s="81">
        <f>IFERROR(VLOOKUP($A48,'T23 - Pivot'!$A$5:$J$38,Other!F$1,FALSE),0)</f>
        <v>0</v>
      </c>
      <c r="J48" s="81">
        <f>IFERROR(VLOOKUP($A48,'T23 - Pivot'!$A$5:$J$38,Other!G$1,FALSE),0)</f>
        <v>0</v>
      </c>
      <c r="K48" s="81">
        <f>IFERROR(VLOOKUP($A48,'T23 - Pivot'!$A$5:$J$38,Other!H$1,FALSE),0)</f>
        <v>0</v>
      </c>
      <c r="L48" s="81">
        <f>IFERROR(VLOOKUP($A48,'T24 - Pivot'!$A$5:$D$55,Other!A$1,FALSE),0)</f>
        <v>0</v>
      </c>
      <c r="M48" s="81">
        <f>IFERROR(VLOOKUP($A48,'T24 - Pivot'!$A$5:$D$55,Other!B$1,FALSE),0)</f>
        <v>0</v>
      </c>
    </row>
    <row r="49" spans="1:13">
      <c r="A49" t="s">
        <v>1544</v>
      </c>
      <c r="B49" t="s">
        <v>1815</v>
      </c>
      <c r="C49" s="81">
        <f>VLOOKUP($A49,'T26 - Pivot'!$A$5:$C$57,3,FALSE)</f>
        <v>75036458</v>
      </c>
      <c r="D49" s="81">
        <f>IFERROR(VLOOKUP($A49,'T23 - Pivot'!$A$5:$J$38,Other!A$1,FALSE),0)</f>
        <v>86.7</v>
      </c>
      <c r="E49" s="81">
        <f>IFERROR(VLOOKUP($A49,'T23 - Pivot'!$A$5:$J$38,Other!B$1,FALSE),0)</f>
        <v>75.900000000000006</v>
      </c>
      <c r="F49" s="81">
        <f>IFERROR(VLOOKUP($A49,'T23 - Pivot'!$A$5:$J$38,Other!C$1,FALSE),0)</f>
        <v>1.9</v>
      </c>
      <c r="G49" s="81">
        <f>IFERROR(VLOOKUP($A49,'T23 - Pivot'!$A$5:$J$38,Other!D$1,FALSE),0)</f>
        <v>3.5</v>
      </c>
      <c r="H49" s="81">
        <f>IFERROR(VLOOKUP($A49,'T23 - Pivot'!$A$5:$J$38,Other!E$1,FALSE),0)</f>
        <v>0</v>
      </c>
      <c r="I49" s="81">
        <f>IFERROR(VLOOKUP($A49,'T23 - Pivot'!$A$5:$J$38,Other!F$1,FALSE),0)</f>
        <v>0</v>
      </c>
      <c r="J49" s="81">
        <f>IFERROR(VLOOKUP($A49,'T23 - Pivot'!$A$5:$J$38,Other!G$1,FALSE),0)</f>
        <v>0.9</v>
      </c>
      <c r="K49" s="81">
        <f>IFERROR(VLOOKUP($A49,'T23 - Pivot'!$A$5:$J$38,Other!H$1,FALSE),0)</f>
        <v>168.9</v>
      </c>
      <c r="L49" s="81">
        <f>IFERROR(VLOOKUP($A49,'T24 - Pivot'!$A$5:$D$55,Other!A$1,FALSE),0)</f>
        <v>0</v>
      </c>
      <c r="M49" s="81">
        <f>IFERROR(VLOOKUP($A49,'T24 - Pivot'!$A$5:$D$55,Other!B$1,FALSE),0)</f>
        <v>345.9</v>
      </c>
    </row>
    <row r="50" spans="1:13">
      <c r="A50" t="s">
        <v>1597</v>
      </c>
      <c r="B50" t="s">
        <v>1816</v>
      </c>
      <c r="C50" s="81">
        <f>VLOOKUP($A50,'T26 - Pivot'!$A$5:$C$57,3,FALSE)</f>
        <v>240278710</v>
      </c>
      <c r="D50" s="81">
        <f>IFERROR(VLOOKUP($A50,'T23 - Pivot'!$A$5:$J$38,Other!A$1,FALSE),0)</f>
        <v>160</v>
      </c>
      <c r="E50" s="81">
        <f>IFERROR(VLOOKUP($A50,'T23 - Pivot'!$A$5:$J$38,Other!B$1,FALSE),0)</f>
        <v>17.7</v>
      </c>
      <c r="F50" s="81">
        <f>IFERROR(VLOOKUP($A50,'T23 - Pivot'!$A$5:$J$38,Other!C$1,FALSE),0)</f>
        <v>3.5</v>
      </c>
      <c r="G50" s="81">
        <f>IFERROR(VLOOKUP($A50,'T23 - Pivot'!$A$5:$J$38,Other!D$1,FALSE),0)</f>
        <v>15.2</v>
      </c>
      <c r="H50" s="81">
        <f>IFERROR(VLOOKUP($A50,'T23 - Pivot'!$A$5:$J$38,Other!E$1,FALSE),0)</f>
        <v>0</v>
      </c>
      <c r="I50" s="81">
        <f>IFERROR(VLOOKUP($A50,'T23 - Pivot'!$A$5:$J$38,Other!F$1,FALSE),0)</f>
        <v>0.6</v>
      </c>
      <c r="J50" s="81">
        <f>IFERROR(VLOOKUP($A50,'T23 - Pivot'!$A$5:$J$38,Other!G$1,FALSE),0)</f>
        <v>7.5</v>
      </c>
      <c r="K50" s="81">
        <f>IFERROR(VLOOKUP($A50,'T23 - Pivot'!$A$5:$J$38,Other!H$1,FALSE),0)</f>
        <v>204.5</v>
      </c>
      <c r="L50" s="81">
        <f>IFERROR(VLOOKUP($A50,'T24 - Pivot'!$A$5:$D$55,Other!A$1,FALSE),0)</f>
        <v>479.90000000000003</v>
      </c>
      <c r="M50" s="81">
        <f>IFERROR(VLOOKUP($A50,'T24 - Pivot'!$A$5:$D$55,Other!B$1,FALSE),0)</f>
        <v>240.10000000000002</v>
      </c>
    </row>
    <row r="51" spans="1:13">
      <c r="A51" t="s">
        <v>1687</v>
      </c>
      <c r="B51" t="s">
        <v>1817</v>
      </c>
      <c r="C51" s="81">
        <f>VLOOKUP($A51,'T26 - Pivot'!$A$5:$C$57,3,FALSE)</f>
        <v>8293761</v>
      </c>
      <c r="D51" s="81">
        <f>IFERROR(VLOOKUP($A51,'T23 - Pivot'!$A$5:$J$38,Other!A$1,FALSE),0)</f>
        <v>4</v>
      </c>
      <c r="E51" s="81">
        <f>IFERROR(VLOOKUP($A51,'T23 - Pivot'!$A$5:$J$38,Other!B$1,FALSE),0)</f>
        <v>0</v>
      </c>
      <c r="F51" s="81">
        <f>IFERROR(VLOOKUP($A51,'T23 - Pivot'!$A$5:$J$38,Other!C$1,FALSE),0)</f>
        <v>0</v>
      </c>
      <c r="G51" s="81">
        <f>IFERROR(VLOOKUP($A51,'T23 - Pivot'!$A$5:$J$38,Other!D$1,FALSE),0)</f>
        <v>4.7</v>
      </c>
      <c r="H51" s="81">
        <f>IFERROR(VLOOKUP($A51,'T23 - Pivot'!$A$5:$J$38,Other!E$1,FALSE),0)</f>
        <v>0</v>
      </c>
      <c r="I51" s="81">
        <f>IFERROR(VLOOKUP($A51,'T23 - Pivot'!$A$5:$J$38,Other!F$1,FALSE),0)</f>
        <v>0</v>
      </c>
      <c r="J51" s="81">
        <f>IFERROR(VLOOKUP($A51,'T23 - Pivot'!$A$5:$J$38,Other!G$1,FALSE),0)</f>
        <v>0</v>
      </c>
      <c r="K51" s="81">
        <f>IFERROR(VLOOKUP($A51,'T23 - Pivot'!$A$5:$J$38,Other!H$1,FALSE),0)</f>
        <v>8.6999999999999993</v>
      </c>
      <c r="L51" s="81">
        <f>IFERROR(VLOOKUP($A51,'T24 - Pivot'!$A$5:$D$55,Other!A$1,FALSE),0)</f>
        <v>0</v>
      </c>
      <c r="M51" s="81">
        <f>IFERROR(VLOOKUP($A51,'T24 - Pivot'!$A$5:$D$55,Other!B$1,FALSE),0)</f>
        <v>0</v>
      </c>
    </row>
    <row r="52" spans="1:13">
      <c r="A52" t="s">
        <v>1644</v>
      </c>
      <c r="B52" t="s">
        <v>1818</v>
      </c>
      <c r="C52" s="81">
        <f>VLOOKUP($A52,'T26 - Pivot'!$A$5:$C$57,3,FALSE)</f>
        <v>73971234</v>
      </c>
      <c r="D52" s="81">
        <f>IFERROR(VLOOKUP($A52,'T23 - Pivot'!$A$5:$J$38,Other!A$1,FALSE),0)</f>
        <v>0</v>
      </c>
      <c r="E52" s="81">
        <f>IFERROR(VLOOKUP($A52,'T23 - Pivot'!$A$5:$J$38,Other!B$1,FALSE),0)</f>
        <v>0.5</v>
      </c>
      <c r="F52" s="81">
        <f>IFERROR(VLOOKUP($A52,'T23 - Pivot'!$A$5:$J$38,Other!C$1,FALSE),0)</f>
        <v>1.4</v>
      </c>
      <c r="G52" s="81">
        <f>IFERROR(VLOOKUP($A52,'T23 - Pivot'!$A$5:$J$38,Other!D$1,FALSE),0)</f>
        <v>0</v>
      </c>
      <c r="H52" s="81">
        <f>IFERROR(VLOOKUP($A52,'T23 - Pivot'!$A$5:$J$38,Other!E$1,FALSE),0)</f>
        <v>0</v>
      </c>
      <c r="I52" s="81">
        <f>IFERROR(VLOOKUP($A52,'T23 - Pivot'!$A$5:$J$38,Other!F$1,FALSE),0)</f>
        <v>0</v>
      </c>
      <c r="J52" s="81">
        <f>IFERROR(VLOOKUP($A52,'T23 - Pivot'!$A$5:$J$38,Other!G$1,FALSE),0)</f>
        <v>0</v>
      </c>
      <c r="K52" s="81">
        <f>IFERROR(VLOOKUP($A52,'T23 - Pivot'!$A$5:$J$38,Other!H$1,FALSE),0)</f>
        <v>1.9</v>
      </c>
      <c r="L52" s="81">
        <f>IFERROR(VLOOKUP($A52,'T24 - Pivot'!$A$5:$D$55,Other!A$1,FALSE),0)</f>
        <v>23.2</v>
      </c>
      <c r="M52" s="81">
        <f>IFERROR(VLOOKUP($A52,'T24 - Pivot'!$A$5:$D$55,Other!B$1,FALSE),0)</f>
        <v>0</v>
      </c>
    </row>
    <row r="53" spans="1:13">
      <c r="A53" t="s">
        <v>1704</v>
      </c>
      <c r="B53" t="s">
        <v>1819</v>
      </c>
      <c r="C53" s="81">
        <f>VLOOKUP($A53,'T26 - Pivot'!$A$5:$C$57,3,FALSE)</f>
        <v>487477</v>
      </c>
      <c r="D53" s="81">
        <f>IFERROR(VLOOKUP($A53,'T23 - Pivot'!$A$5:$J$38,Other!A$1,FALSE),0)</f>
        <v>0</v>
      </c>
      <c r="E53" s="81">
        <f>IFERROR(VLOOKUP($A53,'T23 - Pivot'!$A$5:$J$38,Other!B$1,FALSE),0)</f>
        <v>0</v>
      </c>
      <c r="F53" s="81">
        <f>IFERROR(VLOOKUP($A53,'T23 - Pivot'!$A$5:$J$38,Other!C$1,FALSE),0)</f>
        <v>0</v>
      </c>
      <c r="G53" s="81">
        <f>IFERROR(VLOOKUP($A53,'T23 - Pivot'!$A$5:$J$38,Other!D$1,FALSE),0)</f>
        <v>0</v>
      </c>
      <c r="H53" s="81">
        <f>IFERROR(VLOOKUP($A53,'T23 - Pivot'!$A$5:$J$38,Other!E$1,FALSE),0)</f>
        <v>0</v>
      </c>
      <c r="I53" s="81">
        <f>IFERROR(VLOOKUP($A53,'T23 - Pivot'!$A$5:$J$38,Other!F$1,FALSE),0)</f>
        <v>0</v>
      </c>
      <c r="J53" s="81">
        <f>IFERROR(VLOOKUP($A53,'T23 - Pivot'!$A$5:$J$38,Other!G$1,FALSE),0)</f>
        <v>0</v>
      </c>
      <c r="K53" s="81">
        <f>IFERROR(VLOOKUP($A53,'T23 - Pivot'!$A$5:$J$38,Other!H$1,FALSE),0)</f>
        <v>0</v>
      </c>
      <c r="L53" s="81">
        <f>IFERROR(VLOOKUP($A53,'T24 - Pivot'!$A$5:$D$55,Other!A$1,FALSE),0)</f>
        <v>0</v>
      </c>
      <c r="M53" s="81">
        <f>IFERROR(VLOOKUP($A53,'T24 - Pivot'!$A$5:$D$55,Other!B$1,FALSE),0)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B1" sqref="B1:T1"/>
    </sheetView>
  </sheetViews>
  <sheetFormatPr defaultRowHeight="12.75"/>
  <sheetData>
    <row r="1" spans="1:20">
      <c r="A1">
        <v>3</v>
      </c>
      <c r="B1">
        <f>A1+1</f>
        <v>4</v>
      </c>
      <c r="C1">
        <f t="shared" ref="C1:T1" si="0">B1+1</f>
        <v>5</v>
      </c>
      <c r="D1">
        <f t="shared" si="0"/>
        <v>6</v>
      </c>
      <c r="E1">
        <f t="shared" si="0"/>
        <v>7</v>
      </c>
      <c r="F1">
        <f t="shared" si="0"/>
        <v>8</v>
      </c>
      <c r="G1">
        <f t="shared" si="0"/>
        <v>9</v>
      </c>
      <c r="H1">
        <f t="shared" si="0"/>
        <v>10</v>
      </c>
      <c r="I1">
        <f t="shared" si="0"/>
        <v>11</v>
      </c>
      <c r="J1">
        <f t="shared" si="0"/>
        <v>12</v>
      </c>
      <c r="K1">
        <f t="shared" si="0"/>
        <v>13</v>
      </c>
      <c r="L1">
        <f t="shared" si="0"/>
        <v>14</v>
      </c>
      <c r="M1">
        <f t="shared" si="0"/>
        <v>15</v>
      </c>
      <c r="N1">
        <f t="shared" si="0"/>
        <v>16</v>
      </c>
      <c r="O1">
        <f t="shared" si="0"/>
        <v>17</v>
      </c>
      <c r="P1">
        <f t="shared" si="0"/>
        <v>18</v>
      </c>
      <c r="Q1">
        <f t="shared" si="0"/>
        <v>19</v>
      </c>
      <c r="R1">
        <f t="shared" si="0"/>
        <v>20</v>
      </c>
      <c r="S1">
        <f t="shared" si="0"/>
        <v>21</v>
      </c>
      <c r="T1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T23 - Rail Transit Way Mileage</vt:lpstr>
      <vt:lpstr>T23 - Pivot</vt:lpstr>
      <vt:lpstr>T24 - Non-Rail Transit Way Mile</vt:lpstr>
      <vt:lpstr>T24 - Pivot</vt:lpstr>
      <vt:lpstr>T26 - Unlinked Passenger Trips</vt:lpstr>
      <vt:lpstr>T26 - Pivot</vt:lpstr>
      <vt:lpstr>Data</vt:lpstr>
      <vt:lpstr>Other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2015-09-10T20:33:32Z</dcterms:created>
  <dcterms:modified xsi:type="dcterms:W3CDTF">2015-09-10T20:55:09Z</dcterms:modified>
</cp:coreProperties>
</file>