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vhou/Documents/Projects/teacher-diversity/data/"/>
    </mc:Choice>
  </mc:AlternateContent>
  <bookViews>
    <workbookView xWindow="21500" yWindow="2800" windowWidth="22160" windowHeight="17060"/>
  </bookViews>
  <sheets>
    <sheet name="Sankey 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1" l="1"/>
  <c r="J38" i="1"/>
  <c r="J42" i="1"/>
  <c r="J41" i="1"/>
  <c r="J40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<sst xmlns="http://schemas.openxmlformats.org/spreadsheetml/2006/main" count="79" uniqueCount="54">
  <si>
    <t>wbhao</t>
  </si>
  <si>
    <t>White, alone</t>
  </si>
  <si>
    <t>Black</t>
  </si>
  <si>
    <t>Hispanic</t>
  </si>
  <si>
    <t>Asian</t>
  </si>
  <si>
    <t>Other</t>
  </si>
  <si>
    <t>high_school</t>
  </si>
  <si>
    <t>bachelors</t>
  </si>
  <si>
    <t>teaching_degree</t>
  </si>
  <si>
    <t>teacher</t>
  </si>
  <si>
    <t>count</t>
  </si>
  <si>
    <t>All Hispanic</t>
  </si>
  <si>
    <t>All Black</t>
  </si>
  <si>
    <t>All White</t>
  </si>
  <si>
    <t>All Asian</t>
  </si>
  <si>
    <t>All Other</t>
  </si>
  <si>
    <t>White HS diploma</t>
  </si>
  <si>
    <t>Hispanic HS diploma</t>
  </si>
  <si>
    <t>Black HS diploma</t>
  </si>
  <si>
    <t>Asian HS diploma</t>
  </si>
  <si>
    <t>Other HS diploma</t>
  </si>
  <si>
    <t>White Bach</t>
  </si>
  <si>
    <t>Black Bach</t>
  </si>
  <si>
    <t>Hispanic Bach</t>
  </si>
  <si>
    <t>Asian Bach</t>
  </si>
  <si>
    <t>Other Bach</t>
  </si>
  <si>
    <t>White Teaching degree</t>
  </si>
  <si>
    <t>Hispanic Teaching degree</t>
  </si>
  <si>
    <t>Black Teaching degree</t>
  </si>
  <si>
    <t>Asian Teaching degree</t>
  </si>
  <si>
    <t>Other Teaching degree</t>
  </si>
  <si>
    <t>Black Teacher-degree</t>
  </si>
  <si>
    <t>White Teacher-degree</t>
  </si>
  <si>
    <t>Hispanic Teacher-degree</t>
  </si>
  <si>
    <t>Asian Teacher-degree</t>
  </si>
  <si>
    <t>Other Teacher-degree</t>
  </si>
  <si>
    <t>White Teacher- no degree</t>
  </si>
  <si>
    <t>Black Teacher- no degree</t>
  </si>
  <si>
    <t>Hispanic Teacher- no degree</t>
  </si>
  <si>
    <t>Asian Teacher- no degree</t>
  </si>
  <si>
    <t>Other Teacher- no degree</t>
  </si>
  <si>
    <t xml:space="preserve">Total Teachers </t>
  </si>
  <si>
    <t>Total White Teachers</t>
  </si>
  <si>
    <t>Total Black Teachers</t>
  </si>
  <si>
    <t>Total Hispanic Teachers</t>
  </si>
  <si>
    <t>Total Asian Teachers</t>
  </si>
  <si>
    <t>Total Other Teachers</t>
  </si>
  <si>
    <t>Teachers not black</t>
  </si>
  <si>
    <t>Teachers not Hispanic</t>
  </si>
  <si>
    <t>Teachers not Asian</t>
  </si>
  <si>
    <t>Teachers not Other</t>
  </si>
  <si>
    <t>Teachers not White</t>
  </si>
  <si>
    <t>Category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</si>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</sst>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2" fillId="0" borderId="0" xfId="0" applyFont="1" applyFill="1"/>
    <xf numFmtId="0" fontId="3" fillId="0" borderId="0" xfId="0" applyFont="1" applyAlignment="1">
      <alignment wrapText="1"/>
    </xf>
    <xf numFmtId="3" fontId="3" fillId="0" borderId="0" xfId="0" applyNumberFormat="1" applyFont="1"/>
    <xf numFmtId="0" fontId="3" fillId="0" borderId="0" xfId="0" applyFont="1" applyFill="1"/>
    <xf numFmtId="164" fontId="3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G6" sqref="G6"/>
    </sheetView>
  </sheetViews>
  <sheetFormatPr baseColWidth="10" defaultColWidth="9" defaultRowHeight="15" x14ac:dyDescent="0.2"/>
  <cols>
    <col min="1" max="1" width="12.3984375" style="1" bestFit="1" customWidth="1"/>
    <col min="2" max="5" width="9" style="1"/>
    <col min="6" max="6" width="11.59765625" style="4" bestFit="1" customWidth="1"/>
    <col min="7" max="7" width="17.796875" customWidth="1"/>
    <col min="9" max="9" width="16.796875" style="3" customWidth="1"/>
    <col min="10" max="10" width="14.19921875" style="2" bestFit="1" customWidth="1"/>
  </cols>
  <sheetData>
    <row r="1" spans="1:12" x14ac:dyDescent="0.2">
      <c r="A1" s="8" t="s">
        <v>0</v>
      </c>
      <c r="B1" s="8" t="s">
        <v>6</v>
      </c>
      <c r="C1" s="8" t="s">
        <v>7</v>
      </c>
      <c r="D1" s="8" t="s">
        <v>8</v>
      </c>
      <c r="E1" s="8" t="s">
        <v>9</v>
      </c>
      <c r="F1" s="9" t="s">
        <v>10</v>
      </c>
      <c r="I1" s="6" t="s">
        <v>52</v>
      </c>
      <c r="J1" s="7" t="s">
        <v>53</v>
      </c>
    </row>
    <row r="2" spans="1:12" x14ac:dyDescent="0.2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1402790</v>
      </c>
      <c r="I2" s="3" t="s">
        <v>13</v>
      </c>
      <c r="J2" s="2">
        <f>SUM(F2:F7)</f>
        <v>24810849</v>
      </c>
    </row>
    <row r="3" spans="1:12" x14ac:dyDescent="0.2">
      <c r="A3" s="1" t="s">
        <v>1</v>
      </c>
      <c r="B3" s="1">
        <v>1</v>
      </c>
      <c r="C3" s="1">
        <v>0</v>
      </c>
      <c r="D3" s="1">
        <v>0</v>
      </c>
      <c r="E3" s="1">
        <v>0</v>
      </c>
      <c r="F3" s="1">
        <v>13397740</v>
      </c>
      <c r="I3" s="3" t="s">
        <v>12</v>
      </c>
      <c r="J3" s="2">
        <f>SUM(F8:F13)</f>
        <v>6124591</v>
      </c>
    </row>
    <row r="4" spans="1:12" x14ac:dyDescent="0.2">
      <c r="A4" s="1" t="s">
        <v>1</v>
      </c>
      <c r="B4" s="1">
        <v>1</v>
      </c>
      <c r="C4" s="1">
        <v>1</v>
      </c>
      <c r="D4" s="1">
        <v>0</v>
      </c>
      <c r="E4" s="1">
        <v>0</v>
      </c>
      <c r="F4" s="1">
        <v>8590908</v>
      </c>
      <c r="I4" s="3" t="s">
        <v>11</v>
      </c>
      <c r="J4" s="2">
        <f>SUM(F14:F19)</f>
        <v>8861370</v>
      </c>
    </row>
    <row r="5" spans="1:12" x14ac:dyDescent="0.2">
      <c r="A5" s="1" t="s">
        <v>1</v>
      </c>
      <c r="B5" s="1">
        <v>1</v>
      </c>
      <c r="C5" s="1">
        <v>1</v>
      </c>
      <c r="D5" s="1">
        <v>0</v>
      </c>
      <c r="E5" s="1">
        <v>1</v>
      </c>
      <c r="F5" s="1">
        <v>505537</v>
      </c>
      <c r="I5" s="3" t="s">
        <v>14</v>
      </c>
      <c r="J5" s="2">
        <f>SUM(F20:F25)</f>
        <v>3393171</v>
      </c>
    </row>
    <row r="6" spans="1:12" x14ac:dyDescent="0.2">
      <c r="A6" s="1" t="s">
        <v>1</v>
      </c>
      <c r="B6" s="1">
        <v>1</v>
      </c>
      <c r="C6" s="1">
        <v>1</v>
      </c>
      <c r="D6" s="1">
        <v>1</v>
      </c>
      <c r="E6" s="1">
        <v>0</v>
      </c>
      <c r="F6" s="1">
        <v>338117</v>
      </c>
      <c r="I6" s="3" t="s">
        <v>15</v>
      </c>
      <c r="J6" s="2">
        <f>SUM(F26:F31)</f>
        <v>634487</v>
      </c>
    </row>
    <row r="7" spans="1:12" ht="30" x14ac:dyDescent="0.2">
      <c r="A7" s="1" t="s">
        <v>1</v>
      </c>
      <c r="B7" s="1">
        <v>1</v>
      </c>
      <c r="C7" s="1">
        <v>1</v>
      </c>
      <c r="D7" s="1">
        <v>1</v>
      </c>
      <c r="E7" s="1">
        <v>1</v>
      </c>
      <c r="F7" s="1">
        <v>575757</v>
      </c>
      <c r="I7" s="3" t="s">
        <v>16</v>
      </c>
      <c r="J7" s="2">
        <f>SUM(F3:F7)</f>
        <v>23408059</v>
      </c>
    </row>
    <row r="8" spans="1:12" x14ac:dyDescent="0.2">
      <c r="A8" s="1" t="s">
        <v>2</v>
      </c>
      <c r="B8" s="1">
        <v>0</v>
      </c>
      <c r="C8" s="1">
        <v>0</v>
      </c>
      <c r="D8" s="1">
        <v>0</v>
      </c>
      <c r="E8" s="1">
        <v>0</v>
      </c>
      <c r="F8" s="1">
        <v>671563</v>
      </c>
      <c r="I8" s="3" t="s">
        <v>18</v>
      </c>
      <c r="J8" s="2">
        <f>SUM(F9:F13)</f>
        <v>5453028</v>
      </c>
      <c r="L8" s="2"/>
    </row>
    <row r="9" spans="1:12" ht="30" x14ac:dyDescent="0.2">
      <c r="A9" s="1" t="s">
        <v>2</v>
      </c>
      <c r="B9" s="1">
        <v>1</v>
      </c>
      <c r="C9" s="1">
        <v>0</v>
      </c>
      <c r="D9" s="1">
        <v>0</v>
      </c>
      <c r="E9" s="1">
        <v>0</v>
      </c>
      <c r="F9" s="1">
        <v>4137649</v>
      </c>
      <c r="I9" s="3" t="s">
        <v>17</v>
      </c>
      <c r="J9" s="2">
        <f>SUM(F15:F19)</f>
        <v>6659753</v>
      </c>
    </row>
    <row r="10" spans="1:12" x14ac:dyDescent="0.2">
      <c r="A10" s="1" t="s">
        <v>2</v>
      </c>
      <c r="B10" s="1">
        <v>1</v>
      </c>
      <c r="C10" s="1">
        <v>1</v>
      </c>
      <c r="D10" s="1">
        <v>0</v>
      </c>
      <c r="E10" s="1">
        <v>0</v>
      </c>
      <c r="F10" s="1">
        <v>1162665</v>
      </c>
      <c r="I10" s="3" t="s">
        <v>19</v>
      </c>
      <c r="J10" s="2">
        <f>SUM(F21:F25)</f>
        <v>3227421</v>
      </c>
    </row>
    <row r="11" spans="1:12" ht="30" x14ac:dyDescent="0.2">
      <c r="A11" s="1" t="s">
        <v>2</v>
      </c>
      <c r="B11" s="1">
        <v>1</v>
      </c>
      <c r="C11" s="1">
        <v>1</v>
      </c>
      <c r="D11" s="1">
        <v>0</v>
      </c>
      <c r="E11" s="1">
        <v>1</v>
      </c>
      <c r="F11" s="1">
        <v>69675</v>
      </c>
      <c r="I11" s="3" t="s">
        <v>20</v>
      </c>
      <c r="J11" s="2">
        <f>SUM(F27:F31)</f>
        <v>556792</v>
      </c>
    </row>
    <row r="12" spans="1:12" x14ac:dyDescent="0.2">
      <c r="A12" s="1" t="s">
        <v>2</v>
      </c>
      <c r="B12" s="1">
        <v>1</v>
      </c>
      <c r="C12" s="1">
        <v>1</v>
      </c>
      <c r="D12" s="1">
        <v>1</v>
      </c>
      <c r="E12" s="1">
        <v>0</v>
      </c>
      <c r="F12" s="1">
        <v>39756</v>
      </c>
      <c r="I12" s="3" t="s">
        <v>21</v>
      </c>
      <c r="J12" s="2">
        <f>SUM(F4:F7)</f>
        <v>10010319</v>
      </c>
    </row>
    <row r="13" spans="1:12" x14ac:dyDescent="0.2">
      <c r="A13" s="1" t="s">
        <v>2</v>
      </c>
      <c r="B13" s="1">
        <v>1</v>
      </c>
      <c r="C13" s="1">
        <v>1</v>
      </c>
      <c r="D13" s="1">
        <v>1</v>
      </c>
      <c r="E13" s="1">
        <v>1</v>
      </c>
      <c r="F13" s="1">
        <v>43283</v>
      </c>
      <c r="I13" s="3" t="s">
        <v>22</v>
      </c>
      <c r="J13" s="2">
        <f>SUM(F10:F13)</f>
        <v>1315379</v>
      </c>
    </row>
    <row r="14" spans="1:12" x14ac:dyDescent="0.2">
      <c r="A14" s="1" t="s">
        <v>3</v>
      </c>
      <c r="B14" s="1">
        <v>0</v>
      </c>
      <c r="C14" s="1">
        <v>0</v>
      </c>
      <c r="D14" s="1">
        <v>0</v>
      </c>
      <c r="E14" s="1">
        <v>0</v>
      </c>
      <c r="F14" s="1">
        <v>2201617</v>
      </c>
      <c r="I14" s="3" t="s">
        <v>23</v>
      </c>
      <c r="J14" s="2">
        <f>SUM(F16:F19)</f>
        <v>1431034</v>
      </c>
    </row>
    <row r="15" spans="1:12" x14ac:dyDescent="0.2">
      <c r="A15" s="1" t="s">
        <v>3</v>
      </c>
      <c r="B15" s="1">
        <v>1</v>
      </c>
      <c r="C15" s="1">
        <v>0</v>
      </c>
      <c r="D15" s="1">
        <v>0</v>
      </c>
      <c r="E15" s="1">
        <v>0</v>
      </c>
      <c r="F15" s="1">
        <v>5228719</v>
      </c>
      <c r="I15" s="3" t="s">
        <v>24</v>
      </c>
      <c r="J15" s="2">
        <f>SUM(F22:F25)</f>
        <v>2097650</v>
      </c>
    </row>
    <row r="16" spans="1:12" x14ac:dyDescent="0.2">
      <c r="A16" s="1" t="s">
        <v>3</v>
      </c>
      <c r="B16" s="1">
        <v>1</v>
      </c>
      <c r="C16" s="1">
        <v>1</v>
      </c>
      <c r="D16" s="1">
        <v>0</v>
      </c>
      <c r="E16" s="1">
        <v>0</v>
      </c>
      <c r="F16" s="1">
        <v>1251268</v>
      </c>
      <c r="I16" s="3" t="s">
        <v>25</v>
      </c>
      <c r="J16" s="2">
        <f>SUM(F28:F31)</f>
        <v>146214</v>
      </c>
    </row>
    <row r="17" spans="1:10" ht="30" x14ac:dyDescent="0.2">
      <c r="A17" s="1" t="s">
        <v>3</v>
      </c>
      <c r="B17" s="1">
        <v>1</v>
      </c>
      <c r="C17" s="1">
        <v>1</v>
      </c>
      <c r="D17" s="1">
        <v>0</v>
      </c>
      <c r="E17" s="1">
        <v>1</v>
      </c>
      <c r="F17" s="1">
        <v>77780</v>
      </c>
      <c r="I17" s="3" t="s">
        <v>26</v>
      </c>
      <c r="J17" s="2">
        <f>SUM(F6:F7)</f>
        <v>913874</v>
      </c>
    </row>
    <row r="18" spans="1:10" ht="30" x14ac:dyDescent="0.2">
      <c r="A18" s="1" t="s">
        <v>3</v>
      </c>
      <c r="B18" s="1">
        <v>1</v>
      </c>
      <c r="C18" s="1">
        <v>1</v>
      </c>
      <c r="D18" s="1">
        <v>1</v>
      </c>
      <c r="E18" s="1">
        <v>0</v>
      </c>
      <c r="F18" s="1">
        <v>45373</v>
      </c>
      <c r="I18" s="3" t="s">
        <v>28</v>
      </c>
      <c r="J18" s="2">
        <f>SUM(F12:F13)</f>
        <v>83039</v>
      </c>
    </row>
    <row r="19" spans="1:10" ht="30" x14ac:dyDescent="0.2">
      <c r="A19" s="1" t="s">
        <v>3</v>
      </c>
      <c r="B19" s="1">
        <v>1</v>
      </c>
      <c r="C19" s="1">
        <v>1</v>
      </c>
      <c r="D19" s="1">
        <v>1</v>
      </c>
      <c r="E19" s="1">
        <v>1</v>
      </c>
      <c r="F19" s="1">
        <v>56613</v>
      </c>
      <c r="I19" s="3" t="s">
        <v>27</v>
      </c>
      <c r="J19" s="2">
        <f>SUM(F18:F19)</f>
        <v>101986</v>
      </c>
    </row>
    <row r="20" spans="1:10" ht="30" x14ac:dyDescent="0.2">
      <c r="A20" s="1" t="s">
        <v>4</v>
      </c>
      <c r="B20" s="1">
        <v>0</v>
      </c>
      <c r="C20" s="1">
        <v>0</v>
      </c>
      <c r="D20" s="1">
        <v>0</v>
      </c>
      <c r="E20" s="1">
        <v>0</v>
      </c>
      <c r="F20" s="1">
        <v>165750</v>
      </c>
      <c r="I20" s="3" t="s">
        <v>29</v>
      </c>
      <c r="J20" s="2">
        <f>SUM(F24:F25)</f>
        <v>52831</v>
      </c>
    </row>
    <row r="21" spans="1:10" ht="30" x14ac:dyDescent="0.2">
      <c r="A21" s="1" t="s">
        <v>4</v>
      </c>
      <c r="B21" s="1">
        <v>1</v>
      </c>
      <c r="C21" s="1">
        <v>0</v>
      </c>
      <c r="D21" s="1">
        <v>0</v>
      </c>
      <c r="E21" s="1">
        <v>0</v>
      </c>
      <c r="F21" s="5">
        <v>1129771</v>
      </c>
      <c r="I21" s="3" t="s">
        <v>30</v>
      </c>
      <c r="J21" s="2">
        <f>SUM(F30:F31)</f>
        <v>12002</v>
      </c>
    </row>
    <row r="22" spans="1:10" ht="30" x14ac:dyDescent="0.2">
      <c r="A22" s="1" t="s">
        <v>4</v>
      </c>
      <c r="B22" s="1">
        <v>1</v>
      </c>
      <c r="C22" s="1">
        <v>1</v>
      </c>
      <c r="D22" s="1">
        <v>0</v>
      </c>
      <c r="E22" s="1">
        <v>0</v>
      </c>
      <c r="F22" s="1">
        <v>1987973</v>
      </c>
      <c r="I22" s="3" t="s">
        <v>32</v>
      </c>
      <c r="J22" s="2">
        <f>F7</f>
        <v>575757</v>
      </c>
    </row>
    <row r="23" spans="1:10" ht="30" x14ac:dyDescent="0.2">
      <c r="A23" s="1" t="s">
        <v>4</v>
      </c>
      <c r="B23" s="1">
        <v>1</v>
      </c>
      <c r="C23" s="1">
        <v>1</v>
      </c>
      <c r="D23" s="1">
        <v>0</v>
      </c>
      <c r="E23" s="1">
        <v>1</v>
      </c>
      <c r="F23" s="1">
        <v>56846</v>
      </c>
      <c r="I23" s="3" t="s">
        <v>31</v>
      </c>
      <c r="J23" s="2">
        <f>F13</f>
        <v>43283</v>
      </c>
    </row>
    <row r="24" spans="1:10" ht="30" x14ac:dyDescent="0.2">
      <c r="A24" s="1" t="s">
        <v>4</v>
      </c>
      <c r="B24" s="1">
        <v>1</v>
      </c>
      <c r="C24" s="1">
        <v>1</v>
      </c>
      <c r="D24" s="1">
        <v>1</v>
      </c>
      <c r="E24" s="1">
        <v>0</v>
      </c>
      <c r="F24" s="1">
        <v>33132</v>
      </c>
      <c r="I24" s="3" t="s">
        <v>33</v>
      </c>
      <c r="J24" s="2">
        <f>F19</f>
        <v>56613</v>
      </c>
    </row>
    <row r="25" spans="1:10" ht="30" x14ac:dyDescent="0.2">
      <c r="A25" s="1" t="s">
        <v>4</v>
      </c>
      <c r="B25" s="1">
        <v>1</v>
      </c>
      <c r="C25" s="1">
        <v>1</v>
      </c>
      <c r="D25" s="1">
        <v>1</v>
      </c>
      <c r="E25" s="1">
        <v>1</v>
      </c>
      <c r="F25" s="1">
        <v>19699</v>
      </c>
      <c r="I25" s="3" t="s">
        <v>34</v>
      </c>
      <c r="J25" s="2">
        <f>F25</f>
        <v>19699</v>
      </c>
    </row>
    <row r="26" spans="1:10" ht="30" x14ac:dyDescent="0.2">
      <c r="A26" s="1" t="s">
        <v>5</v>
      </c>
      <c r="B26" s="1">
        <v>0</v>
      </c>
      <c r="C26" s="1">
        <v>0</v>
      </c>
      <c r="D26" s="1">
        <v>0</v>
      </c>
      <c r="E26" s="1">
        <v>0</v>
      </c>
      <c r="F26" s="1">
        <v>77695</v>
      </c>
      <c r="I26" s="3" t="s">
        <v>35</v>
      </c>
      <c r="J26" s="2">
        <f>F31</f>
        <v>5853</v>
      </c>
    </row>
    <row r="27" spans="1:10" ht="30" x14ac:dyDescent="0.2">
      <c r="A27" s="1" t="s">
        <v>5</v>
      </c>
      <c r="B27" s="1">
        <v>1</v>
      </c>
      <c r="C27" s="1">
        <v>0</v>
      </c>
      <c r="D27" s="1">
        <v>0</v>
      </c>
      <c r="E27" s="1">
        <v>0</v>
      </c>
      <c r="F27" s="1">
        <v>410578</v>
      </c>
      <c r="I27" s="3" t="s">
        <v>36</v>
      </c>
      <c r="J27" s="2">
        <f>F5</f>
        <v>505537</v>
      </c>
    </row>
    <row r="28" spans="1:10" ht="30" x14ac:dyDescent="0.2">
      <c r="A28" s="1" t="s">
        <v>5</v>
      </c>
      <c r="B28" s="1">
        <v>1</v>
      </c>
      <c r="C28" s="1">
        <v>1</v>
      </c>
      <c r="D28" s="1">
        <v>0</v>
      </c>
      <c r="E28" s="1">
        <v>0</v>
      </c>
      <c r="F28" s="1">
        <v>127276</v>
      </c>
      <c r="I28" s="3" t="s">
        <v>37</v>
      </c>
      <c r="J28" s="2">
        <f>F11</f>
        <v>69675</v>
      </c>
    </row>
    <row r="29" spans="1:10" ht="30" x14ac:dyDescent="0.2">
      <c r="A29" s="1" t="s">
        <v>5</v>
      </c>
      <c r="B29" s="1">
        <v>1</v>
      </c>
      <c r="C29" s="1">
        <v>1</v>
      </c>
      <c r="D29" s="1">
        <v>0</v>
      </c>
      <c r="E29" s="1">
        <v>1</v>
      </c>
      <c r="F29" s="1">
        <v>6936</v>
      </c>
      <c r="I29" s="3" t="s">
        <v>38</v>
      </c>
      <c r="J29" s="2">
        <f>F17</f>
        <v>77780</v>
      </c>
    </row>
    <row r="30" spans="1:10" ht="30" x14ac:dyDescent="0.2">
      <c r="A30" s="1" t="s">
        <v>5</v>
      </c>
      <c r="B30" s="1">
        <v>1</v>
      </c>
      <c r="C30" s="1">
        <v>1</v>
      </c>
      <c r="D30" s="1">
        <v>1</v>
      </c>
      <c r="E30" s="1">
        <v>0</v>
      </c>
      <c r="F30" s="1">
        <v>6149</v>
      </c>
      <c r="I30" s="3" t="s">
        <v>39</v>
      </c>
      <c r="J30" s="2">
        <f>F23</f>
        <v>56846</v>
      </c>
    </row>
    <row r="31" spans="1:10" ht="30" x14ac:dyDescent="0.2">
      <c r="A31" s="1" t="s">
        <v>5</v>
      </c>
      <c r="B31" s="1">
        <v>1</v>
      </c>
      <c r="C31" s="1">
        <v>1</v>
      </c>
      <c r="D31" s="1">
        <v>1</v>
      </c>
      <c r="E31" s="1">
        <v>1</v>
      </c>
      <c r="F31" s="1">
        <v>5853</v>
      </c>
      <c r="I31" s="3" t="s">
        <v>40</v>
      </c>
      <c r="J31" s="2">
        <f>F29</f>
        <v>6936</v>
      </c>
    </row>
    <row r="32" spans="1:10" ht="30" x14ac:dyDescent="0.2">
      <c r="I32" s="3" t="s">
        <v>42</v>
      </c>
      <c r="J32" s="2">
        <f>SUM(J22,J27)</f>
        <v>1081294</v>
      </c>
    </row>
    <row r="33" spans="9:10" ht="30" x14ac:dyDescent="0.2">
      <c r="I33" s="3" t="s">
        <v>43</v>
      </c>
      <c r="J33" s="2">
        <f>SUM(J23,J28)</f>
        <v>112958</v>
      </c>
    </row>
    <row r="34" spans="9:10" ht="30" x14ac:dyDescent="0.2">
      <c r="I34" s="3" t="s">
        <v>44</v>
      </c>
      <c r="J34" s="2">
        <f>SUM(J24,J29)</f>
        <v>134393</v>
      </c>
    </row>
    <row r="35" spans="9:10" ht="30" x14ac:dyDescent="0.2">
      <c r="I35" s="3" t="s">
        <v>45</v>
      </c>
      <c r="J35" s="2">
        <f>SUM(J25,J30)</f>
        <v>76545</v>
      </c>
    </row>
    <row r="36" spans="9:10" ht="30" x14ac:dyDescent="0.2">
      <c r="I36" s="3" t="s">
        <v>46</v>
      </c>
      <c r="J36" s="2">
        <f>SUM(J26,J31)</f>
        <v>12789</v>
      </c>
    </row>
    <row r="37" spans="9:10" x14ac:dyDescent="0.2">
      <c r="I37" s="3" t="s">
        <v>41</v>
      </c>
      <c r="J37" s="2">
        <f>SUM(J32:J36)</f>
        <v>1417979</v>
      </c>
    </row>
    <row r="38" spans="9:10" ht="30" x14ac:dyDescent="0.2">
      <c r="I38" s="3" t="s">
        <v>51</v>
      </c>
      <c r="J38" s="2">
        <f>J37-J32</f>
        <v>336685</v>
      </c>
    </row>
    <row r="39" spans="9:10" ht="30" x14ac:dyDescent="0.2">
      <c r="I39" s="3" t="s">
        <v>47</v>
      </c>
      <c r="J39" s="2">
        <f>J37-J33</f>
        <v>1305021</v>
      </c>
    </row>
    <row r="40" spans="9:10" ht="30" x14ac:dyDescent="0.2">
      <c r="I40" s="3" t="s">
        <v>48</v>
      </c>
      <c r="J40" s="2">
        <f>J37-J34</f>
        <v>1283586</v>
      </c>
    </row>
    <row r="41" spans="9:10" ht="30" x14ac:dyDescent="0.2">
      <c r="I41" s="3" t="s">
        <v>49</v>
      </c>
      <c r="J41" s="2">
        <f>J37-J35</f>
        <v>1341434</v>
      </c>
    </row>
    <row r="42" spans="9:10" ht="30" x14ac:dyDescent="0.2">
      <c r="I42" s="3" t="s">
        <v>50</v>
      </c>
      <c r="J42" s="2">
        <f>J37-J36</f>
        <v>1405190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Sankey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Hou</cp:lastModifiedBy>
  <dcterms:created xsi:type="dcterms:W3CDTF">2017-08-07T13:01:47Z</dcterms:created>
  <dcterms:modified xsi:type="dcterms:W3CDTF">2017-08-07T13:07:44Z</dcterms:modified>
</cp:coreProperties>
</file>