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/>
  <mc:AlternateContent xmlns:mc="http://schemas.openxmlformats.org/markup-compatibility/2006">
    <mc:Choice Requires="x15">
      <x15ac:absPath xmlns:x15ac="http://schemas.microsoft.com/office/spreadsheetml/2010/11/ac" url="/Users/elizabethbageant/Dropbox/_MCCLURE/Demography--Growth in Idaho/Data/IDOL projections/2019/"/>
    </mc:Choice>
  </mc:AlternateContent>
  <xr:revisionPtr revIDLastSave="0" documentId="8_{D0517C1F-1083-C44B-9952-7653FF2D5976}" xr6:coauthVersionLast="47" xr6:coauthVersionMax="47" xr10:uidLastSave="{00000000-0000-0000-0000-000000000000}"/>
  <bookViews>
    <workbookView xWindow="0" yWindow="500" windowWidth="28800" windowHeight="15260" activeTab="1" xr2:uid="{00000000-000D-0000-FFFF-FFFF00000000}"/>
  </bookViews>
  <sheets>
    <sheet name="0.0 Statewide" sheetId="1" r:id="rId1"/>
    <sheet name="1. North" sheetId="2" r:id="rId2"/>
    <sheet name="2. North Central" sheetId="3" r:id="rId3"/>
    <sheet name="3. Southwest" sheetId="4" r:id="rId4"/>
    <sheet name="4. South Central" sheetId="5" r:id="rId5"/>
    <sheet name="5. Southeast" sheetId="6" r:id="rId6"/>
    <sheet name="6. East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C3" i="1"/>
  <c r="D3" i="1"/>
  <c r="E3" i="1"/>
  <c r="F3" i="1"/>
  <c r="G3" i="1"/>
  <c r="H3" i="1"/>
  <c r="I3" i="1"/>
  <c r="J3" i="1"/>
  <c r="K3" i="1"/>
  <c r="L3" i="1"/>
  <c r="C4" i="1"/>
  <c r="D4" i="1"/>
  <c r="E4" i="1"/>
  <c r="F4" i="1"/>
  <c r="G4" i="1"/>
  <c r="H4" i="1"/>
  <c r="I4" i="1"/>
  <c r="J4" i="1"/>
  <c r="K4" i="1"/>
  <c r="L4" i="1"/>
  <c r="C5" i="1"/>
  <c r="D5" i="1"/>
  <c r="E5" i="1"/>
  <c r="F5" i="1"/>
  <c r="G5" i="1"/>
  <c r="H5" i="1"/>
  <c r="I5" i="1"/>
  <c r="J5" i="1"/>
  <c r="K5" i="1"/>
  <c r="L5" i="1"/>
  <c r="C6" i="1"/>
  <c r="D6" i="1"/>
  <c r="E6" i="1"/>
  <c r="F6" i="1"/>
  <c r="G6" i="1"/>
  <c r="H6" i="1"/>
  <c r="I6" i="1"/>
  <c r="J6" i="1"/>
  <c r="K6" i="1"/>
  <c r="L6" i="1"/>
  <c r="C7" i="1"/>
  <c r="D7" i="1"/>
  <c r="E7" i="1"/>
  <c r="F7" i="1"/>
  <c r="G7" i="1"/>
  <c r="H7" i="1"/>
  <c r="I7" i="1"/>
  <c r="J7" i="1"/>
  <c r="K7" i="1"/>
  <c r="L7" i="1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L9" i="1"/>
  <c r="C10" i="1"/>
  <c r="D10" i="1"/>
  <c r="E10" i="1"/>
  <c r="F10" i="1"/>
  <c r="G10" i="1"/>
  <c r="H10" i="1"/>
  <c r="I10" i="1"/>
  <c r="J10" i="1"/>
  <c r="K10" i="1"/>
  <c r="L10" i="1"/>
  <c r="C11" i="1"/>
  <c r="D11" i="1"/>
  <c r="E11" i="1"/>
  <c r="F11" i="1"/>
  <c r="G11" i="1"/>
  <c r="H11" i="1"/>
  <c r="I11" i="1"/>
  <c r="J11" i="1"/>
  <c r="K11" i="1"/>
  <c r="L11" i="1"/>
  <c r="C12" i="1"/>
  <c r="D12" i="1"/>
  <c r="E12" i="1"/>
  <c r="F12" i="1"/>
  <c r="G12" i="1"/>
  <c r="H12" i="1"/>
  <c r="I12" i="1"/>
  <c r="J12" i="1"/>
  <c r="K12" i="1"/>
  <c r="L12" i="1"/>
  <c r="C13" i="1"/>
  <c r="D13" i="1"/>
  <c r="E13" i="1"/>
  <c r="F13" i="1"/>
  <c r="G13" i="1"/>
  <c r="H13" i="1"/>
  <c r="I13" i="1"/>
  <c r="J13" i="1"/>
  <c r="K13" i="1"/>
  <c r="L13" i="1"/>
  <c r="C14" i="1"/>
  <c r="D14" i="1"/>
  <c r="E14" i="1"/>
  <c r="F14" i="1"/>
  <c r="G14" i="1"/>
  <c r="H14" i="1"/>
  <c r="I14" i="1"/>
  <c r="J14" i="1"/>
  <c r="K14" i="1"/>
  <c r="L14" i="1"/>
  <c r="C15" i="1"/>
  <c r="D15" i="1"/>
  <c r="E15" i="1"/>
  <c r="F15" i="1"/>
  <c r="G15" i="1"/>
  <c r="H15" i="1"/>
  <c r="I15" i="1"/>
  <c r="J15" i="1"/>
  <c r="K15" i="1"/>
  <c r="L15" i="1"/>
  <c r="C16" i="1"/>
  <c r="D16" i="1"/>
  <c r="E16" i="1"/>
  <c r="F16" i="1"/>
  <c r="G16" i="1"/>
  <c r="H16" i="1"/>
  <c r="I16" i="1"/>
  <c r="J16" i="1"/>
  <c r="K16" i="1"/>
  <c r="L16" i="1"/>
  <c r="C17" i="1"/>
  <c r="D17" i="1"/>
  <c r="E17" i="1"/>
  <c r="F17" i="1"/>
  <c r="G17" i="1"/>
  <c r="H17" i="1"/>
  <c r="I17" i="1"/>
  <c r="J17" i="1"/>
  <c r="K17" i="1"/>
  <c r="L17" i="1"/>
  <c r="C18" i="1"/>
  <c r="D18" i="1"/>
  <c r="E18" i="1"/>
  <c r="F18" i="1"/>
  <c r="G18" i="1"/>
  <c r="H18" i="1"/>
  <c r="I18" i="1"/>
  <c r="J18" i="1"/>
  <c r="K18" i="1"/>
  <c r="L18" i="1"/>
  <c r="C19" i="1"/>
  <c r="D19" i="1"/>
  <c r="E19" i="1"/>
  <c r="F19" i="1"/>
  <c r="G19" i="1"/>
  <c r="H19" i="1"/>
  <c r="I19" i="1"/>
  <c r="J19" i="1"/>
  <c r="K19" i="1"/>
  <c r="L19" i="1"/>
  <c r="C21" i="1"/>
  <c r="D21" i="1"/>
  <c r="E21" i="1"/>
  <c r="F21" i="1"/>
  <c r="G21" i="1"/>
  <c r="H21" i="1"/>
  <c r="I21" i="1"/>
  <c r="J21" i="1"/>
  <c r="K21" i="1"/>
  <c r="L21" i="1"/>
  <c r="C22" i="1"/>
  <c r="D22" i="1"/>
  <c r="E22" i="1"/>
  <c r="F22" i="1"/>
  <c r="G22" i="1"/>
  <c r="H22" i="1"/>
  <c r="I22" i="1"/>
  <c r="J22" i="1"/>
  <c r="K22" i="1"/>
  <c r="L22" i="1"/>
  <c r="C23" i="1"/>
  <c r="D23" i="1"/>
  <c r="E23" i="1"/>
  <c r="F23" i="1"/>
  <c r="G23" i="1"/>
  <c r="H23" i="1"/>
  <c r="I23" i="1"/>
  <c r="J23" i="1"/>
  <c r="K23" i="1"/>
  <c r="L23" i="1"/>
  <c r="C24" i="1"/>
  <c r="D24" i="1"/>
  <c r="E24" i="1"/>
  <c r="F24" i="1"/>
  <c r="G24" i="1"/>
  <c r="H24" i="1"/>
  <c r="I24" i="1"/>
  <c r="J24" i="1"/>
  <c r="K24" i="1"/>
  <c r="L24" i="1"/>
  <c r="C26" i="1"/>
  <c r="D26" i="1"/>
  <c r="E26" i="1"/>
  <c r="F26" i="1"/>
  <c r="G26" i="1"/>
  <c r="H26" i="1"/>
  <c r="I26" i="1"/>
  <c r="J26" i="1"/>
  <c r="K26" i="1"/>
  <c r="L2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1" i="1"/>
  <c r="B22" i="1"/>
  <c r="B23" i="1"/>
  <c r="B24" i="1"/>
  <c r="B26" i="1"/>
  <c r="B2" i="1"/>
  <c r="P26" i="1" l="1"/>
  <c r="N24" i="1"/>
  <c r="O24" i="1" s="1"/>
  <c r="P24" i="1"/>
  <c r="P23" i="1"/>
  <c r="N22" i="1"/>
  <c r="O22" i="1" s="1"/>
  <c r="P22" i="1"/>
  <c r="P21" i="1"/>
  <c r="N19" i="1"/>
  <c r="O19" i="1" s="1"/>
  <c r="P19" i="1"/>
  <c r="P18" i="1"/>
  <c r="N17" i="1"/>
  <c r="O17" i="1" s="1"/>
  <c r="P17" i="1"/>
  <c r="P16" i="1"/>
  <c r="N15" i="1"/>
  <c r="O15" i="1" s="1"/>
  <c r="P15" i="1"/>
  <c r="P14" i="1"/>
  <c r="N13" i="1"/>
  <c r="O13" i="1" s="1"/>
  <c r="P13" i="1"/>
  <c r="P12" i="1"/>
  <c r="N11" i="1"/>
  <c r="O11" i="1" s="1"/>
  <c r="P11" i="1"/>
  <c r="P10" i="1"/>
  <c r="N9" i="1"/>
  <c r="O9" i="1" s="1"/>
  <c r="P9" i="1"/>
  <c r="P8" i="1"/>
  <c r="N7" i="1"/>
  <c r="O7" i="1" s="1"/>
  <c r="P7" i="1"/>
  <c r="P6" i="1"/>
  <c r="N5" i="1"/>
  <c r="O5" i="1" s="1"/>
  <c r="P5" i="1"/>
  <c r="P4" i="1"/>
  <c r="N3" i="1"/>
  <c r="O3" i="1" s="1"/>
  <c r="P3" i="1"/>
  <c r="P2" i="1"/>
  <c r="N2" i="1" l="1"/>
  <c r="O2" i="1" s="1"/>
  <c r="N4" i="1"/>
  <c r="O4" i="1" s="1"/>
  <c r="N8" i="1"/>
  <c r="O8" i="1" s="1"/>
  <c r="N10" i="1"/>
  <c r="O10" i="1" s="1"/>
  <c r="N12" i="1"/>
  <c r="O12" i="1" s="1"/>
  <c r="N23" i="1"/>
  <c r="O23" i="1" s="1"/>
  <c r="N26" i="1"/>
  <c r="O26" i="1" s="1"/>
  <c r="N6" i="1"/>
  <c r="O6" i="1" s="1"/>
  <c r="N14" i="1"/>
  <c r="O14" i="1" s="1"/>
  <c r="N16" i="1"/>
  <c r="O16" i="1" s="1"/>
  <c r="N18" i="1"/>
  <c r="O18" i="1" s="1"/>
  <c r="N21" i="1"/>
  <c r="O21" i="1" s="1"/>
</calcChain>
</file>

<file path=xl/sharedStrings.xml><?xml version="1.0" encoding="utf-8"?>
<sst xmlns="http://schemas.openxmlformats.org/spreadsheetml/2006/main" count="189" uniqueCount="27">
  <si>
    <t>Age</t>
  </si>
  <si>
    <t>Net Change</t>
  </si>
  <si>
    <t>Growth (%)</t>
  </si>
  <si>
    <t>Annualized</t>
  </si>
  <si>
    <t>Under 5 years</t>
  </si>
  <si>
    <t>5 to 9 years</t>
  </si>
  <si>
    <t>10 to 14 years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</si>
  <si>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</si>
  <si>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</si>
  <si>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</si>
  <si>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</si>
  <si>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</si>
  <si>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</si>
  <si>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</si>
  <si>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</si>
  <si>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</si>
  <si>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</si>
  <si>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</si>
  <si>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</si>
  <si>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</si>
  <si>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</si>
  <si>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years and over</t>
  </si>
  <si>
    <t>Total</t>
  </si>
  <si>
    <t>Under 15</t>
  </si>
  <si>
    <t>15 to 64</t>
  </si>
  <si>
    <t>65 and Older</t>
  </si>
  <si>
    <t>Workforce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</si>
</sst>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;[Red]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right"/>
    </xf>
    <xf numFmtId="3" fontId="3" fillId="0" borderId="0" xfId="0" applyNumberFormat="1" applyFont="1"/>
    <xf numFmtId="0" fontId="3" fillId="0" borderId="0" xfId="0" applyFont="1"/>
    <xf numFmtId="38" fontId="3" fillId="0" borderId="0" xfId="0" applyNumberFormat="1" applyFont="1"/>
    <xf numFmtId="164" fontId="3" fillId="0" borderId="0" xfId="1" applyNumberFormat="1" applyFont="1"/>
    <xf numFmtId="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workbookViewId="0">
      <selection activeCell="B26" sqref="B26"/>
    </sheetView>
  </sheetViews>
  <sheetFormatPr baseColWidth="10" defaultColWidth="8.83203125" defaultRowHeight="15" x14ac:dyDescent="0.2"/>
  <cols>
    <col min="1" max="1" width="17.33203125" bestFit="1" customWidth="1"/>
    <col min="2" max="2" width="9.1640625" bestFit="1" customWidth="1"/>
    <col min="14" max="14" width="11.5" bestFit="1" customWidth="1"/>
    <col min="15" max="15" width="10.6640625" bestFit="1" customWidth="1"/>
    <col min="16" max="16" width="11.33203125" bestFit="1" customWidth="1"/>
  </cols>
  <sheetData>
    <row r="1" spans="1:16" x14ac:dyDescent="0.2">
      <c r="A1" s="1" t="s">
        <v>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/>
      <c r="N1" s="1" t="s">
        <v>1</v>
      </c>
      <c r="O1" s="1" t="s">
        <v>2</v>
      </c>
      <c r="P1" s="1" t="s">
        <v>3</v>
      </c>
    </row>
    <row r="2" spans="1:16" x14ac:dyDescent="0.2">
      <c r="A2" s="1" t="s">
        <v>4</v>
      </c>
      <c r="B2" s="2">
        <f>'1. North'!B2+'2. North Central'!B2+'3. Southwest'!B2+'4. South Central'!B2+'5. Southeast'!B2+'6. East'!B2</f>
        <v>119686</v>
      </c>
      <c r="C2" s="2">
        <f>'1. North'!C2+'2. North Central'!C2+'3. Southwest'!C2+'4. South Central'!C2+'5. Southeast'!C2+'6. East'!C2</f>
        <v>121114.43636363637</v>
      </c>
      <c r="D2" s="2">
        <f>'1. North'!D2+'2. North Central'!D2+'3. Southwest'!D2+'4. South Central'!D2+'5. Southeast'!D2+'6. East'!D2</f>
        <v>122455.18545454546</v>
      </c>
      <c r="E2" s="2">
        <f>'1. North'!E2+'2. North Central'!E2+'3. Southwest'!E2+'4. South Central'!E2+'5. Southeast'!E2+'6. East'!E2</f>
        <v>123731.78472727274</v>
      </c>
      <c r="F2" s="2">
        <f>'1. North'!F2+'2. North Central'!F2+'3. Southwest'!F2+'4. South Central'!F2+'5. Southeast'!F2+'6. East'!F2</f>
        <v>124945.46414545455</v>
      </c>
      <c r="G2" s="2">
        <f>'1. North'!G2+'2. North Central'!G2+'3. Southwest'!G2+'4. South Central'!G2+'5. Southeast'!G2+'6. East'!G2</f>
        <v>126118.40768</v>
      </c>
      <c r="H2" s="2">
        <f>'1. North'!H2+'2. North Central'!H2+'3. Southwest'!H2+'4. South Central'!H2+'5. Southeast'!H2+'6. East'!H2</f>
        <v>127253.76250763636</v>
      </c>
      <c r="I2" s="2">
        <f>'1. North'!I2+'2. North Central'!I2+'3. Southwest'!I2+'4. South Central'!I2+'5. Southeast'!I2+'6. East'!I2</f>
        <v>128355.04636974545</v>
      </c>
      <c r="J2" s="2">
        <f>'1. North'!J2+'2. North Central'!J2+'3. Southwest'!J2+'4. South Central'!J2+'5. Southeast'!J2+'6. East'!J2</f>
        <v>129418.47345943272</v>
      </c>
      <c r="K2" s="2">
        <f>'1. North'!K2+'2. North Central'!K2+'3. Southwest'!K2+'4. South Central'!K2+'5. Southeast'!K2+'6. East'!K2</f>
        <v>130455.21513118253</v>
      </c>
      <c r="L2" s="2">
        <f>'1. North'!L2+'2. North Central'!L2+'3. Southwest'!L2+'4. South Central'!L2+'5. Southeast'!L2+'6. East'!L2</f>
        <v>131467.60846858239</v>
      </c>
      <c r="M2" s="3"/>
      <c r="N2" s="4">
        <f>L2-B2</f>
        <v>11781.608468582388</v>
      </c>
      <c r="O2" s="5">
        <f>N2/B2</f>
        <v>9.8437649086629914E-2</v>
      </c>
      <c r="P2" s="5">
        <f>(L2/B2)^(1/10)-1</f>
        <v>9.4330989647621877E-3</v>
      </c>
    </row>
    <row r="3" spans="1:16" x14ac:dyDescent="0.2">
      <c r="A3" s="1" t="s">
        <v>5</v>
      </c>
      <c r="B3" s="2">
        <f>'1. North'!B3+'2. North Central'!B3+'3. Southwest'!B3+'4. South Central'!B3+'5. Southeast'!B3+'6. East'!B3</f>
        <v>122479</v>
      </c>
      <c r="C3" s="2">
        <f>'1. North'!C3+'2. North Central'!C3+'3. Southwest'!C3+'4. South Central'!C3+'5. Southeast'!C3+'6. East'!C3</f>
        <v>123034.44545454546</v>
      </c>
      <c r="D3" s="2">
        <f>'1. North'!D3+'2. North Central'!D3+'3. Southwest'!D3+'4. South Central'!D3+'5. Southeast'!D3+'6. East'!D3</f>
        <v>123764.48909090909</v>
      </c>
      <c r="E3" s="2">
        <f>'1. North'!E3+'2. North Central'!E3+'3. Southwest'!E3+'4. South Central'!E3+'5. Southeast'!E3+'6. East'!E3</f>
        <v>124616.47381818181</v>
      </c>
      <c r="F3" s="2">
        <f>'1. North'!F3+'2. North Central'!F3+'3. Southwest'!F3+'4. South Central'!F3+'5. Southeast'!F3+'6. East'!F3</f>
        <v>125553.18145454543</v>
      </c>
      <c r="G3" s="2">
        <f>'1. North'!G3+'2. North Central'!G3+'3. Southwest'!G3+'4. South Central'!G3+'5. Southeast'!G3+'6. East'!G3</f>
        <v>126545.28344727273</v>
      </c>
      <c r="H3" s="2">
        <f>'1. North'!H3+'2. North Central'!H3+'3. Southwest'!H3+'4. South Central'!H3+'5. Southeast'!H3+'6. East'!H3</f>
        <v>127573.15374836362</v>
      </c>
      <c r="I3" s="2">
        <f>'1. North'!I3+'2. North Central'!I3+'3. Southwest'!I3+'4. South Central'!I3+'5. Southeast'!I3+'6. East'!I3</f>
        <v>128621.72095476364</v>
      </c>
      <c r="J3" s="2">
        <f>'1. North'!J3+'2. North Central'!J3+'3. Southwest'!J3+'4. South Central'!J3+'5. Southeast'!J3+'6. East'!J3</f>
        <v>129679.83149230544</v>
      </c>
      <c r="K3" s="2">
        <f>'1. North'!K3+'2. North Central'!K3+'3. Southwest'!K3+'4. South Central'!K3+'5. Southeast'!K3+'6. East'!K3</f>
        <v>130738.80534027636</v>
      </c>
      <c r="L3" s="2">
        <f>'1. North'!L3+'2. North Central'!L3+'3. Southwest'!L3+'4. South Central'!L3+'5. Southeast'!L3+'6. East'!L3</f>
        <v>131793.33275300305</v>
      </c>
      <c r="M3" s="3"/>
      <c r="N3" s="4">
        <f t="shared" ref="N3:N26" si="0">L3-B3</f>
        <v>9314.332753003051</v>
      </c>
      <c r="O3" s="5">
        <f t="shared" ref="O3:O26" si="1">N3/B3</f>
        <v>7.6048406281918127E-2</v>
      </c>
      <c r="P3" s="5">
        <f t="shared" ref="P3:P26" si="2">(L3/B3)^(1/10)-1</f>
        <v>7.3564716583347511E-3</v>
      </c>
    </row>
    <row r="4" spans="1:16" x14ac:dyDescent="0.2">
      <c r="A4" s="1" t="s">
        <v>6</v>
      </c>
      <c r="B4" s="2">
        <f>'1. North'!B4+'2. North Central'!B4+'3. Southwest'!B4+'4. South Central'!B4+'5. Southeast'!B4+'6. East'!B4</f>
        <v>131607</v>
      </c>
      <c r="C4" s="2">
        <f>'1. North'!C4+'2. North Central'!C4+'3. Southwest'!C4+'4. South Central'!C4+'5. Southeast'!C4+'6. East'!C4</f>
        <v>131267.05454545451</v>
      </c>
      <c r="D4" s="2">
        <f>'1. North'!D4+'2. North Central'!D4+'3. Southwest'!D4+'4. South Central'!D4+'5. Southeast'!D4+'6. East'!D4</f>
        <v>131106.98727272724</v>
      </c>
      <c r="E4" s="2">
        <f>'1. North'!E4+'2. North Central'!E4+'3. Southwest'!E4+'4. South Central'!E4+'5. Southeast'!E4+'6. East'!E4</f>
        <v>131124.94218181819</v>
      </c>
      <c r="F4" s="2">
        <f>'1. North'!F4+'2. North Central'!F4+'3. Southwest'!F4+'4. South Central'!F4+'5. Southeast'!F4+'6. East'!F4</f>
        <v>131309.70305454545</v>
      </c>
      <c r="G4" s="2">
        <f>'1. North'!G4+'2. North Central'!G4+'3. Southwest'!G4+'4. South Central'!G4+'5. Southeast'!G4+'6. East'!G4</f>
        <v>131644.85328000001</v>
      </c>
      <c r="H4" s="2">
        <f>'1. North'!H4+'2. North Central'!H4+'3. Southwest'!H4+'4. South Central'!H4+'5. Southeast'!H4+'6. East'!H4</f>
        <v>132111.39385890908</v>
      </c>
      <c r="I4" s="2">
        <f>'1. North'!I4+'2. North Central'!I4+'3. Southwest'!I4+'4. South Central'!I4+'5. Southeast'!I4+'6. East'!I4</f>
        <v>132690.00038225454</v>
      </c>
      <c r="J4" s="2">
        <f>'1. North'!J4+'2. North Central'!J4+'3. Southwest'!J4+'4. South Central'!J4+'5. Southeast'!J4+'6. East'!J4</f>
        <v>133362.39904221089</v>
      </c>
      <c r="K4" s="2">
        <f>'1. North'!K4+'2. North Central'!K4+'3. Southwest'!K4+'4. South Central'!K4+'5. Southeast'!K4+'6. East'!K4</f>
        <v>134111.94007768435</v>
      </c>
      <c r="L4" s="2">
        <f>'1. North'!L4+'2. North Central'!L4+'3. Southwest'!L4+'4. South Central'!L4+'5. Southeast'!L4+'6. East'!L4</f>
        <v>134923.3676756573</v>
      </c>
      <c r="M4" s="3"/>
      <c r="N4" s="4">
        <f t="shared" si="0"/>
        <v>3316.3676756572968</v>
      </c>
      <c r="O4" s="5">
        <f t="shared" si="1"/>
        <v>2.5199021903525624E-2</v>
      </c>
      <c r="P4" s="5">
        <f t="shared" si="2"/>
        <v>2.4917754703186468E-3</v>
      </c>
    </row>
    <row r="5" spans="1:16" x14ac:dyDescent="0.2">
      <c r="A5" s="1" t="s">
        <v>7</v>
      </c>
      <c r="B5" s="2">
        <f>'1. North'!B5+'2. North Central'!B5+'3. Southwest'!B5+'4. South Central'!B5+'5. Southeast'!B5+'6. East'!B5</f>
        <v>126885</v>
      </c>
      <c r="C5" s="2">
        <f>'1. North'!C5+'2. North Central'!C5+'3. Southwest'!C5+'4. South Central'!C5+'5. Southeast'!C5+'6. East'!C5</f>
        <v>128652.03636363636</v>
      </c>
      <c r="D5" s="2">
        <f>'1. North'!D5+'2. North Central'!D5+'3. Southwest'!D5+'4. South Central'!D5+'5. Southeast'!D5+'6. East'!D5</f>
        <v>129997.07636363636</v>
      </c>
      <c r="E5" s="2">
        <f>'1. North'!E5+'2. North Central'!E5+'3. Southwest'!E5+'4. South Central'!E5+'5. Southeast'!E5+'6. East'!E5</f>
        <v>131041.89490909092</v>
      </c>
      <c r="F5" s="2">
        <f>'1. North'!F5+'2. North Central'!F5+'3. Southwest'!F5+'4. South Central'!F5+'5. Southeast'!F5+'6. East'!F5</f>
        <v>131881.34072727273</v>
      </c>
      <c r="G5" s="2">
        <f>'1. North'!G5+'2. North Central'!G5+'3. Southwest'!G5+'4. South Central'!G5+'5. Southeast'!G5+'6. East'!G5</f>
        <v>132588.24955636362</v>
      </c>
      <c r="H5" s="2">
        <f>'1. North'!H5+'2. North Central'!H5+'3. Southwest'!H5+'4. South Central'!H5+'5. Southeast'!H5+'6. East'!H5</f>
        <v>133220.80666472728</v>
      </c>
      <c r="I5" s="2">
        <f>'1. North'!I5+'2. North Central'!I5+'3. Southwest'!I5+'4. South Central'!I5+'5. Southeast'!I5+'6. East'!I5</f>
        <v>133820.16046720001</v>
      </c>
      <c r="J5" s="2">
        <f>'1. North'!J5+'2. North Central'!J5+'3. Southwest'!J5+'4. South Central'!J5+'5. Southeast'!J5+'6. East'!J5</f>
        <v>134415.36481384729</v>
      </c>
      <c r="K5" s="2">
        <f>'1. North'!K5+'2. North Central'!K5+'3. Southwest'!K5+'4. South Central'!K5+'5. Southeast'!K5+'6. East'!K5</f>
        <v>135025.20802315636</v>
      </c>
      <c r="L5" s="2">
        <f>'1. North'!L5+'2. North Central'!L5+'3. Southwest'!L5+'4. South Central'!L5+'5. Southeast'!L5+'6. East'!L5</f>
        <v>135662.19079769831</v>
      </c>
      <c r="M5" s="3"/>
      <c r="N5" s="4">
        <f t="shared" si="0"/>
        <v>8777.1907976983057</v>
      </c>
      <c r="O5" s="5">
        <f t="shared" si="1"/>
        <v>6.9174376779747845E-2</v>
      </c>
      <c r="P5" s="5">
        <f t="shared" si="2"/>
        <v>6.7110931512279759E-3</v>
      </c>
    </row>
    <row r="6" spans="1:16" x14ac:dyDescent="0.2">
      <c r="A6" s="1" t="s">
        <v>8</v>
      </c>
      <c r="B6" s="2">
        <f>'1. North'!B6+'2. North Central'!B6+'3. Southwest'!B6+'4. South Central'!B6+'5. Southeast'!B6+'6. East'!B6</f>
        <v>114735</v>
      </c>
      <c r="C6" s="2">
        <f>'1. North'!C6+'2. North Central'!C6+'3. Southwest'!C6+'4. South Central'!C6+'5. Southeast'!C6+'6. East'!C6</f>
        <v>116644.5818181818</v>
      </c>
      <c r="D6" s="2">
        <f>'1. North'!D6+'2. North Central'!D6+'3. Southwest'!D6+'4. South Central'!D6+'5. Southeast'!D6+'6. East'!D6</f>
        <v>118524.65454545456</v>
      </c>
      <c r="E6" s="2">
        <f>'1. North'!E6+'2. North Central'!E6+'3. Southwest'!E6+'4. South Central'!E6+'5. Southeast'!E6+'6. East'!E6</f>
        <v>120297.92072727272</v>
      </c>
      <c r="F6" s="2">
        <f>'1. North'!F6+'2. North Central'!F6+'3. Southwest'!F6+'4. South Central'!F6+'5. Southeast'!F6+'6. East'!F6</f>
        <v>121923.0973818182</v>
      </c>
      <c r="G6" s="2">
        <f>'1. North'!G6+'2. North Central'!G6+'3. Southwest'!G6+'4. South Central'!G6+'5. Southeast'!G6+'6. East'!G6</f>
        <v>123389.12786909088</v>
      </c>
      <c r="H6" s="2">
        <f>'1. North'!H6+'2. North Central'!H6+'3. Southwest'!H6+'4. South Central'!H6+'5. Southeast'!H6+'6. East'!H6</f>
        <v>124704.93402472726</v>
      </c>
      <c r="I6" s="2">
        <f>'1. North'!I6+'2. North Central'!I6+'3. Southwest'!I6+'4. South Central'!I6+'5. Southeast'!I6+'6. East'!I6</f>
        <v>125882.49037090909</v>
      </c>
      <c r="J6" s="2">
        <f>'1. North'!J6+'2. North Central'!J6+'3. Southwest'!J6+'4. South Central'!J6+'5. Southeast'!J6+'6. East'!J6</f>
        <v>126942.00620834903</v>
      </c>
      <c r="K6" s="2">
        <f>'1. North'!K6+'2. North Central'!K6+'3. Southwest'!K6+'4. South Central'!K6+'5. Southeast'!K6+'6. East'!K6</f>
        <v>127907.65974763052</v>
      </c>
      <c r="L6" s="2">
        <f>'1. North'!L6+'2. North Central'!L6+'3. Southwest'!L6+'4. South Central'!L6+'5. Southeast'!L6+'6. East'!L6</f>
        <v>128801.15122091753</v>
      </c>
      <c r="M6" s="3"/>
      <c r="N6" s="4">
        <f t="shared" si="0"/>
        <v>14066.151220917527</v>
      </c>
      <c r="O6" s="5">
        <f t="shared" si="1"/>
        <v>0.12259686426040464</v>
      </c>
      <c r="P6" s="5">
        <f t="shared" si="2"/>
        <v>1.1631589939093079E-2</v>
      </c>
    </row>
    <row r="7" spans="1:16" x14ac:dyDescent="0.2">
      <c r="A7" s="1" t="s">
        <v>9</v>
      </c>
      <c r="B7" s="2">
        <f>'1. North'!B7+'2. North Central'!B7+'3. Southwest'!B7+'4. South Central'!B7+'5. Southeast'!B7+'6. East'!B7</f>
        <v>119986</v>
      </c>
      <c r="C7" s="2">
        <f>'1. North'!C7+'2. North Central'!C7+'3. Southwest'!C7+'4. South Central'!C7+'5. Southeast'!C7+'6. East'!C7</f>
        <v>119203.65454545454</v>
      </c>
      <c r="D7" s="2">
        <f>'1. North'!D7+'2. North Central'!D7+'3. Southwest'!D7+'4. South Central'!D7+'5. Southeast'!D7+'6. East'!D7</f>
        <v>118960.29454545456</v>
      </c>
      <c r="E7" s="2">
        <f>'1. North'!E7+'2. North Central'!E7+'3. Southwest'!E7+'4. South Central'!E7+'5. Southeast'!E7+'6. East'!E7</f>
        <v>119142.42109090909</v>
      </c>
      <c r="F7" s="2">
        <f>'1. North'!F7+'2. North Central'!F7+'3. Southwest'!F7+'4. South Central'!F7+'5. Southeast'!F7+'6. East'!F7</f>
        <v>119641.37556363636</v>
      </c>
      <c r="G7" s="2">
        <f>'1. North'!G7+'2. North Central'!G7+'3. Southwest'!G7+'4. South Central'!G7+'5. Southeast'!G7+'6. East'!G7</f>
        <v>120363.57447272727</v>
      </c>
      <c r="H7" s="2">
        <f>'1. North'!H7+'2. North Central'!H7+'3. Southwest'!H7+'4. South Central'!H7+'5. Southeast'!H7+'6. East'!H7</f>
        <v>121234.13969745454</v>
      </c>
      <c r="I7" s="2">
        <f>'1. North'!I7+'2. North Central'!I7+'3. Southwest'!I7+'4. South Central'!I7+'5. Southeast'!I7+'6. East'!I7</f>
        <v>122191.75310836361</v>
      </c>
      <c r="J7" s="2">
        <f>'1. North'!J7+'2. North Central'!J7+'3. Southwest'!J7+'4. South Central'!J7+'5. Southeast'!J7+'6. East'!J7</f>
        <v>123193.55510632727</v>
      </c>
      <c r="K7" s="2">
        <f>'1. North'!K7+'2. North Central'!K7+'3. Southwest'!K7+'4. South Central'!K7+'5. Southeast'!K7+'6. East'!K7</f>
        <v>124205.09987218617</v>
      </c>
      <c r="L7" s="2">
        <f>'1. North'!L7+'2. North Central'!L7+'3. Southwest'!L7+'4. South Central'!L7+'5. Southeast'!L7+'6. East'!L7</f>
        <v>125206.46639272958</v>
      </c>
      <c r="M7" s="3"/>
      <c r="N7" s="4">
        <f t="shared" si="0"/>
        <v>5220.4663927295769</v>
      </c>
      <c r="O7" s="5">
        <f t="shared" si="1"/>
        <v>4.3508962651722508E-2</v>
      </c>
      <c r="P7" s="5">
        <f t="shared" si="2"/>
        <v>4.2679856714515907E-3</v>
      </c>
    </row>
    <row r="8" spans="1:16" x14ac:dyDescent="0.2">
      <c r="A8" s="1" t="s">
        <v>10</v>
      </c>
      <c r="B8" s="2">
        <f>'1. North'!B8+'2. North Central'!B8+'3. Southwest'!B8+'4. South Central'!B8+'5. Southeast'!B8+'6. East'!B8</f>
        <v>113871</v>
      </c>
      <c r="C8" s="2">
        <f>'1. North'!C8+'2. North Central'!C8+'3. Southwest'!C8+'4. South Central'!C8+'5. Southeast'!C8+'6. East'!C8</f>
        <v>115955.63636363635</v>
      </c>
      <c r="D8" s="2">
        <f>'1. North'!D8+'2. North Central'!D8+'3. Southwest'!D8+'4. South Central'!D8+'5. Southeast'!D8+'6. East'!D8</f>
        <v>117464.67636363636</v>
      </c>
      <c r="E8" s="2">
        <f>'1. North'!E8+'2. North Central'!E8+'3. Southwest'!E8+'4. South Central'!E8+'5. Southeast'!E8+'6. East'!E8</f>
        <v>118623.43636363637</v>
      </c>
      <c r="F8" s="2">
        <f>'1. North'!F8+'2. North Central'!F8+'3. Southwest'!F8+'4. South Central'!F8+'5. Southeast'!F8+'6. East'!F8</f>
        <v>119585.86967272726</v>
      </c>
      <c r="G8" s="2">
        <f>'1. North'!G8+'2. North Central'!G8+'3. Southwest'!G8+'4. South Central'!G8+'5. Southeast'!G8+'6. East'!G8</f>
        <v>120453.60721454542</v>
      </c>
      <c r="H8" s="2">
        <f>'1. North'!H8+'2. North Central'!H8+'3. Southwest'!H8+'4. South Central'!H8+'5. Southeast'!H8+'6. East'!H8</f>
        <v>121291.23702981818</v>
      </c>
      <c r="I8" s="2">
        <f>'1. North'!I8+'2. North Central'!I8+'3. Southwest'!I8+'4. South Central'!I8+'5. Southeast'!I8+'6. East'!I8</f>
        <v>122134.25392698179</v>
      </c>
      <c r="J8" s="2">
        <f>'1. North'!J8+'2. North Central'!J8+'3. Southwest'!J8+'4. South Central'!J8+'5. Southeast'!J8+'6. East'!J8</f>
        <v>122997.19012689454</v>
      </c>
      <c r="K8" s="2">
        <f>'1. North'!K8+'2. North Central'!K8+'3. Southwest'!K8+'4. South Central'!K8+'5. Southeast'!K8+'6. East'!K8</f>
        <v>123885.89948641745</v>
      </c>
      <c r="L8" s="2">
        <f>'1. North'!L8+'2. North Central'!L8+'3. Southwest'!L8+'4. South Central'!L8+'5. Southeast'!L8+'6. East'!L8</f>
        <v>124798.17592720756</v>
      </c>
      <c r="M8" s="3"/>
      <c r="N8" s="4">
        <f t="shared" si="0"/>
        <v>10927.175927207558</v>
      </c>
      <c r="O8" s="5">
        <f t="shared" si="1"/>
        <v>9.5961007870375759E-2</v>
      </c>
      <c r="P8" s="5">
        <f t="shared" si="2"/>
        <v>9.2052713968584499E-3</v>
      </c>
    </row>
    <row r="9" spans="1:16" x14ac:dyDescent="0.2">
      <c r="A9" s="1" t="s">
        <v>11</v>
      </c>
      <c r="B9" s="2">
        <f>'1. North'!B9+'2. North Central'!B9+'3. Southwest'!B9+'4. South Central'!B9+'5. Southeast'!B9+'6. East'!B9</f>
        <v>116858</v>
      </c>
      <c r="C9" s="2">
        <f>'1. North'!C9+'2. North Central'!C9+'3. Southwest'!C9+'4. South Central'!C9+'5. Southeast'!C9+'6. East'!C9</f>
        <v>117158.72727272728</v>
      </c>
      <c r="D9" s="2">
        <f>'1. North'!D9+'2. North Central'!D9+'3. Southwest'!D9+'4. South Central'!D9+'5. Southeast'!D9+'6. East'!D9</f>
        <v>117812.43636363637</v>
      </c>
      <c r="E9" s="2">
        <f>'1. North'!E9+'2. North Central'!E9+'3. Southwest'!E9+'4. South Central'!E9+'5. Southeast'!E9+'6. East'!E9</f>
        <v>118637.21163636365</v>
      </c>
      <c r="F9" s="2">
        <f>'1. North'!F9+'2. North Central'!F9+'3. Southwest'!F9+'4. South Central'!F9+'5. Southeast'!F9+'6. East'!F9</f>
        <v>119528.58385454548</v>
      </c>
      <c r="G9" s="2">
        <f>'1. North'!G9+'2. North Central'!G9+'3. Southwest'!G9+'4. South Central'!G9+'5. Southeast'!G9+'6. East'!G9</f>
        <v>120433.76829090908</v>
      </c>
      <c r="H9" s="2">
        <f>'1. North'!H9+'2. North Central'!H9+'3. Southwest'!H9+'4. South Central'!H9+'5. Southeast'!H9+'6. East'!H9</f>
        <v>121328.06334836365</v>
      </c>
      <c r="I9" s="2">
        <f>'1. North'!I9+'2. North Central'!I9+'3. Southwest'!I9+'4. South Central'!I9+'5. Southeast'!I9+'6. East'!I9</f>
        <v>122210.82535738181</v>
      </c>
      <c r="J9" s="2">
        <f>'1. North'!J9+'2. North Central'!J9+'3. Southwest'!J9+'4. South Central'!J9+'5. Southeast'!J9+'6. East'!J9</f>
        <v>123083.23834402909</v>
      </c>
      <c r="K9" s="2">
        <f>'1. North'!K9+'2. North Central'!K9+'3. Southwest'!K9+'4. South Central'!K9+'5. Southeast'!K9+'6. East'!K9</f>
        <v>123952.55597332946</v>
      </c>
      <c r="L9" s="2">
        <f>'1. North'!L9+'2. North Central'!L9+'3. Southwest'!L9+'4. South Central'!L9+'5. Southeast'!L9+'6. East'!L9</f>
        <v>124823.15194867433</v>
      </c>
      <c r="M9" s="3"/>
      <c r="N9" s="4">
        <f t="shared" si="0"/>
        <v>7965.1519486743346</v>
      </c>
      <c r="O9" s="5">
        <f t="shared" si="1"/>
        <v>6.8160947035498937E-2</v>
      </c>
      <c r="P9" s="5">
        <f t="shared" si="2"/>
        <v>6.6156301083031277E-3</v>
      </c>
    </row>
    <row r="10" spans="1:16" x14ac:dyDescent="0.2">
      <c r="A10" s="1" t="s">
        <v>12</v>
      </c>
      <c r="B10" s="2">
        <f>'1. North'!B10+'2. North Central'!B10+'3. Southwest'!B10+'4. South Central'!B10+'5. Southeast'!B10+'6. East'!B10</f>
        <v>107035</v>
      </c>
      <c r="C10" s="2">
        <f>'1. North'!C10+'2. North Central'!C10+'3. Southwest'!C10+'4. South Central'!C10+'5. Southeast'!C10+'6. East'!C10</f>
        <v>109505.85454545454</v>
      </c>
      <c r="D10" s="2">
        <f>'1. North'!D10+'2. North Central'!D10+'3. Southwest'!D10+'4. South Central'!D10+'5. Southeast'!D10+'6. East'!D10</f>
        <v>111540.28363636366</v>
      </c>
      <c r="E10" s="2">
        <f>'1. North'!E10+'2. North Central'!E10+'3. Southwest'!E10+'4. South Central'!E10+'5. Southeast'!E10+'6. East'!E10</f>
        <v>113296.96872727273</v>
      </c>
      <c r="F10" s="2">
        <f>'1. North'!F10+'2. North Central'!F10+'3. Southwest'!F10+'4. South Central'!F10+'5. Southeast'!F10+'6. East'!F10</f>
        <v>114863.27185454546</v>
      </c>
      <c r="G10" s="2">
        <f>'1. North'!G10+'2. North Central'!G10+'3. Southwest'!G10+'4. South Central'!G10+'5. Southeast'!G10+'6. East'!G10</f>
        <v>116291.38880000002</v>
      </c>
      <c r="H10" s="2">
        <f>'1. North'!H10+'2. North Central'!H10+'3. Southwest'!H10+'4. South Central'!H10+'5. Southeast'!H10+'6. East'!H10</f>
        <v>117614.11924363636</v>
      </c>
      <c r="I10" s="2">
        <f>'1. North'!I10+'2. North Central'!I10+'3. Southwest'!I10+'4. South Central'!I10+'5. Southeast'!I10+'6. East'!I10</f>
        <v>118848.76261003637</v>
      </c>
      <c r="J10" s="2">
        <f>'1. North'!J10+'2. North Central'!J10+'3. Southwest'!J10+'4. South Central'!J10+'5. Southeast'!J10+'6. East'!J10</f>
        <v>120011.82970496002</v>
      </c>
      <c r="K10" s="2">
        <f>'1. North'!K10+'2. North Central'!K10+'3. Southwest'!K10+'4. South Central'!K10+'5. Southeast'!K10+'6. East'!K10</f>
        <v>121114.16597822837</v>
      </c>
      <c r="L10" s="2">
        <f>'1. North'!L10+'2. North Central'!L10+'3. Southwest'!L10+'4. South Central'!L10+'5. Southeast'!L10+'6. East'!L10</f>
        <v>122166.89852270312</v>
      </c>
      <c r="M10" s="3"/>
      <c r="N10" s="4">
        <f t="shared" si="0"/>
        <v>15131.898522703123</v>
      </c>
      <c r="O10" s="5">
        <f t="shared" si="1"/>
        <v>0.14137336873642381</v>
      </c>
      <c r="P10" s="5">
        <f t="shared" si="2"/>
        <v>1.3311038141996967E-2</v>
      </c>
    </row>
    <row r="11" spans="1:16" x14ac:dyDescent="0.2">
      <c r="A11" s="1" t="s">
        <v>13</v>
      </c>
      <c r="B11" s="2">
        <f>'1. North'!B11+'2. North Central'!B11+'3. Southwest'!B11+'4. South Central'!B11+'5. Southeast'!B11+'6. East'!B11</f>
        <v>102865</v>
      </c>
      <c r="C11" s="2">
        <f>'1. North'!C11+'2. North Central'!C11+'3. Southwest'!C11+'4. South Central'!C11+'5. Southeast'!C11+'6. East'!C11</f>
        <v>103760.01818181819</v>
      </c>
      <c r="D11" s="2">
        <f>'1. North'!D11+'2. North Central'!D11+'3. Southwest'!D11+'4. South Central'!D11+'5. Southeast'!D11+'6. East'!D11</f>
        <v>104967.40363636366</v>
      </c>
      <c r="E11" s="2">
        <f>'1. North'!E11+'2. North Central'!E11+'3. Southwest'!E11+'4. South Central'!E11+'5. Southeast'!E11+'6. East'!E11</f>
        <v>106335.79781818183</v>
      </c>
      <c r="F11" s="2">
        <f>'1. North'!F11+'2. North Central'!F11+'3. Southwest'!F11+'4. South Central'!F11+'5. Southeast'!F11+'6. East'!F11</f>
        <v>107775.25018181819</v>
      </c>
      <c r="G11" s="2">
        <f>'1. North'!G11+'2. North Central'!G11+'3. Southwest'!G11+'4. South Central'!G11+'5. Southeast'!G11+'6. East'!G11</f>
        <v>109234.47269818182</v>
      </c>
      <c r="H11" s="2">
        <f>'1. North'!H11+'2. North Central'!H11+'3. Southwest'!H11+'4. South Central'!H11+'5. Southeast'!H11+'6. East'!H11</f>
        <v>110681.07410036362</v>
      </c>
      <c r="I11" s="2">
        <f>'1. North'!I11+'2. North Central'!I11+'3. Southwest'!I11+'4. South Central'!I11+'5. Southeast'!I11+'6. East'!I11</f>
        <v>112098.30131083637</v>
      </c>
      <c r="J11" s="2">
        <f>'1. North'!J11+'2. North Central'!J11+'3. Southwest'!J11+'4. South Central'!J11+'5. Southeast'!J11+'6. East'!J11</f>
        <v>113472.41175249455</v>
      </c>
      <c r="K11" s="2">
        <f>'1. North'!K11+'2. North Central'!K11+'3. Southwest'!K11+'4. South Central'!K11+'5. Southeast'!K11+'6. East'!K11</f>
        <v>114801.31352480584</v>
      </c>
      <c r="L11" s="2">
        <f>'1. North'!L11+'2. North Central'!L11+'3. Southwest'!L11+'4. South Central'!L11+'5. Southeast'!L11+'6. East'!L11</f>
        <v>116080.30219730853</v>
      </c>
      <c r="M11" s="3"/>
      <c r="N11" s="4">
        <f t="shared" si="0"/>
        <v>13215.302197308527</v>
      </c>
      <c r="O11" s="5">
        <f t="shared" si="1"/>
        <v>0.12847229084050479</v>
      </c>
      <c r="P11" s="5">
        <f t="shared" si="2"/>
        <v>1.2159812917289514E-2</v>
      </c>
    </row>
    <row r="12" spans="1:16" x14ac:dyDescent="0.2">
      <c r="A12" s="1" t="s">
        <v>14</v>
      </c>
      <c r="B12" s="2">
        <f>'1. North'!B12+'2. North Central'!B12+'3. Southwest'!B12+'4. South Central'!B12+'5. Southeast'!B12+'6. East'!B12</f>
        <v>97874</v>
      </c>
      <c r="C12" s="2">
        <f>'1. North'!C12+'2. North Central'!C12+'3. Southwest'!C12+'4. South Central'!C12+'5. Southeast'!C12+'6. East'!C12</f>
        <v>99094.818181818191</v>
      </c>
      <c r="D12" s="2">
        <f>'1. North'!D12+'2. North Central'!D12+'3. Southwest'!D12+'4. South Central'!D12+'5. Southeast'!D12+'6. East'!D12</f>
        <v>100244.27636363637</v>
      </c>
      <c r="E12" s="2">
        <f>'1. North'!E12+'2. North Central'!E12+'3. Southwest'!E12+'4. South Central'!E12+'5. Southeast'!E12+'6. East'!E12</f>
        <v>101399.52000000002</v>
      </c>
      <c r="F12" s="2">
        <f>'1. North'!F12+'2. North Central'!F12+'3. Southwest'!F12+'4. South Central'!F12+'5. Southeast'!F12+'6. East'!F12</f>
        <v>102590.39374545455</v>
      </c>
      <c r="G12" s="2">
        <f>'1. North'!G12+'2. North Central'!G12+'3. Southwest'!G12+'4. South Central'!G12+'5. Southeast'!G12+'6. East'!G12</f>
        <v>103826.58321454546</v>
      </c>
      <c r="H12" s="2">
        <f>'1. North'!H12+'2. North Central'!H12+'3. Southwest'!H12+'4. South Central'!H12+'5. Southeast'!H12+'6. East'!H12</f>
        <v>105102.57929309092</v>
      </c>
      <c r="I12" s="2">
        <f>'1. North'!I12+'2. North Central'!I12+'3. Southwest'!I12+'4. South Central'!I12+'5. Southeast'!I12+'6. East'!I12</f>
        <v>106407.69643636365</v>
      </c>
      <c r="J12" s="2">
        <f>'1. North'!J12+'2. North Central'!J12+'3. Southwest'!J12+'4. South Central'!J12+'5. Southeast'!J12+'6. East'!J12</f>
        <v>107725.63559307637</v>
      </c>
      <c r="K12" s="2">
        <f>'1. North'!K12+'2. North Central'!K12+'3. Southwest'!K12+'4. South Central'!K12+'5. Southeast'!K12+'6. East'!K12</f>
        <v>109049.40900677818</v>
      </c>
      <c r="L12" s="2">
        <f>'1. North'!L12+'2. North Central'!L12+'3. Southwest'!L12+'4. South Central'!L12+'5. Southeast'!L12+'6. East'!L12</f>
        <v>110368.40809220192</v>
      </c>
      <c r="M12" s="3"/>
      <c r="N12" s="4">
        <f t="shared" si="0"/>
        <v>12494.40809220192</v>
      </c>
      <c r="O12" s="5">
        <f t="shared" si="1"/>
        <v>0.12765809195702557</v>
      </c>
      <c r="P12" s="5">
        <f t="shared" si="2"/>
        <v>1.2086761316015604E-2</v>
      </c>
    </row>
    <row r="13" spans="1:16" x14ac:dyDescent="0.2">
      <c r="A13" s="1" t="s">
        <v>15</v>
      </c>
      <c r="B13" s="2">
        <f>'1. North'!B13+'2. North Central'!B13+'3. Southwest'!B13+'4. South Central'!B13+'5. Southeast'!B13+'6. East'!B13</f>
        <v>107436</v>
      </c>
      <c r="C13" s="2">
        <f>'1. North'!C13+'2. North Central'!C13+'3. Southwest'!C13+'4. South Central'!C13+'5. Southeast'!C13+'6. East'!C13</f>
        <v>106011.70909090909</v>
      </c>
      <c r="D13" s="2">
        <f>'1. North'!D13+'2. North Central'!D13+'3. Southwest'!D13+'4. South Central'!D13+'5. Southeast'!D13+'6. East'!D13</f>
        <v>105125.44</v>
      </c>
      <c r="E13" s="2">
        <f>'1. North'!E13+'2. North Central'!E13+'3. Southwest'!E13+'4. South Central'!E13+'5. Southeast'!E13+'6. East'!E13</f>
        <v>104652.31636363638</v>
      </c>
      <c r="F13" s="2">
        <f>'1. North'!F13+'2. North Central'!F13+'3. Southwest'!F13+'4. South Central'!F13+'5. Southeast'!F13+'6. East'!F13</f>
        <v>104504.26618181818</v>
      </c>
      <c r="G13" s="2">
        <f>'1. North'!G13+'2. North Central'!G13+'3. Southwest'!G13+'4. South Central'!G13+'5. Southeast'!G13+'6. East'!G13</f>
        <v>104622.40078545455</v>
      </c>
      <c r="H13" s="2">
        <f>'1. North'!H13+'2. North Central'!H13+'3. Southwest'!H13+'4. South Central'!H13+'5. Southeast'!H13+'6. East'!H13</f>
        <v>104960.94636218183</v>
      </c>
      <c r="I13" s="2">
        <f>'1. North'!I13+'2. North Central'!I13+'3. Southwest'!I13+'4. South Central'!I13+'5. Southeast'!I13+'6. East'!I13</f>
        <v>105483.58203927272</v>
      </c>
      <c r="J13" s="2">
        <f>'1. North'!J13+'2. North Central'!J13+'3. Southwest'!J13+'4. South Central'!J13+'5. Southeast'!J13+'6. East'!J13</f>
        <v>106159.9140096</v>
      </c>
      <c r="K13" s="2">
        <f>'1. North'!K13+'2. North Central'!K13+'3. Southwest'!K13+'4. South Central'!K13+'5. Southeast'!K13+'6. East'!K13</f>
        <v>106956.16741720436</v>
      </c>
      <c r="L13" s="2">
        <f>'1. North'!L13+'2. North Central'!L13+'3. Southwest'!L13+'4. South Central'!L13+'5. Southeast'!L13+'6. East'!L13</f>
        <v>107854.32482602824</v>
      </c>
      <c r="M13" s="3"/>
      <c r="N13" s="4">
        <f t="shared" si="0"/>
        <v>418.32482602824166</v>
      </c>
      <c r="O13" s="5">
        <f t="shared" si="1"/>
        <v>3.8937118473159988E-3</v>
      </c>
      <c r="P13" s="5">
        <f t="shared" si="2"/>
        <v>3.886906177861249E-4</v>
      </c>
    </row>
    <row r="14" spans="1:16" x14ac:dyDescent="0.2">
      <c r="A14" s="1" t="s">
        <v>16</v>
      </c>
      <c r="B14" s="2">
        <f>'1. North'!B14+'2. North Central'!B14+'3. Southwest'!B14+'4. South Central'!B14+'5. Southeast'!B14+'6. East'!B14</f>
        <v>107865</v>
      </c>
      <c r="C14" s="2">
        <f>'1. North'!C14+'2. North Central'!C14+'3. Southwest'!C14+'4. South Central'!C14+'5. Southeast'!C14+'6. East'!C14</f>
        <v>108738.96363636364</v>
      </c>
      <c r="D14" s="2">
        <f>'1. North'!D14+'2. North Central'!D14+'3. Southwest'!D14+'4. South Central'!D14+'5. Southeast'!D14+'6. East'!D14</f>
        <v>109151.07636363636</v>
      </c>
      <c r="E14" s="2">
        <f>'1. North'!E14+'2. North Central'!E14+'3. Southwest'!E14+'4. South Central'!E14+'5. Southeast'!E14+'6. East'!E14</f>
        <v>109302.91272727272</v>
      </c>
      <c r="F14" s="2">
        <f>'1. North'!F14+'2. North Central'!F14+'3. Southwest'!F14+'4. South Central'!F14+'5. Southeast'!F14+'6. East'!F14</f>
        <v>109327.55709090909</v>
      </c>
      <c r="G14" s="2">
        <f>'1. North'!G14+'2. North Central'!G14+'3. Southwest'!G14+'4. South Central'!G14+'5. Southeast'!G14+'6. East'!G14</f>
        <v>109316.66254545454</v>
      </c>
      <c r="H14" s="2">
        <f>'1. North'!H14+'2. North Central'!H14+'3. Southwest'!H14+'4. South Central'!H14+'5. Southeast'!H14+'6. East'!H14</f>
        <v>109329.37382981819</v>
      </c>
      <c r="I14" s="2">
        <f>'1. North'!I14+'2. North Central'!I14+'3. Southwest'!I14+'4. South Central'!I14+'5. Southeast'!I14+'6. East'!I14</f>
        <v>109406.65197265455</v>
      </c>
      <c r="J14" s="2">
        <f>'1. North'!J14+'2. North Central'!J14+'3. Southwest'!J14+'4. South Central'!J14+'5. Southeast'!J14+'6. East'!J14</f>
        <v>109572.00162234182</v>
      </c>
      <c r="K14" s="2">
        <f>'1. North'!K14+'2. North Central'!K14+'3. Southwest'!K14+'4. South Central'!K14+'5. Southeast'!K14+'6. East'!K14</f>
        <v>109835.3477361571</v>
      </c>
      <c r="L14" s="2">
        <f>'1. North'!L14+'2. North Central'!L14+'3. Southwest'!L14+'4. South Central'!L14+'5. Southeast'!L14+'6. East'!L14</f>
        <v>110204.67530873019</v>
      </c>
      <c r="M14" s="3"/>
      <c r="N14" s="4">
        <f t="shared" si="0"/>
        <v>2339.6753087301913</v>
      </c>
      <c r="O14" s="5">
        <f t="shared" si="1"/>
        <v>2.1690773733186775E-2</v>
      </c>
      <c r="P14" s="5">
        <f t="shared" si="2"/>
        <v>2.1481916911822996E-3</v>
      </c>
    </row>
    <row r="15" spans="1:16" x14ac:dyDescent="0.2">
      <c r="A15" s="1" t="s">
        <v>17</v>
      </c>
      <c r="B15" s="2">
        <f>'1. North'!B15+'2. North Central'!B15+'3. Southwest'!B15+'4. South Central'!B15+'5. Southeast'!B15+'6. East'!B15</f>
        <v>97707</v>
      </c>
      <c r="C15" s="2">
        <f>'1. North'!C15+'2. North Central'!C15+'3. Southwest'!C15+'4. South Central'!C15+'5. Southeast'!C15+'6. East'!C15</f>
        <v>99676.6</v>
      </c>
      <c r="D15" s="2">
        <f>'1. North'!D15+'2. North Central'!D15+'3. Southwest'!D15+'4. South Central'!D15+'5. Southeast'!D15+'6. East'!D15</f>
        <v>101390.67272727271</v>
      </c>
      <c r="E15" s="2">
        <f>'1. North'!E15+'2. North Central'!E15+'3. Southwest'!E15+'4. South Central'!E15+'5. Southeast'!E15+'6. East'!E15</f>
        <v>102817.35345454549</v>
      </c>
      <c r="F15" s="2">
        <f>'1. North'!F15+'2. North Central'!F15+'3. Southwest'!F15+'4. South Central'!F15+'5. Southeast'!F15+'6. East'!F15</f>
        <v>103964.46530909091</v>
      </c>
      <c r="G15" s="2">
        <f>'1. North'!G15+'2. North Central'!G15+'3. Southwest'!G15+'4. South Central'!G15+'5. Southeast'!G15+'6. East'!G15</f>
        <v>104871.68366545456</v>
      </c>
      <c r="H15" s="2">
        <f>'1. North'!H15+'2. North Central'!H15+'3. Southwest'!H15+'4. South Central'!H15+'5. Southeast'!H15+'6. East'!H15</f>
        <v>105578.07944145455</v>
      </c>
      <c r="I15" s="2">
        <f>'1. North'!I15+'2. North Central'!I15+'3. Southwest'!I15+'4. South Central'!I15+'5. Southeast'!I15+'6. East'!I15</f>
        <v>106134.53831912728</v>
      </c>
      <c r="J15" s="2">
        <f>'1. North'!J15+'2. North Central'!J15+'3. Southwest'!J15+'4. South Central'!J15+'5. Southeast'!J15+'6. East'!J15</f>
        <v>106584.56104983274</v>
      </c>
      <c r="K15" s="2">
        <f>'1. North'!K15+'2. North Central'!K15+'3. Southwest'!K15+'4. South Central'!K15+'5. Southeast'!K15+'6. East'!K15</f>
        <v>106968.24916433456</v>
      </c>
      <c r="L15" s="2">
        <f>'1. North'!L15+'2. North Central'!L15+'3. Southwest'!L15+'4. South Central'!L15+'5. Southeast'!L15+'6. East'!L15</f>
        <v>107324.66887869907</v>
      </c>
      <c r="M15" s="3"/>
      <c r="N15" s="4">
        <f t="shared" si="0"/>
        <v>9617.6688786990708</v>
      </c>
      <c r="O15" s="5">
        <f t="shared" si="1"/>
        <v>9.843377525355472E-2</v>
      </c>
      <c r="P15" s="5">
        <f t="shared" si="2"/>
        <v>9.4327429699057053E-3</v>
      </c>
    </row>
    <row r="16" spans="1:16" x14ac:dyDescent="0.2">
      <c r="A16" s="1" t="s">
        <v>18</v>
      </c>
      <c r="B16" s="2">
        <f>'1. North'!B16+'2. North Central'!B16+'3. Southwest'!B16+'4. South Central'!B16+'5. Southeast'!B16+'6. East'!B16</f>
        <v>77069</v>
      </c>
      <c r="C16" s="2">
        <f>'1. North'!C16+'2. North Central'!C16+'3. Southwest'!C16+'4. South Central'!C16+'5. Southeast'!C16+'6. East'!C16</f>
        <v>80539.690909090918</v>
      </c>
      <c r="D16" s="2">
        <f>'1. North'!D16+'2. North Central'!D16+'3. Southwest'!D16+'4. South Central'!D16+'5. Southeast'!D16+'6. East'!D16</f>
        <v>83650.163636363635</v>
      </c>
      <c r="E16" s="2">
        <f>'1. North'!E16+'2. North Central'!E16+'3. Southwest'!E16+'4. South Central'!E16+'5. Southeast'!E16+'6. East'!E16</f>
        <v>86425.156363636372</v>
      </c>
      <c r="F16" s="2">
        <f>'1. North'!F16+'2. North Central'!F16+'3. Southwest'!F16+'4. South Central'!F16+'5. Southeast'!F16+'6. East'!F16</f>
        <v>88876.486690909092</v>
      </c>
      <c r="G16" s="2">
        <f>'1. North'!G16+'2. North Central'!G16+'3. Southwest'!G16+'4. South Central'!G16+'5. Southeast'!G16+'6. East'!G16</f>
        <v>91021.573323636374</v>
      </c>
      <c r="H16" s="2">
        <f>'1. North'!H16+'2. North Central'!H16+'3. Southwest'!H16+'4. South Central'!H16+'5. Southeast'!H16+'6. East'!H16</f>
        <v>92877.28630109092</v>
      </c>
      <c r="I16" s="2">
        <f>'1. North'!I16+'2. North Central'!I16+'3. Southwest'!I16+'4. South Central'!I16+'5. Southeast'!I16+'6. East'!I16</f>
        <v>94473.135838254573</v>
      </c>
      <c r="J16" s="2">
        <f>'1. North'!J16+'2. North Central'!J16+'3. Southwest'!J16+'4. South Central'!J16+'5. Southeast'!J16+'6. East'!J16</f>
        <v>95832.107243520033</v>
      </c>
      <c r="K16" s="2">
        <f>'1. North'!K16+'2. North Central'!K16+'3. Southwest'!K16+'4. South Central'!K16+'5. Southeast'!K16+'6. East'!K16</f>
        <v>96984.688913873484</v>
      </c>
      <c r="L16" s="2">
        <f>'1. North'!L16+'2. North Central'!L16+'3. Southwest'!L16+'4. South Central'!L16+'5. Southeast'!L16+'6. East'!L16</f>
        <v>97965.091873056605</v>
      </c>
      <c r="M16" s="3"/>
      <c r="N16" s="4">
        <f t="shared" si="0"/>
        <v>20896.091873056605</v>
      </c>
      <c r="O16" s="5">
        <f t="shared" si="1"/>
        <v>0.27113485153637135</v>
      </c>
      <c r="P16" s="5">
        <f t="shared" si="2"/>
        <v>2.4281108061381618E-2</v>
      </c>
    </row>
    <row r="17" spans="1:16" x14ac:dyDescent="0.2">
      <c r="A17" s="1" t="s">
        <v>19</v>
      </c>
      <c r="B17" s="2">
        <f>'1. North'!B17+'2. North Central'!B17+'3. Southwest'!B17+'4. South Central'!B17+'5. Southeast'!B17+'6. East'!B17</f>
        <v>53042</v>
      </c>
      <c r="C17" s="2">
        <f>'1. North'!C17+'2. North Central'!C17+'3. Southwest'!C17+'4. South Central'!C17+'5. Southeast'!C17+'6. East'!C17</f>
        <v>55736.800000000003</v>
      </c>
      <c r="D17" s="2">
        <f>'1. North'!D17+'2. North Central'!D17+'3. Southwest'!D17+'4. South Central'!D17+'5. Southeast'!D17+'6. East'!D17</f>
        <v>58469.97818181818</v>
      </c>
      <c r="E17" s="2">
        <f>'1. North'!E17+'2. North Central'!E17+'3. Southwest'!E17+'4. South Central'!E17+'5. Southeast'!E17+'6. East'!E17</f>
        <v>61150.21527272727</v>
      </c>
      <c r="F17" s="2">
        <f>'1. North'!F17+'2. North Central'!F17+'3. Southwest'!F17+'4. South Central'!F17+'5. Southeast'!F17+'6. East'!F17</f>
        <v>63734.203490909094</v>
      </c>
      <c r="G17" s="2">
        <f>'1. North'!G17+'2. North Central'!G17+'3. Southwest'!G17+'4. South Central'!G17+'5. Southeast'!G17+'6. East'!G17</f>
        <v>66178.060130909085</v>
      </c>
      <c r="H17" s="2">
        <f>'1. North'!H17+'2. North Central'!H17+'3. Southwest'!H17+'4. South Central'!H17+'5. Southeast'!H17+'6. East'!H17</f>
        <v>68457.562769454555</v>
      </c>
      <c r="I17" s="2">
        <f>'1. North'!I17+'2. North Central'!I17+'3. Southwest'!I17+'4. South Central'!I17+'5. Southeast'!I17+'6. East'!I17</f>
        <v>70554.307475781825</v>
      </c>
      <c r="J17" s="2">
        <f>'1. North'!J17+'2. North Central'!J17+'3. Southwest'!J17+'4. South Central'!J17+'5. Southeast'!J17+'6. East'!J17</f>
        <v>72457.873148276369</v>
      </c>
      <c r="K17" s="2">
        <f>'1. North'!K17+'2. North Central'!K17+'3. Southwest'!K17+'4. South Central'!K17+'5. Southeast'!K17+'6. East'!K17</f>
        <v>74174.919967325099</v>
      </c>
      <c r="L17" s="2">
        <f>'1. North'!L17+'2. North Central'!L17+'3. Southwest'!L17+'4. South Central'!L17+'5. Southeast'!L17+'6. East'!L17</f>
        <v>75701.873756634799</v>
      </c>
      <c r="M17" s="3"/>
      <c r="N17" s="4">
        <f t="shared" si="0"/>
        <v>22659.873756634799</v>
      </c>
      <c r="O17" s="5">
        <f t="shared" si="1"/>
        <v>0.42720624706147581</v>
      </c>
      <c r="P17" s="5">
        <f t="shared" si="2"/>
        <v>3.6212134594109546E-2</v>
      </c>
    </row>
    <row r="18" spans="1:16" x14ac:dyDescent="0.2">
      <c r="A18" s="1" t="s">
        <v>20</v>
      </c>
      <c r="B18" s="2">
        <f>'1. North'!B18+'2. North Central'!B18+'3. Southwest'!B18+'4. South Central'!B18+'5. Southeast'!B18+'6. East'!B18</f>
        <v>31824</v>
      </c>
      <c r="C18" s="2">
        <f>'1. North'!C18+'2. North Central'!C18+'3. Southwest'!C18+'4. South Central'!C18+'5. Southeast'!C18+'6. East'!C18</f>
        <v>34217.199999999997</v>
      </c>
      <c r="D18" s="2">
        <f>'1. North'!D18+'2. North Central'!D18+'3. Southwest'!D18+'4. South Central'!D18+'5. Southeast'!D18+'6. East'!D18</f>
        <v>36551.119999999995</v>
      </c>
      <c r="E18" s="2">
        <f>'1. North'!E18+'2. North Central'!E18+'3. Southwest'!E18+'4. South Central'!E18+'5. Southeast'!E18+'6. East'!E18</f>
        <v>38841.491636363629</v>
      </c>
      <c r="F18" s="2">
        <f>'1. North'!F18+'2. North Central'!F18+'3. Southwest'!F18+'4. South Central'!F18+'5. Southeast'!F18+'6. East'!F18</f>
        <v>41093.636363636368</v>
      </c>
      <c r="G18" s="2">
        <f>'1. North'!G18+'2. North Central'!G18+'3. Southwest'!G18+'4. South Central'!G18+'5. Southeast'!G18+'6. East'!G18</f>
        <v>43289.549789090917</v>
      </c>
      <c r="H18" s="2">
        <f>'1. North'!H18+'2. North Central'!H18+'3. Southwest'!H18+'4. South Central'!H18+'5. Southeast'!H18+'6. East'!H18</f>
        <v>45425.651857454548</v>
      </c>
      <c r="I18" s="2">
        <f>'1. North'!I18+'2. North Central'!I18+'3. Southwest'!I18+'4. South Central'!I18+'5. Southeast'!I18+'6. East'!I18</f>
        <v>47484.434039854561</v>
      </c>
      <c r="J18" s="2">
        <f>'1. North'!J18+'2. North Central'!J18+'3. Southwest'!J18+'4. South Central'!J18+'5. Southeast'!J18+'6. East'!J18</f>
        <v>49445.208727040001</v>
      </c>
      <c r="K18" s="2">
        <f>'1. North'!K18+'2. North Central'!K18+'3. Southwest'!K18+'4. South Central'!K18+'5. Southeast'!K18+'6. East'!K18</f>
        <v>51298.141611287283</v>
      </c>
      <c r="L18" s="2">
        <f>'1. North'!L18+'2. North Central'!L18+'3. Southwest'!L18+'4. South Central'!L18+'5. Southeast'!L18+'6. East'!L18</f>
        <v>53030.497282494849</v>
      </c>
      <c r="M18" s="3"/>
      <c r="N18" s="4">
        <f t="shared" si="0"/>
        <v>21206.497282494849</v>
      </c>
      <c r="O18" s="5">
        <f t="shared" si="1"/>
        <v>0.66636806443234187</v>
      </c>
      <c r="P18" s="5">
        <f t="shared" si="2"/>
        <v>5.2390922513915639E-2</v>
      </c>
    </row>
    <row r="19" spans="1:16" x14ac:dyDescent="0.2">
      <c r="A19" s="1" t="s">
        <v>21</v>
      </c>
      <c r="B19" s="2">
        <f>'1. North'!B19+'2. North Central'!B19+'3. Southwest'!B19+'4. South Central'!B19+'5. Southeast'!B19+'6. East'!B19</f>
        <v>29860</v>
      </c>
      <c r="C19" s="2">
        <f>'1. North'!C19+'2. North Central'!C19+'3. Southwest'!C19+'4. South Central'!C19+'5. Southeast'!C19+'6. East'!C19</f>
        <v>31310.581818181821</v>
      </c>
      <c r="D19" s="2">
        <f>'1. North'!D19+'2. North Central'!D19+'3. Southwest'!D19+'4. South Central'!D19+'5. Southeast'!D19+'6. East'!D19</f>
        <v>33030.403636363641</v>
      </c>
      <c r="E19" s="2">
        <f>'1. North'!E19+'2. North Central'!E19+'3. Southwest'!E19+'4. South Central'!E19+'5. Southeast'!E19+'6. East'!E19</f>
        <v>34973.409454545457</v>
      </c>
      <c r="F19" s="2">
        <f>'1. North'!F19+'2. North Central'!F19+'3. Southwest'!F19+'4. South Central'!F19+'5. Southeast'!F19+'6. East'!F19</f>
        <v>37102.889600000002</v>
      </c>
      <c r="G19" s="2">
        <f>'1. North'!G19+'2. North Central'!G19+'3. Southwest'!G19+'4. South Central'!G19+'5. Southeast'!G19+'6. East'!G19</f>
        <v>39385.598690909101</v>
      </c>
      <c r="H19" s="2">
        <f>'1. North'!H19+'2. North Central'!H19+'3. Southwest'!H19+'4. South Central'!H19+'5. Southeast'!H19+'6. East'!H19</f>
        <v>41776.090466909096</v>
      </c>
      <c r="I19" s="2">
        <f>'1. North'!I19+'2. North Central'!I19+'3. Southwest'!I19+'4. South Central'!I19+'5. Southeast'!I19+'6. East'!I19</f>
        <v>44277.002656581819</v>
      </c>
      <c r="J19" s="2">
        <f>'1. North'!J19+'2. North Central'!J19+'3. Southwest'!J19+'4. South Central'!J19+'5. Southeast'!J19+'6. East'!J19</f>
        <v>46837.671282734547</v>
      </c>
      <c r="K19" s="2">
        <f>'1. North'!K19+'2. North Central'!K19+'3. Southwest'!K19+'4. South Central'!K19+'5. Southeast'!K19+'6. East'!K19</f>
        <v>49441.894846324365</v>
      </c>
      <c r="L19" s="2">
        <f>'1. North'!L19+'2. North Central'!L19+'3. Southwest'!L19+'4. South Central'!L19+'5. Southeast'!L19+'6. East'!L19</f>
        <v>52059.904986763657</v>
      </c>
      <c r="M19" s="3"/>
      <c r="N19" s="4">
        <f t="shared" si="0"/>
        <v>22199.904986763657</v>
      </c>
      <c r="O19" s="5">
        <f t="shared" si="1"/>
        <v>0.74346634249041044</v>
      </c>
      <c r="P19" s="5">
        <f t="shared" si="2"/>
        <v>5.7161544510459406E-2</v>
      </c>
    </row>
    <row r="20" spans="1:16" x14ac:dyDescent="0.2">
      <c r="A20" s="3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3"/>
      <c r="N20" s="4"/>
      <c r="O20" s="5"/>
      <c r="P20" s="5"/>
    </row>
    <row r="21" spans="1:16" x14ac:dyDescent="0.2">
      <c r="A21" s="1" t="s">
        <v>22</v>
      </c>
      <c r="B21" s="2">
        <f>'1. North'!B21+'2. North Central'!B21+'3. Southwest'!B21+'4. South Central'!B21+'5. Southeast'!B21+'6. East'!B21</f>
        <v>1778684</v>
      </c>
      <c r="C21" s="2">
        <f>'1. North'!C21+'2. North Central'!C21+'3. Southwest'!C21+'4. South Central'!C21+'5. Southeast'!C21+'6. East'!C21</f>
        <v>1801622.8090909088</v>
      </c>
      <c r="D21" s="2">
        <f>'1. North'!D21+'2. North Central'!D21+'3. Southwest'!D21+'4. South Central'!D21+'5. Southeast'!D21+'6. East'!D21</f>
        <v>1824206.6181818182</v>
      </c>
      <c r="E21" s="2">
        <f>'1. North'!E21+'2. North Central'!E21+'3. Southwest'!E21+'4. South Central'!E21+'5. Southeast'!E21+'6. East'!E21</f>
        <v>1846411.2272727271</v>
      </c>
      <c r="F21" s="2">
        <f>'1. North'!F21+'2. North Central'!F21+'3. Southwest'!F21+'4. South Central'!F21+'5. Southeast'!F21+'6. East'!F21</f>
        <v>1868201.0363636364</v>
      </c>
      <c r="G21" s="2">
        <f>'1. North'!G21+'2. North Central'!G21+'3. Southwest'!G21+'4. South Central'!G21+'5. Southeast'!G21+'6. East'!G21</f>
        <v>1889574.8454545457</v>
      </c>
      <c r="H21" s="2">
        <f>'1. North'!H21+'2. North Central'!H21+'3. Southwest'!H21+'4. South Central'!H21+'5. Southeast'!H21+'6. East'!H21</f>
        <v>1910520.2545454549</v>
      </c>
      <c r="I21" s="2">
        <f>'1. North'!I21+'2. North Central'!I21+'3. Southwest'!I21+'4. South Central'!I21+'5. Southeast'!I21+'6. East'!I21</f>
        <v>1931074.6636363638</v>
      </c>
      <c r="J21" s="2">
        <f>'1. North'!J21+'2. North Central'!J21+'3. Southwest'!J21+'4. South Central'!J21+'5. Southeast'!J21+'6. East'!J21</f>
        <v>1951191.2727272729</v>
      </c>
      <c r="K21" s="2">
        <f>'1. North'!K21+'2. North Central'!K21+'3. Southwest'!K21+'4. South Central'!K21+'5. Southeast'!K21+'6. East'!K21</f>
        <v>1970906.6818181821</v>
      </c>
      <c r="L21" s="2">
        <f>'1. North'!L21+'2. North Central'!L21+'3. Southwest'!L21+'4. South Central'!L21+'5. Southeast'!L21+'6. East'!L21</f>
        <v>1990232.0909090908</v>
      </c>
      <c r="M21" s="3"/>
      <c r="N21" s="4">
        <f t="shared" si="0"/>
        <v>211548.09090909082</v>
      </c>
      <c r="O21" s="5">
        <f t="shared" si="1"/>
        <v>0.11893517393145203</v>
      </c>
      <c r="P21" s="5">
        <f t="shared" si="2"/>
        <v>1.1301130254622649E-2</v>
      </c>
    </row>
    <row r="22" spans="1:16" x14ac:dyDescent="0.2">
      <c r="A22" s="1" t="s">
        <v>23</v>
      </c>
      <c r="B22" s="2">
        <f>'1. North'!B22+'2. North Central'!B22+'3. Southwest'!B22+'4. South Central'!B22+'5. Southeast'!B22+'6. East'!B22</f>
        <v>373772</v>
      </c>
      <c r="C22" s="2">
        <f>'1. North'!C22+'2. North Central'!C22+'3. Southwest'!C22+'4. South Central'!C22+'5. Southeast'!C22+'6. East'!C22</f>
        <v>375415.9363636364</v>
      </c>
      <c r="D22" s="2">
        <f>'1. North'!D22+'2. North Central'!D22+'3. Southwest'!D22+'4. South Central'!D22+'5. Southeast'!D22+'6. East'!D22</f>
        <v>377326.66181818192</v>
      </c>
      <c r="E22" s="2">
        <f>'1. North'!E22+'2. North Central'!E22+'3. Southwest'!E22+'4. South Central'!E22+'5. Southeast'!E22+'6. East'!E22</f>
        <v>379473.20072727266</v>
      </c>
      <c r="F22" s="2">
        <f>'1. North'!F22+'2. North Central'!F22+'3. Southwest'!F22+'4. South Central'!F22+'5. Southeast'!F22+'6. East'!F22</f>
        <v>381808.34865454544</v>
      </c>
      <c r="G22" s="2">
        <f>'1. North'!G22+'2. North Central'!G22+'3. Southwest'!G22+'4. South Central'!G22+'5. Southeast'!G22+'6. East'!G22</f>
        <v>384308.54440727271</v>
      </c>
      <c r="H22" s="2">
        <f>'1. North'!H22+'2. North Central'!H22+'3. Southwest'!H22+'4. South Central'!H22+'5. Southeast'!H22+'6. East'!H22</f>
        <v>386938.31011490902</v>
      </c>
      <c r="I22" s="2">
        <f>'1. North'!I22+'2. North Central'!I22+'3. Southwest'!I22+'4. South Central'!I22+'5. Southeast'!I22+'6. East'!I22</f>
        <v>389666.76770676358</v>
      </c>
      <c r="J22" s="2">
        <f>'1. North'!J22+'2. North Central'!J22+'3. Southwest'!J22+'4. South Central'!J22+'5. Southeast'!J22+'6. East'!J22</f>
        <v>392460.70399394911</v>
      </c>
      <c r="K22" s="2">
        <f>'1. North'!K22+'2. North Central'!K22+'3. Southwest'!K22+'4. South Central'!K22+'5. Southeast'!K22+'6. East'!K22</f>
        <v>395305.9605491432</v>
      </c>
      <c r="L22" s="2">
        <f>'1. North'!L22+'2. North Central'!L22+'3. Southwest'!L22+'4. South Central'!L22+'5. Southeast'!L22+'6. East'!L22</f>
        <v>398184.30889724276</v>
      </c>
      <c r="M22" s="3"/>
      <c r="N22" s="4">
        <f t="shared" si="0"/>
        <v>24412.308897242765</v>
      </c>
      <c r="O22" s="5">
        <f t="shared" si="1"/>
        <v>6.5313369907972679E-2</v>
      </c>
      <c r="P22" s="5">
        <f t="shared" si="2"/>
        <v>6.3469571017351623E-3</v>
      </c>
    </row>
    <row r="23" spans="1:16" x14ac:dyDescent="0.2">
      <c r="A23" s="1" t="s">
        <v>24</v>
      </c>
      <c r="B23" s="2">
        <f>'1. North'!B23+'2. North Central'!B23+'3. Southwest'!B23+'4. South Central'!B23+'5. Southeast'!B23+'6. East'!B23</f>
        <v>1115410</v>
      </c>
      <c r="C23" s="2">
        <f>'1. North'!C23+'2. North Central'!C23+'3. Southwest'!C23+'4. South Central'!C23+'5. Southeast'!C23+'6. East'!C23</f>
        <v>1124726.0000000002</v>
      </c>
      <c r="D23" s="2">
        <f>'1. North'!D23+'2. North Central'!D23+'3. Southwest'!D23+'4. South Central'!D23+'5. Southeast'!D23+'6. East'!D23</f>
        <v>1133787.6181818182</v>
      </c>
      <c r="E23" s="2">
        <f>'1. North'!E23+'2. North Central'!E23+'3. Southwest'!E23+'4. South Central'!E23+'5. Southeast'!E23+'6. East'!E23</f>
        <v>1142730.4003636362</v>
      </c>
      <c r="F23" s="2">
        <f>'1. North'!F23+'2. North Central'!F23+'3. Southwest'!F23+'4. South Central'!F23+'5. Southeast'!F23+'6. East'!F23</f>
        <v>1151621.0062545456</v>
      </c>
      <c r="G23" s="2">
        <f>'1. North'!G23+'2. North Central'!G23+'3. Southwest'!G23+'4. South Central'!G23+'5. Southeast'!G23+'6. East'!G23</f>
        <v>1160519.8354472732</v>
      </c>
      <c r="H23" s="2">
        <f>'1. North'!H23+'2. North Central'!H23+'3. Southwest'!H23+'4. South Central'!H23+'5. Southeast'!H23+'6. East'!H23</f>
        <v>1169467.273594182</v>
      </c>
      <c r="I23" s="2">
        <f>'1. North'!I23+'2. North Central'!I23+'3. Southwest'!I23+'4. South Central'!I23+'5. Southeast'!I23+'6. East'!I23</f>
        <v>1178484.4775999996</v>
      </c>
      <c r="J23" s="2">
        <f>'1. North'!J23+'2. North Central'!J23+'3. Southwest'!J23+'4. South Central'!J23+'5. Southeast'!J23+'6. East'!J23</f>
        <v>1187573.1472819203</v>
      </c>
      <c r="K23" s="2">
        <f>'1. North'!K23+'2. North Central'!K23+'3. Southwest'!K23+'4. South Central'!K23+'5. Southeast'!K23+'6. East'!K23</f>
        <v>1196732.826765894</v>
      </c>
      <c r="L23" s="2">
        <f>'1. North'!L23+'2. North Central'!L23+'3. Southwest'!L23+'4. South Central'!L23+'5. Southeast'!L23+'6. East'!L23</f>
        <v>1205965.7452341991</v>
      </c>
      <c r="M23" s="3"/>
      <c r="N23" s="4">
        <f t="shared" si="0"/>
        <v>90555.745234199101</v>
      </c>
      <c r="O23" s="5">
        <f t="shared" si="1"/>
        <v>8.1186061837529785E-2</v>
      </c>
      <c r="P23" s="5">
        <f t="shared" si="2"/>
        <v>7.83640958042775E-3</v>
      </c>
    </row>
    <row r="24" spans="1:16" x14ac:dyDescent="0.2">
      <c r="A24" s="1" t="s">
        <v>25</v>
      </c>
      <c r="B24" s="2">
        <f>'1. North'!B24+'2. North Central'!B24+'3. Southwest'!B24+'4. South Central'!B24+'5. Southeast'!B24+'6. East'!B24</f>
        <v>289502</v>
      </c>
      <c r="C24" s="2">
        <f>'1. North'!C24+'2. North Central'!C24+'3. Southwest'!C24+'4. South Central'!C24+'5. Southeast'!C24+'6. East'!C24</f>
        <v>301480.87272727268</v>
      </c>
      <c r="D24" s="2">
        <f>'1. North'!D24+'2. North Central'!D24+'3. Southwest'!D24+'4. South Central'!D24+'5. Southeast'!D24+'6. East'!D24</f>
        <v>313092.33818181814</v>
      </c>
      <c r="E24" s="2">
        <f>'1. North'!E24+'2. North Central'!E24+'3. Southwest'!E24+'4. South Central'!E24+'5. Southeast'!E24+'6. East'!E24</f>
        <v>324207.62618181814</v>
      </c>
      <c r="F24" s="2">
        <f>'1. North'!F24+'2. North Central'!F24+'3. Southwest'!F24+'4. South Central'!F24+'5. Southeast'!F24+'6. East'!F24</f>
        <v>334771.68145454547</v>
      </c>
      <c r="G24" s="2">
        <f>'1. North'!G24+'2. North Central'!G24+'3. Southwest'!G24+'4. South Central'!G24+'5. Southeast'!G24+'6. East'!G24</f>
        <v>344746.4656</v>
      </c>
      <c r="H24" s="2">
        <f>'1. North'!H24+'2. North Central'!H24+'3. Southwest'!H24+'4. South Central'!H24+'5. Southeast'!H24+'6. East'!H24</f>
        <v>354114.67083636374</v>
      </c>
      <c r="I24" s="2">
        <f>'1. North'!I24+'2. North Central'!I24+'3. Southwest'!I24+'4. South Central'!I24+'5. Southeast'!I24+'6. East'!I24</f>
        <v>362923.41832960001</v>
      </c>
      <c r="J24" s="2">
        <f>'1. North'!J24+'2. North Central'!J24+'3. Southwest'!J24+'4. South Central'!J24+'5. Southeast'!J24+'6. East'!J24</f>
        <v>371157.4214514037</v>
      </c>
      <c r="K24" s="2">
        <f>'1. North'!K24+'2. North Central'!K24+'3. Southwest'!K24+'4. South Central'!K24+'5. Southeast'!K24+'6. East'!K24</f>
        <v>378867.89450314472</v>
      </c>
      <c r="L24" s="2">
        <f>'1. North'!L24+'2. North Central'!L24+'3. Southwest'!L24+'4. South Central'!L24+'5. Southeast'!L24+'6. East'!L24</f>
        <v>386082.03677764896</v>
      </c>
      <c r="M24" s="3"/>
      <c r="N24" s="4">
        <f t="shared" si="0"/>
        <v>96580.036777648958</v>
      </c>
      <c r="O24" s="5">
        <f t="shared" si="1"/>
        <v>0.33360749417153923</v>
      </c>
      <c r="P24" s="5">
        <f t="shared" si="2"/>
        <v>2.9207169194310101E-2</v>
      </c>
    </row>
    <row r="25" spans="1:16" x14ac:dyDescent="0.2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3"/>
      <c r="N25" s="4"/>
      <c r="O25" s="5"/>
      <c r="P25" s="5"/>
    </row>
    <row r="26" spans="1:16" x14ac:dyDescent="0.2">
      <c r="A26" s="1" t="s">
        <v>26</v>
      </c>
      <c r="B26" s="2">
        <f>'1. North'!B26+'2. North Central'!B26+'3. Southwest'!B26+'4. South Central'!B26+'5. Southeast'!B26+'6. East'!B26</f>
        <v>865843.04600000009</v>
      </c>
      <c r="C26" s="2">
        <f>'1. North'!C26+'2. North Central'!C26+'3. Southwest'!C26+'4. South Central'!C26+'5. Southeast'!C26+'6. East'!C26</f>
        <v>875355.83713090909</v>
      </c>
      <c r="D26" s="2">
        <f>'1. North'!D26+'2. North Central'!D26+'3. Southwest'!D26+'4. South Central'!D26+'5. Southeast'!D26+'6. East'!D26</f>
        <v>884763.31775054545</v>
      </c>
      <c r="E26" s="2">
        <f>'1. North'!E26+'2. North Central'!E26+'3. Southwest'!E26+'4. South Central'!E26+'5. Southeast'!E26+'6. East'!E26</f>
        <v>894101.82987469097</v>
      </c>
      <c r="F26" s="2">
        <f>'1. North'!F26+'2. North Central'!F26+'3. Southwest'!F26+'4. South Central'!F26+'5. Southeast'!F26+'6. East'!F26</f>
        <v>903374.54225073464</v>
      </c>
      <c r="G26" s="2">
        <f>'1. North'!G26+'2. North Central'!G26+'3. Southwest'!G26+'4. South Central'!G26+'5. Southeast'!G26+'6. East'!G26</f>
        <v>912596.44498562207</v>
      </c>
      <c r="H26" s="2">
        <f>'1. North'!H26+'2. North Central'!H26+'3. Southwest'!H26+'4. South Central'!H26+'5. Southeast'!H26+'6. East'!H26</f>
        <v>921773.46892168489</v>
      </c>
      <c r="I26" s="2">
        <f>'1. North'!I26+'2. North Central'!I26+'3. Southwest'!I26+'4. South Central'!I26+'5. Southeast'!I26+'6. East'!I26</f>
        <v>930917.60188592877</v>
      </c>
      <c r="J26" s="2">
        <f>'1. North'!J26+'2. North Central'!J26+'3. Southwest'!J26+'4. South Central'!J26+'5. Southeast'!J26+'6. East'!J26</f>
        <v>940019.93174647179</v>
      </c>
      <c r="K26" s="2">
        <f>'1. North'!K26+'2. North Central'!K26+'3. Southwest'!K26+'4. South Central'!K26+'5. Southeast'!K26+'6. East'!K26</f>
        <v>950018.37870786979</v>
      </c>
      <c r="L26" s="2">
        <f>'1. North'!L26+'2. North Central'!L26+'3. Southwest'!L26+'4. South Central'!L26+'5. Southeast'!L26+'6. East'!L26</f>
        <v>959080.06058487971</v>
      </c>
      <c r="M26" s="3"/>
      <c r="N26" s="4">
        <f t="shared" si="0"/>
        <v>93237.014584879624</v>
      </c>
      <c r="O26" s="5">
        <f t="shared" si="1"/>
        <v>0.10768350570650609</v>
      </c>
      <c r="P26" s="5">
        <f t="shared" si="2"/>
        <v>1.0279565710757499E-2</v>
      </c>
    </row>
    <row r="30" spans="1:16" x14ac:dyDescent="0.2">
      <c r="B3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6"/>
  <sheetViews>
    <sheetView tabSelected="1" workbookViewId="0">
      <selection activeCell="B26" sqref="B26"/>
    </sheetView>
  </sheetViews>
  <sheetFormatPr baseColWidth="10" defaultColWidth="8.83203125" defaultRowHeight="15" x14ac:dyDescent="0.2"/>
  <cols>
    <col min="1" max="1" width="17.33203125" bestFit="1" customWidth="1"/>
    <col min="14" max="14" width="11.5" bestFit="1" customWidth="1"/>
    <col min="15" max="15" width="10.6640625" bestFit="1" customWidth="1"/>
    <col min="16" max="16" width="11.33203125" bestFit="1" customWidth="1"/>
  </cols>
  <sheetData>
    <row r="1" spans="1:16" x14ac:dyDescent="0.2">
      <c r="A1" s="1" t="s">
        <v>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/>
      <c r="N1" s="1" t="s">
        <v>1</v>
      </c>
      <c r="O1" s="1" t="s">
        <v>2</v>
      </c>
      <c r="P1" s="1" t="s">
        <v>3</v>
      </c>
    </row>
    <row r="2" spans="1:16" x14ac:dyDescent="0.2">
      <c r="A2" s="1" t="s">
        <v>4</v>
      </c>
      <c r="B2" s="2">
        <v>14264</v>
      </c>
      <c r="C2" s="2">
        <v>14461.509090909092</v>
      </c>
      <c r="D2" s="2">
        <v>14633.516363636365</v>
      </c>
      <c r="E2" s="2">
        <v>14783.122181818182</v>
      </c>
      <c r="F2" s="2">
        <v>14914.206836363637</v>
      </c>
      <c r="G2" s="2">
        <v>15032.074560000003</v>
      </c>
      <c r="H2" s="2">
        <v>15141.368738909094</v>
      </c>
      <c r="I2" s="2">
        <v>15243.804082036366</v>
      </c>
      <c r="J2" s="2">
        <v>15339.752356538183</v>
      </c>
      <c r="K2" s="2">
        <v>15431.510976139638</v>
      </c>
      <c r="L2" s="2">
        <v>15517.9178718208</v>
      </c>
      <c r="M2" s="3"/>
      <c r="N2" s="4">
        <v>1253.9178718208004</v>
      </c>
      <c r="O2" s="5">
        <v>8.7907870991362907E-2</v>
      </c>
      <c r="P2" s="5">
        <v>8.46124240854218E-3</v>
      </c>
    </row>
    <row r="3" spans="1:16" x14ac:dyDescent="0.2">
      <c r="A3" s="1" t="s">
        <v>5</v>
      </c>
      <c r="B3" s="2">
        <v>14791</v>
      </c>
      <c r="C3" s="2">
        <v>14841.68181818182</v>
      </c>
      <c r="D3" s="2">
        <v>14921.729090909092</v>
      </c>
      <c r="E3" s="2">
        <v>15020.168363636363</v>
      </c>
      <c r="F3" s="2">
        <v>15128.640945454545</v>
      </c>
      <c r="G3" s="2">
        <v>15241.635941818182</v>
      </c>
      <c r="H3" s="2">
        <v>15355.405483636361</v>
      </c>
      <c r="I3" s="2">
        <v>15468.279952872728</v>
      </c>
      <c r="J3" s="2">
        <v>15579.066596887273</v>
      </c>
      <c r="K3" s="2">
        <v>15686.885566999275</v>
      </c>
      <c r="L3" s="2">
        <v>15791.492467009164</v>
      </c>
      <c r="M3" s="3"/>
      <c r="N3" s="4">
        <v>1000.4924670091641</v>
      </c>
      <c r="O3" s="5">
        <v>6.7641975999537834E-2</v>
      </c>
      <c r="P3" s="5">
        <v>6.5667125169364127E-3</v>
      </c>
    </row>
    <row r="4" spans="1:16" x14ac:dyDescent="0.2">
      <c r="A4" s="1" t="s">
        <v>6</v>
      </c>
      <c r="B4" s="2">
        <v>15458</v>
      </c>
      <c r="C4" s="2">
        <v>15580.036363636362</v>
      </c>
      <c r="D4" s="2">
        <v>15687.801818181819</v>
      </c>
      <c r="E4" s="2">
        <v>15790.023636363638</v>
      </c>
      <c r="F4" s="2">
        <v>15891.488945454546</v>
      </c>
      <c r="G4" s="2">
        <v>15994.355709090909</v>
      </c>
      <c r="H4" s="2">
        <v>16099.24811927273</v>
      </c>
      <c r="I4" s="2">
        <v>16205.91595578182</v>
      </c>
      <c r="J4" s="2">
        <v>16313.825118836367</v>
      </c>
      <c r="K4" s="2">
        <v>16422.309778082912</v>
      </c>
      <c r="L4" s="2">
        <v>16530.661299502546</v>
      </c>
      <c r="M4" s="3"/>
      <c r="N4" s="4">
        <v>1072.6612995025462</v>
      </c>
      <c r="O4" s="5">
        <v>6.9391984700643436E-2</v>
      </c>
      <c r="P4" s="5">
        <v>6.731580758416511E-3</v>
      </c>
    </row>
    <row r="5" spans="1:16" x14ac:dyDescent="0.2">
      <c r="A5" s="1" t="s">
        <v>7</v>
      </c>
      <c r="B5" s="2">
        <v>14275</v>
      </c>
      <c r="C5" s="2">
        <v>14536.654545454547</v>
      </c>
      <c r="D5" s="2">
        <v>14770.385454545452</v>
      </c>
      <c r="E5" s="2">
        <v>14978.923272727274</v>
      </c>
      <c r="F5" s="2">
        <v>15166.197890909092</v>
      </c>
      <c r="G5" s="2">
        <v>15335.510647272729</v>
      </c>
      <c r="H5" s="2">
        <v>15491.534205090911</v>
      </c>
      <c r="I5" s="2">
        <v>15637.331533381819</v>
      </c>
      <c r="J5" s="2">
        <v>15775.302963316366</v>
      </c>
      <c r="K5" s="2">
        <v>15907.26193987491</v>
      </c>
      <c r="L5" s="2">
        <v>16034.526052971056</v>
      </c>
      <c r="M5" s="3"/>
      <c r="N5" s="4">
        <v>1759.5260529710558</v>
      </c>
      <c r="O5" s="5">
        <v>0.12325926815909323</v>
      </c>
      <c r="P5" s="5">
        <v>1.1691266824346513E-2</v>
      </c>
    </row>
    <row r="6" spans="1:16" x14ac:dyDescent="0.2">
      <c r="A6" s="1" t="s">
        <v>8</v>
      </c>
      <c r="B6" s="2">
        <v>12019</v>
      </c>
      <c r="C6" s="2">
        <v>12211.763636363637</v>
      </c>
      <c r="D6" s="2">
        <v>12418.305454545456</v>
      </c>
      <c r="E6" s="2">
        <v>12630.28509090909</v>
      </c>
      <c r="F6" s="2">
        <v>12841.576363636363</v>
      </c>
      <c r="G6" s="2">
        <v>13047.864305454545</v>
      </c>
      <c r="H6" s="2">
        <v>13246.757210181817</v>
      </c>
      <c r="I6" s="2">
        <v>13436.276245527273</v>
      </c>
      <c r="J6" s="2">
        <v>13617.050939461818</v>
      </c>
      <c r="K6" s="2">
        <v>13789.264980596365</v>
      </c>
      <c r="L6" s="2">
        <v>13953.42800881571</v>
      </c>
      <c r="M6" s="3"/>
      <c r="N6" s="4">
        <v>1934.4280088157102</v>
      </c>
      <c r="O6" s="5">
        <v>0.16094750052547718</v>
      </c>
      <c r="P6" s="5">
        <v>1.5035561916340479E-2</v>
      </c>
    </row>
    <row r="7" spans="1:16" x14ac:dyDescent="0.2">
      <c r="A7" s="1" t="s">
        <v>9</v>
      </c>
      <c r="B7" s="2">
        <v>14575</v>
      </c>
      <c r="C7" s="2">
        <v>14086.254545454545</v>
      </c>
      <c r="D7" s="2">
        <v>13734.610909090909</v>
      </c>
      <c r="E7" s="2">
        <v>13495.404363636362</v>
      </c>
      <c r="F7" s="2">
        <v>13346.435054545454</v>
      </c>
      <c r="G7" s="2">
        <v>13269.51786181818</v>
      </c>
      <c r="H7" s="2">
        <v>13249.241695999997</v>
      </c>
      <c r="I7" s="2">
        <v>13272.599344290908</v>
      </c>
      <c r="J7" s="2">
        <v>13329.189269992727</v>
      </c>
      <c r="K7" s="2">
        <v>13409.81614934109</v>
      </c>
      <c r="L7" s="2">
        <v>13508.760461046688</v>
      </c>
      <c r="M7" s="3"/>
      <c r="N7" s="4">
        <v>-1066.2395389533121</v>
      </c>
      <c r="O7" s="5">
        <v>-7.3155371454772702E-2</v>
      </c>
      <c r="P7" s="5">
        <v>-7.5681496579819152E-3</v>
      </c>
    </row>
    <row r="8" spans="1:16" x14ac:dyDescent="0.2">
      <c r="A8" s="1" t="s">
        <v>10</v>
      </c>
      <c r="B8" s="2">
        <v>14449</v>
      </c>
      <c r="C8" s="2">
        <v>14761.163636363637</v>
      </c>
      <c r="D8" s="2">
        <v>14912.545454545456</v>
      </c>
      <c r="E8" s="2">
        <v>14963.522181818182</v>
      </c>
      <c r="F8" s="2">
        <v>14956.462254545457</v>
      </c>
      <c r="G8" s="2">
        <v>14921.020450909091</v>
      </c>
      <c r="H8" s="2">
        <v>14877.283569454545</v>
      </c>
      <c r="I8" s="2">
        <v>14838.23883112727</v>
      </c>
      <c r="J8" s="2">
        <v>14811.674570123634</v>
      </c>
      <c r="K8" s="2">
        <v>14801.54114646109</v>
      </c>
      <c r="L8" s="2">
        <v>14809.559783400728</v>
      </c>
      <c r="M8" s="3"/>
      <c r="N8" s="4">
        <v>360.55978340072761</v>
      </c>
      <c r="O8" s="5">
        <v>2.4953961063099703E-2</v>
      </c>
      <c r="P8" s="5">
        <v>2.4678095961943036E-3</v>
      </c>
    </row>
    <row r="9" spans="1:16" x14ac:dyDescent="0.2">
      <c r="A9" s="1" t="s">
        <v>11</v>
      </c>
      <c r="B9" s="2">
        <v>14611</v>
      </c>
      <c r="C9" s="2">
        <v>14822.872727272726</v>
      </c>
      <c r="D9" s="2">
        <v>15053.003636363634</v>
      </c>
      <c r="E9" s="2">
        <v>15267.384727272727</v>
      </c>
      <c r="F9" s="2">
        <v>15449.084945454544</v>
      </c>
      <c r="G9" s="2">
        <v>15593.033134545452</v>
      </c>
      <c r="H9" s="2">
        <v>15701.103325090909</v>
      </c>
      <c r="I9" s="2">
        <v>15778.812101236363</v>
      </c>
      <c r="J9" s="2">
        <v>15831.570174487273</v>
      </c>
      <c r="K9" s="2">
        <v>15868.463780887272</v>
      </c>
      <c r="L9" s="2">
        <v>15895.951981274762</v>
      </c>
      <c r="M9" s="3"/>
      <c r="N9" s="4">
        <v>1284.9519812747621</v>
      </c>
      <c r="O9" s="5">
        <v>8.794415038496764E-2</v>
      </c>
      <c r="P9" s="5">
        <v>8.4646053599741755E-3</v>
      </c>
    </row>
    <row r="10" spans="1:16" x14ac:dyDescent="0.2">
      <c r="A10" s="1" t="s">
        <v>12</v>
      </c>
      <c r="B10" s="2">
        <v>13943</v>
      </c>
      <c r="C10" s="2">
        <v>14204.290909090907</v>
      </c>
      <c r="D10" s="2">
        <v>14455.298181818182</v>
      </c>
      <c r="E10" s="2">
        <v>14702.130181818182</v>
      </c>
      <c r="F10" s="2">
        <v>14940.871999999999</v>
      </c>
      <c r="G10" s="2">
        <v>15168.205498181818</v>
      </c>
      <c r="H10" s="2">
        <v>15378.861934545455</v>
      </c>
      <c r="I10" s="2">
        <v>15569.001121745456</v>
      </c>
      <c r="J10" s="2">
        <v>15736.254226734547</v>
      </c>
      <c r="K10" s="2">
        <v>15880.608325376001</v>
      </c>
      <c r="L10" s="2">
        <v>16002.670325569163</v>
      </c>
      <c r="M10" s="3"/>
      <c r="N10" s="4">
        <v>2059.6703255691627</v>
      </c>
      <c r="O10" s="5">
        <v>0.14772074342459748</v>
      </c>
      <c r="P10" s="5">
        <v>1.3873152657130294E-2</v>
      </c>
    </row>
    <row r="11" spans="1:16" x14ac:dyDescent="0.2">
      <c r="A11" s="1" t="s">
        <v>13</v>
      </c>
      <c r="B11" s="2">
        <v>14196</v>
      </c>
      <c r="C11" s="2">
        <v>14249.709090909091</v>
      </c>
      <c r="D11" s="2">
        <v>14345.734545454545</v>
      </c>
      <c r="E11" s="2">
        <v>14472.756363636363</v>
      </c>
      <c r="F11" s="2">
        <v>14624.140218181819</v>
      </c>
      <c r="G11" s="2">
        <v>14792.195665454545</v>
      </c>
      <c r="H11" s="2">
        <v>14970.506722909089</v>
      </c>
      <c r="I11" s="2">
        <v>15155.286856145454</v>
      </c>
      <c r="J11" s="2">
        <v>15339.538800174547</v>
      </c>
      <c r="K11" s="2">
        <v>15519.590976395639</v>
      </c>
      <c r="L11" s="2">
        <v>15691.503537100802</v>
      </c>
      <c r="M11" s="3"/>
      <c r="N11" s="4">
        <v>1495.5035371008016</v>
      </c>
      <c r="O11" s="5">
        <v>0.10534682566221482</v>
      </c>
      <c r="P11" s="5">
        <v>1.0066242675688342E-2</v>
      </c>
    </row>
    <row r="12" spans="1:16" x14ac:dyDescent="0.2">
      <c r="A12" s="1" t="s">
        <v>14</v>
      </c>
      <c r="B12" s="2">
        <v>14642</v>
      </c>
      <c r="C12" s="2">
        <v>14668.945454545454</v>
      </c>
      <c r="D12" s="2">
        <v>14700.643636363637</v>
      </c>
      <c r="E12" s="2">
        <v>14743.607272727271</v>
      </c>
      <c r="F12" s="2">
        <v>14803.582545454547</v>
      </c>
      <c r="G12" s="2">
        <v>14882.439534545452</v>
      </c>
      <c r="H12" s="2">
        <v>14978.736215272726</v>
      </c>
      <c r="I12" s="2">
        <v>15090.635771345454</v>
      </c>
      <c r="J12" s="2">
        <v>15215.911442850909</v>
      </c>
      <c r="K12" s="2">
        <v>15353.582368861091</v>
      </c>
      <c r="L12" s="2">
        <v>15499.529544913456</v>
      </c>
      <c r="M12" s="3"/>
      <c r="N12" s="4">
        <v>857.52954491345554</v>
      </c>
      <c r="O12" s="5">
        <v>5.8566421589499762E-2</v>
      </c>
      <c r="P12" s="5">
        <v>5.7077837072301296E-3</v>
      </c>
    </row>
    <row r="13" spans="1:16" x14ac:dyDescent="0.2">
      <c r="A13" s="1" t="s">
        <v>15</v>
      </c>
      <c r="B13" s="2">
        <v>17032</v>
      </c>
      <c r="C13" s="2">
        <v>16715.163636363635</v>
      </c>
      <c r="D13" s="2">
        <v>16469.283636363634</v>
      </c>
      <c r="E13" s="2">
        <v>16280.119272727274</v>
      </c>
      <c r="F13" s="2">
        <v>16138.180509090911</v>
      </c>
      <c r="G13" s="2">
        <v>16036.824552727272</v>
      </c>
      <c r="H13" s="2">
        <v>15972.311185454544</v>
      </c>
      <c r="I13" s="2">
        <v>15940.559827781819</v>
      </c>
      <c r="J13" s="2">
        <v>15939.738652858181</v>
      </c>
      <c r="K13" s="2">
        <v>15963.536847220363</v>
      </c>
      <c r="L13" s="2">
        <v>16010.909587912147</v>
      </c>
      <c r="M13" s="3"/>
      <c r="N13" s="4">
        <v>-1021.0904120878531</v>
      </c>
      <c r="O13" s="5">
        <v>-5.995129239595192E-2</v>
      </c>
      <c r="P13" s="5">
        <v>-6.1632873880353989E-3</v>
      </c>
    </row>
    <row r="14" spans="1:16" x14ac:dyDescent="0.2">
      <c r="A14" s="1" t="s">
        <v>16</v>
      </c>
      <c r="B14" s="2">
        <v>18306</v>
      </c>
      <c r="C14" s="2">
        <v>18355.290909090909</v>
      </c>
      <c r="D14" s="2">
        <v>18332.756363636363</v>
      </c>
      <c r="E14" s="2">
        <v>18265.952727272725</v>
      </c>
      <c r="F14" s="2">
        <v>18175.676945454543</v>
      </c>
      <c r="G14" s="2">
        <v>18075.068567272727</v>
      </c>
      <c r="H14" s="2">
        <v>17975.310673454547</v>
      </c>
      <c r="I14" s="2">
        <v>17883.601684945454</v>
      </c>
      <c r="J14" s="2">
        <v>17805.284222603637</v>
      </c>
      <c r="K14" s="2">
        <v>17742.266017745456</v>
      </c>
      <c r="L14" s="2">
        <v>17697.611092731346</v>
      </c>
      <c r="M14" s="3"/>
      <c r="N14" s="4">
        <v>-608.38890726865429</v>
      </c>
      <c r="O14" s="5">
        <v>-3.3234398954913924E-2</v>
      </c>
      <c r="P14" s="5">
        <v>-3.3742155969338494E-3</v>
      </c>
    </row>
    <row r="15" spans="1:16" x14ac:dyDescent="0.2">
      <c r="A15" s="1" t="s">
        <v>17</v>
      </c>
      <c r="B15" s="2">
        <v>17630</v>
      </c>
      <c r="C15" s="2">
        <v>17859.454545454544</v>
      </c>
      <c r="D15" s="2">
        <v>18046.676363636368</v>
      </c>
      <c r="E15" s="2">
        <v>18190.346909090909</v>
      </c>
      <c r="F15" s="2">
        <v>18288.122618181817</v>
      </c>
      <c r="G15" s="2">
        <v>18347.48802909091</v>
      </c>
      <c r="H15" s="2">
        <v>18375.058682181818</v>
      </c>
      <c r="I15" s="2">
        <v>18377.36362589091</v>
      </c>
      <c r="J15" s="2">
        <v>18361.065783156362</v>
      </c>
      <c r="K15" s="2">
        <v>18332.364016500364</v>
      </c>
      <c r="L15" s="2">
        <v>18297.798962203928</v>
      </c>
      <c r="M15" s="3"/>
      <c r="N15" s="4">
        <v>667.79896220392766</v>
      </c>
      <c r="O15" s="5">
        <v>3.7878557130115009E-2</v>
      </c>
      <c r="P15" s="5">
        <v>3.724797973307048E-3</v>
      </c>
    </row>
    <row r="16" spans="1:16" x14ac:dyDescent="0.2">
      <c r="A16" s="1" t="s">
        <v>18</v>
      </c>
      <c r="B16" s="2">
        <v>13878</v>
      </c>
      <c r="C16" s="2">
        <v>14582.563636363637</v>
      </c>
      <c r="D16" s="2">
        <v>15179.305454545454</v>
      </c>
      <c r="E16" s="2">
        <v>15684.943272727274</v>
      </c>
      <c r="F16" s="2">
        <v>16108.387636363637</v>
      </c>
      <c r="G16" s="2">
        <v>16460.898269090911</v>
      </c>
      <c r="H16" s="2">
        <v>16747.579857454548</v>
      </c>
      <c r="I16" s="2">
        <v>16977.63925876364</v>
      </c>
      <c r="J16" s="2">
        <v>17158.147768552732</v>
      </c>
      <c r="K16" s="2">
        <v>17296.095007837095</v>
      </c>
      <c r="L16" s="2">
        <v>17399.312445933385</v>
      </c>
      <c r="M16" s="3"/>
      <c r="N16" s="4">
        <v>3521.3124459333849</v>
      </c>
      <c r="O16" s="5">
        <v>0.25373342311092267</v>
      </c>
      <c r="P16" s="5">
        <v>2.2870186331584552E-2</v>
      </c>
    </row>
    <row r="17" spans="1:16" x14ac:dyDescent="0.2">
      <c r="A17" s="1" t="s">
        <v>19</v>
      </c>
      <c r="B17" s="2">
        <v>9609</v>
      </c>
      <c r="C17" s="2">
        <v>10098.436363636363</v>
      </c>
      <c r="D17" s="2">
        <v>10608.098181818181</v>
      </c>
      <c r="E17" s="2">
        <v>11112.975999999999</v>
      </c>
      <c r="F17" s="2">
        <v>11595.005818181817</v>
      </c>
      <c r="G17" s="2">
        <v>12045.518545454544</v>
      </c>
      <c r="H17" s="2">
        <v>12456.230853818182</v>
      </c>
      <c r="I17" s="2">
        <v>12824.137018181818</v>
      </c>
      <c r="J17" s="2">
        <v>13149.873829934546</v>
      </c>
      <c r="K17" s="2">
        <v>13432.164981294547</v>
      </c>
      <c r="L17" s="2">
        <v>13674.787350239421</v>
      </c>
      <c r="M17" s="3"/>
      <c r="N17" s="4">
        <v>4065.7873502394214</v>
      </c>
      <c r="O17" s="5">
        <v>0.42312283798932471</v>
      </c>
      <c r="P17" s="5">
        <v>3.5915279411453449E-2</v>
      </c>
    </row>
    <row r="18" spans="1:16" x14ac:dyDescent="0.2">
      <c r="A18" s="1" t="s">
        <v>20</v>
      </c>
      <c r="B18" s="2">
        <v>5449</v>
      </c>
      <c r="C18" s="2">
        <v>5943.8909090909092</v>
      </c>
      <c r="D18" s="2">
        <v>6413.4909090909086</v>
      </c>
      <c r="E18" s="2">
        <v>6866.9032727272734</v>
      </c>
      <c r="F18" s="2">
        <v>7308.6087272727273</v>
      </c>
      <c r="G18" s="2">
        <v>7735.3790545454549</v>
      </c>
      <c r="H18" s="2">
        <v>8143.8978618181827</v>
      </c>
      <c r="I18" s="2">
        <v>8534.2553693090922</v>
      </c>
      <c r="J18" s="2">
        <v>8898.3226081745452</v>
      </c>
      <c r="K18" s="2">
        <v>9238.5237616174545</v>
      </c>
      <c r="L18" s="2">
        <v>9550.9429146437833</v>
      </c>
      <c r="M18" s="3"/>
      <c r="N18" s="4">
        <v>4101.9429146437833</v>
      </c>
      <c r="O18" s="5">
        <v>0.75278820235708999</v>
      </c>
      <c r="P18" s="5">
        <v>5.7725425828816457E-2</v>
      </c>
    </row>
    <row r="19" spans="1:16" x14ac:dyDescent="0.2">
      <c r="A19" s="1" t="s">
        <v>21</v>
      </c>
      <c r="B19" s="2">
        <v>4908</v>
      </c>
      <c r="C19" s="2">
        <v>5182.4181818181823</v>
      </c>
      <c r="D19" s="2">
        <v>5513.0145454545454</v>
      </c>
      <c r="E19" s="2">
        <v>5890.7309090909093</v>
      </c>
      <c r="F19" s="2">
        <v>6306.9297454545449</v>
      </c>
      <c r="G19" s="2">
        <v>6753.8696727272718</v>
      </c>
      <c r="H19" s="2">
        <v>7222.5636654545451</v>
      </c>
      <c r="I19" s="2">
        <v>7709.3614196363642</v>
      </c>
      <c r="J19" s="2">
        <v>8205.6306753163644</v>
      </c>
      <c r="K19" s="2">
        <v>8707.513378769454</v>
      </c>
      <c r="L19" s="2">
        <v>9208.0363129111283</v>
      </c>
      <c r="M19" s="3"/>
      <c r="N19" s="4">
        <v>4300.0363129111283</v>
      </c>
      <c r="O19" s="5">
        <v>0.87612801811555185</v>
      </c>
      <c r="P19" s="5">
        <v>6.4942714826006886E-2</v>
      </c>
    </row>
    <row r="20" spans="1:16" x14ac:dyDescent="0.2">
      <c r="A20" s="3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3"/>
      <c r="N20" s="4"/>
      <c r="O20" s="5"/>
      <c r="P20" s="5"/>
    </row>
    <row r="21" spans="1:16" x14ac:dyDescent="0.2">
      <c r="A21" s="1" t="s">
        <v>22</v>
      </c>
      <c r="B21" s="2">
        <v>244035</v>
      </c>
      <c r="C21" s="2">
        <v>247162.1</v>
      </c>
      <c r="D21" s="2">
        <v>250196.2</v>
      </c>
      <c r="E21" s="2">
        <v>253139.29999999996</v>
      </c>
      <c r="F21" s="2">
        <v>255983.60000000003</v>
      </c>
      <c r="G21" s="2">
        <v>258732.90000000002</v>
      </c>
      <c r="H21" s="2">
        <v>261382.99999999997</v>
      </c>
      <c r="I21" s="2">
        <v>263943.09999999998</v>
      </c>
      <c r="J21" s="2">
        <v>266407.2</v>
      </c>
      <c r="K21" s="2">
        <v>268783.30000000005</v>
      </c>
      <c r="L21" s="2">
        <v>271075.40000000002</v>
      </c>
      <c r="M21" s="3"/>
      <c r="N21" s="4">
        <v>27040.400000000023</v>
      </c>
      <c r="O21" s="5">
        <v>0.11080541725572161</v>
      </c>
      <c r="P21" s="5">
        <v>1.0563943908428852E-2</v>
      </c>
    </row>
    <row r="22" spans="1:16" x14ac:dyDescent="0.2">
      <c r="A22" s="1" t="s">
        <v>23</v>
      </c>
      <c r="B22" s="2">
        <v>44513</v>
      </c>
      <c r="C22" s="2">
        <v>44883.227272727272</v>
      </c>
      <c r="D22" s="2">
        <v>45243.047272727272</v>
      </c>
      <c r="E22" s="2">
        <v>45593.314181818183</v>
      </c>
      <c r="F22" s="2">
        <v>45934.336727272726</v>
      </c>
      <c r="G22" s="2">
        <v>46268.066210909092</v>
      </c>
      <c r="H22" s="2">
        <v>46596.022341818185</v>
      </c>
      <c r="I22" s="2">
        <v>46917.999990690914</v>
      </c>
      <c r="J22" s="2">
        <v>47232.644072261828</v>
      </c>
      <c r="K22" s="2">
        <v>47540.706321221827</v>
      </c>
      <c r="L22" s="2">
        <v>47840.071638332505</v>
      </c>
      <c r="M22" s="3"/>
      <c r="N22" s="4">
        <v>3327.0716383325052</v>
      </c>
      <c r="O22" s="5">
        <v>7.4743819520870419E-2</v>
      </c>
      <c r="P22" s="5">
        <v>7.2342744184605845E-3</v>
      </c>
    </row>
    <row r="23" spans="1:16" x14ac:dyDescent="0.2">
      <c r="A23" s="1" t="s">
        <v>24</v>
      </c>
      <c r="B23" s="2">
        <v>148048</v>
      </c>
      <c r="C23" s="2">
        <v>148612.10909090913</v>
      </c>
      <c r="D23" s="2">
        <v>149192.56727272723</v>
      </c>
      <c r="E23" s="2">
        <v>149800.08545454545</v>
      </c>
      <c r="F23" s="2">
        <v>150442.20872727278</v>
      </c>
      <c r="G23" s="2">
        <v>151121.68021818183</v>
      </c>
      <c r="H23" s="2">
        <v>151841.64673745449</v>
      </c>
      <c r="I23" s="2">
        <v>152602.34331752724</v>
      </c>
      <c r="J23" s="2">
        <v>153401.51526260361</v>
      </c>
      <c r="K23" s="2">
        <v>154235.93253275935</v>
      </c>
      <c r="L23" s="2">
        <v>155104.45037573585</v>
      </c>
      <c r="M23" s="3"/>
      <c r="N23" s="4">
        <v>7056.450375735847</v>
      </c>
      <c r="O23" s="5">
        <v>4.7663260400247535E-2</v>
      </c>
      <c r="P23" s="5">
        <v>4.6670788304228328E-3</v>
      </c>
    </row>
    <row r="24" spans="1:16" x14ac:dyDescent="0.2">
      <c r="A24" s="1" t="s">
        <v>25</v>
      </c>
      <c r="B24" s="2">
        <v>51474</v>
      </c>
      <c r="C24" s="2">
        <v>53666.763636363627</v>
      </c>
      <c r="D24" s="2">
        <v>55760.585454545449</v>
      </c>
      <c r="E24" s="2">
        <v>57745.900363636363</v>
      </c>
      <c r="F24" s="2">
        <v>59607.054545454543</v>
      </c>
      <c r="G24" s="2">
        <v>61343.153570909097</v>
      </c>
      <c r="H24" s="2">
        <v>62945.330920727269</v>
      </c>
      <c r="I24" s="2">
        <v>64422.756691781826</v>
      </c>
      <c r="J24" s="2">
        <v>65773.040665134555</v>
      </c>
      <c r="K24" s="2">
        <v>67006.661146018916</v>
      </c>
      <c r="L24" s="2">
        <v>68130.877985931642</v>
      </c>
      <c r="M24" s="3"/>
      <c r="N24" s="4">
        <v>16656.877985931642</v>
      </c>
      <c r="O24" s="5">
        <v>0.32359789380913939</v>
      </c>
      <c r="P24" s="5">
        <v>2.8432060017046679E-2</v>
      </c>
    </row>
    <row r="25" spans="1:16" x14ac:dyDescent="0.2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3"/>
      <c r="N25" s="4"/>
      <c r="O25" s="5"/>
      <c r="P25" s="5"/>
    </row>
    <row r="26" spans="1:16" x14ac:dyDescent="0.2">
      <c r="A26" s="1" t="s">
        <v>26</v>
      </c>
      <c r="B26" s="2">
        <v>117836.46800000002</v>
      </c>
      <c r="C26" s="2">
        <v>118765.3015</v>
      </c>
      <c r="D26" s="2">
        <v>119696.19623563635</v>
      </c>
      <c r="E26" s="2">
        <v>120635.19206981819</v>
      </c>
      <c r="F26" s="2">
        <v>121583.5176779927</v>
      </c>
      <c r="G26" s="2">
        <v>122543.42865346184</v>
      </c>
      <c r="H26" s="2">
        <v>123513.58672549762</v>
      </c>
      <c r="I26" s="2">
        <v>124495.72984282629</v>
      </c>
      <c r="J26" s="2">
        <v>125487.11568268904</v>
      </c>
      <c r="K26" s="2">
        <v>126727.25653933993</v>
      </c>
      <c r="L26" s="2">
        <v>127740.22360163157</v>
      </c>
      <c r="M26" s="3"/>
      <c r="N26" s="4">
        <v>9903.7556016315502</v>
      </c>
      <c r="O26" s="5">
        <v>8.4046609421724594E-2</v>
      </c>
      <c r="P26" s="5">
        <v>8.102740920466367E-3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6"/>
  <sheetViews>
    <sheetView workbookViewId="0">
      <selection activeCell="V13" sqref="V13"/>
    </sheetView>
  </sheetViews>
  <sheetFormatPr baseColWidth="10" defaultColWidth="8.83203125" defaultRowHeight="15" x14ac:dyDescent="0.2"/>
  <cols>
    <col min="1" max="1" width="17.33203125" bestFit="1" customWidth="1"/>
    <col min="14" max="14" width="11.5" bestFit="1" customWidth="1"/>
    <col min="15" max="15" width="10.6640625" bestFit="1" customWidth="1"/>
    <col min="16" max="16" width="11.33203125" bestFit="1" customWidth="1"/>
  </cols>
  <sheetData>
    <row r="1" spans="1:16" x14ac:dyDescent="0.2">
      <c r="A1" s="1" t="s">
        <v>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/>
      <c r="N1" s="1" t="s">
        <v>1</v>
      </c>
      <c r="O1" s="1" t="s">
        <v>2</v>
      </c>
      <c r="P1" s="1" t="s">
        <v>3</v>
      </c>
    </row>
    <row r="2" spans="1:16" x14ac:dyDescent="0.2">
      <c r="A2" s="1" t="s">
        <v>4</v>
      </c>
      <c r="B2" s="2">
        <v>5958</v>
      </c>
      <c r="C2" s="2">
        <v>6035.0545454545445</v>
      </c>
      <c r="D2" s="2">
        <v>6101.6981818181812</v>
      </c>
      <c r="E2" s="2">
        <v>6160.0130909090894</v>
      </c>
      <c r="F2" s="2">
        <v>6208.6650181818168</v>
      </c>
      <c r="G2" s="2">
        <v>6250.5865599999979</v>
      </c>
      <c r="H2" s="2">
        <v>6288.1237934545443</v>
      </c>
      <c r="I2" s="2">
        <v>6323.1535802181807</v>
      </c>
      <c r="J2" s="2">
        <v>6353.1774096290883</v>
      </c>
      <c r="K2" s="2">
        <v>6382.1964731578164</v>
      </c>
      <c r="L2" s="2">
        <v>6410.4117239807983</v>
      </c>
      <c r="M2" s="3"/>
      <c r="N2" s="4">
        <v>452.41172398079834</v>
      </c>
      <c r="O2" s="5">
        <v>7.5933488415709696E-2</v>
      </c>
      <c r="P2" s="5">
        <v>7.3457129583247571E-3</v>
      </c>
    </row>
    <row r="3" spans="1:16" x14ac:dyDescent="0.2">
      <c r="A3" s="1" t="s">
        <v>5</v>
      </c>
      <c r="B3" s="2">
        <v>6061</v>
      </c>
      <c r="C3" s="2">
        <v>5892.6090909090908</v>
      </c>
      <c r="D3" s="2">
        <v>5773.3072727272729</v>
      </c>
      <c r="E3" s="2">
        <v>5691.1945454545457</v>
      </c>
      <c r="F3" s="2">
        <v>5637.1673454545453</v>
      </c>
      <c r="G3" s="2">
        <v>5603.6759709090911</v>
      </c>
      <c r="H3" s="2">
        <v>5585.2671796363629</v>
      </c>
      <c r="I3" s="2">
        <v>5578.0475933090902</v>
      </c>
      <c r="J3" s="2">
        <v>5579.2778815999991</v>
      </c>
      <c r="K3" s="2">
        <v>5586.2668781149077</v>
      </c>
      <c r="L3" s="2">
        <v>5597.6618880325805</v>
      </c>
      <c r="M3" s="3"/>
      <c r="N3" s="4">
        <v>-463.33811196741954</v>
      </c>
      <c r="O3" s="5">
        <v>-7.6445819496356954E-2</v>
      </c>
      <c r="P3" s="5">
        <v>-7.9210431251190982E-3</v>
      </c>
    </row>
    <row r="4" spans="1:16" x14ac:dyDescent="0.2">
      <c r="A4" s="1" t="s">
        <v>6</v>
      </c>
      <c r="B4" s="2">
        <v>6122</v>
      </c>
      <c r="C4" s="2">
        <v>6147.4909090909096</v>
      </c>
      <c r="D4" s="2">
        <v>6134.2054545454539</v>
      </c>
      <c r="E4" s="2">
        <v>6099.7167272727274</v>
      </c>
      <c r="F4" s="2">
        <v>6055.7031999999999</v>
      </c>
      <c r="G4" s="2">
        <v>6009.6869381818187</v>
      </c>
      <c r="H4" s="2">
        <v>5966.1756538181817</v>
      </c>
      <c r="I4" s="2">
        <v>5927.6848680727271</v>
      </c>
      <c r="J4" s="2">
        <v>5895.4483222109102</v>
      </c>
      <c r="K4" s="2">
        <v>5869.905143179637</v>
      </c>
      <c r="L4" s="2">
        <v>5850.8683992576007</v>
      </c>
      <c r="M4" s="3"/>
      <c r="N4" s="4">
        <v>-271.13160074239931</v>
      </c>
      <c r="O4" s="5">
        <v>-4.4288075913492209E-2</v>
      </c>
      <c r="P4" s="5">
        <v>-4.5196301903968061E-3</v>
      </c>
    </row>
    <row r="5" spans="1:16" x14ac:dyDescent="0.2">
      <c r="A5" s="1" t="s">
        <v>7</v>
      </c>
      <c r="B5" s="2">
        <v>8095</v>
      </c>
      <c r="C5" s="2">
        <v>7913.545454545454</v>
      </c>
      <c r="D5" s="2">
        <v>7774.28</v>
      </c>
      <c r="E5" s="2">
        <v>7660.2105454545463</v>
      </c>
      <c r="F5" s="2">
        <v>7562.0572363636365</v>
      </c>
      <c r="G5" s="2">
        <v>7474.7318836363647</v>
      </c>
      <c r="H5" s="2">
        <v>7395.6683490909099</v>
      </c>
      <c r="I5" s="2">
        <v>7323.7152645818187</v>
      </c>
      <c r="J5" s="2">
        <v>7258.4546398254552</v>
      </c>
      <c r="K5" s="2">
        <v>7199.7988308479999</v>
      </c>
      <c r="L5" s="2">
        <v>7147.7655478597826</v>
      </c>
      <c r="M5" s="3"/>
      <c r="N5" s="4">
        <v>-947.2344521402174</v>
      </c>
      <c r="O5" s="5">
        <v>-0.11701475628662351</v>
      </c>
      <c r="P5" s="5">
        <v>-1.2367564208744186E-2</v>
      </c>
    </row>
    <row r="6" spans="1:16" x14ac:dyDescent="0.2">
      <c r="A6" s="1" t="s">
        <v>8</v>
      </c>
      <c r="B6" s="2">
        <v>10486</v>
      </c>
      <c r="C6" s="2">
        <v>10419.200000000001</v>
      </c>
      <c r="D6" s="2">
        <v>10328.869090909091</v>
      </c>
      <c r="E6" s="2">
        <v>10228.751272727273</v>
      </c>
      <c r="F6" s="2">
        <v>10125.843127272728</v>
      </c>
      <c r="G6" s="2">
        <v>10023.885949090909</v>
      </c>
      <c r="H6" s="2">
        <v>9925.6551360000012</v>
      </c>
      <c r="I6" s="2">
        <v>9831.2577786181828</v>
      </c>
      <c r="J6" s="2">
        <v>9741.3492758109096</v>
      </c>
      <c r="K6" s="2">
        <v>9656.3703486138184</v>
      </c>
      <c r="L6" s="2">
        <v>9576.6560450606557</v>
      </c>
      <c r="M6" s="3"/>
      <c r="N6" s="4">
        <v>-909.34395493934426</v>
      </c>
      <c r="O6" s="5">
        <v>-8.6719812601501453E-2</v>
      </c>
      <c r="P6" s="5">
        <v>-9.030236179491502E-3</v>
      </c>
    </row>
    <row r="7" spans="1:16" x14ac:dyDescent="0.2">
      <c r="A7" s="1" t="s">
        <v>9</v>
      </c>
      <c r="B7" s="2">
        <v>7556</v>
      </c>
      <c r="C7" s="2">
        <v>8167.7636363636357</v>
      </c>
      <c r="D7" s="2">
        <v>8642.8145454545447</v>
      </c>
      <c r="E7" s="2">
        <v>9005.5890909090922</v>
      </c>
      <c r="F7" s="2">
        <v>9274.9851636363655</v>
      </c>
      <c r="G7" s="2">
        <v>9469.9203927272756</v>
      </c>
      <c r="H7" s="2">
        <v>9605.6771403636376</v>
      </c>
      <c r="I7" s="2">
        <v>9694.6363758545467</v>
      </c>
      <c r="J7" s="2">
        <v>9746.9242927709111</v>
      </c>
      <c r="K7" s="2">
        <v>9769.9729257425461</v>
      </c>
      <c r="L7" s="2">
        <v>9771.4160466804369</v>
      </c>
      <c r="M7" s="3"/>
      <c r="N7" s="4">
        <v>2215.4160466804369</v>
      </c>
      <c r="O7" s="5">
        <v>0.29319958267342999</v>
      </c>
      <c r="P7" s="5">
        <v>2.6045347808966834E-2</v>
      </c>
    </row>
    <row r="8" spans="1:16" x14ac:dyDescent="0.2">
      <c r="A8" s="1" t="s">
        <v>10</v>
      </c>
      <c r="B8" s="2">
        <v>6304</v>
      </c>
      <c r="C8" s="2">
        <v>6130.2181818181816</v>
      </c>
      <c r="D8" s="2">
        <v>6113.3454545454533</v>
      </c>
      <c r="E8" s="2">
        <v>6195.0574545454547</v>
      </c>
      <c r="F8" s="2">
        <v>6332.7819636363638</v>
      </c>
      <c r="G8" s="2">
        <v>6496.8407854545458</v>
      </c>
      <c r="H8" s="2">
        <v>6667.0748887272739</v>
      </c>
      <c r="I8" s="2">
        <v>6830.4135208727294</v>
      </c>
      <c r="J8" s="2">
        <v>6978.076273687273</v>
      </c>
      <c r="K8" s="2">
        <v>7106.4640593221829</v>
      </c>
      <c r="L8" s="2">
        <v>7213.7840144244383</v>
      </c>
      <c r="M8" s="3"/>
      <c r="N8" s="4">
        <v>909.78401442443828</v>
      </c>
      <c r="O8" s="5">
        <v>0.14431853020692231</v>
      </c>
      <c r="P8" s="5">
        <v>1.3572206399645292E-2</v>
      </c>
    </row>
    <row r="9" spans="1:16" x14ac:dyDescent="0.2">
      <c r="A9" s="1" t="s">
        <v>11</v>
      </c>
      <c r="B9" s="2">
        <v>6214</v>
      </c>
      <c r="C9" s="2">
        <v>6136.9454545454555</v>
      </c>
      <c r="D9" s="2">
        <v>6040.5454545454559</v>
      </c>
      <c r="E9" s="2">
        <v>5960.05090909091</v>
      </c>
      <c r="F9" s="2">
        <v>5911.9976727272733</v>
      </c>
      <c r="G9" s="2">
        <v>5901.8999854545464</v>
      </c>
      <c r="H9" s="2">
        <v>5926.633600000001</v>
      </c>
      <c r="I9" s="2">
        <v>5980.4673122909098</v>
      </c>
      <c r="J9" s="2">
        <v>6056.0020085527276</v>
      </c>
      <c r="K9" s="2">
        <v>6145.9623161250929</v>
      </c>
      <c r="L9" s="2">
        <v>6242.8081193099652</v>
      </c>
      <c r="M9" s="3"/>
      <c r="N9" s="4">
        <v>28.80811930996515</v>
      </c>
      <c r="O9" s="5">
        <v>4.6360024637858302E-3</v>
      </c>
      <c r="P9" s="5">
        <v>4.6263591324247066E-4</v>
      </c>
    </row>
    <row r="10" spans="1:16" x14ac:dyDescent="0.2">
      <c r="A10" s="1" t="s">
        <v>12</v>
      </c>
      <c r="B10" s="2">
        <v>5490</v>
      </c>
      <c r="C10" s="2">
        <v>5621.2</v>
      </c>
      <c r="D10" s="2">
        <v>5710.749090909092</v>
      </c>
      <c r="E10" s="2">
        <v>5763.1083636363646</v>
      </c>
      <c r="F10" s="2">
        <v>5788.8968727272731</v>
      </c>
      <c r="G10" s="2">
        <v>5800.1170327272739</v>
      </c>
      <c r="H10" s="2">
        <v>5807.0736232727286</v>
      </c>
      <c r="I10" s="2">
        <v>5817.5856186181827</v>
      </c>
      <c r="J10" s="2">
        <v>5836.7619573527281</v>
      </c>
      <c r="K10" s="2">
        <v>5867.2099675927275</v>
      </c>
      <c r="L10" s="2">
        <v>5909.3604372992013</v>
      </c>
      <c r="M10" s="3"/>
      <c r="N10" s="4">
        <v>419.36043729920129</v>
      </c>
      <c r="O10" s="5">
        <v>7.6386236302222452E-2</v>
      </c>
      <c r="P10" s="5">
        <v>7.3880935802945746E-3</v>
      </c>
    </row>
    <row r="11" spans="1:16" x14ac:dyDescent="0.2">
      <c r="A11" s="1" t="s">
        <v>13</v>
      </c>
      <c r="B11" s="2">
        <v>5755</v>
      </c>
      <c r="C11" s="2">
        <v>5679.4909090909096</v>
      </c>
      <c r="D11" s="2">
        <v>5645.3236363636361</v>
      </c>
      <c r="E11" s="2">
        <v>5635.899636363637</v>
      </c>
      <c r="F11" s="2">
        <v>5638.8322909090912</v>
      </c>
      <c r="G11" s="2">
        <v>5646.3361163636364</v>
      </c>
      <c r="H11" s="2">
        <v>5654.5832087272738</v>
      </c>
      <c r="I11" s="2">
        <v>5662.5722007272734</v>
      </c>
      <c r="J11" s="2">
        <v>5671.0657933963639</v>
      </c>
      <c r="K11" s="2">
        <v>5682.4959352785463</v>
      </c>
      <c r="L11" s="2">
        <v>5697.7296508322925</v>
      </c>
      <c r="M11" s="3"/>
      <c r="N11" s="4">
        <v>-57.270349167707536</v>
      </c>
      <c r="O11" s="5">
        <v>-9.9514073271429263E-3</v>
      </c>
      <c r="P11" s="5">
        <v>-9.9962539633691172E-4</v>
      </c>
    </row>
    <row r="12" spans="1:16" x14ac:dyDescent="0.2">
      <c r="A12" s="1" t="s">
        <v>14</v>
      </c>
      <c r="B12" s="2">
        <v>5810</v>
      </c>
      <c r="C12" s="2">
        <v>5809.6181818181813</v>
      </c>
      <c r="D12" s="2">
        <v>5794.2109090909089</v>
      </c>
      <c r="E12" s="2">
        <v>5775.8516363636363</v>
      </c>
      <c r="F12" s="2">
        <v>5759.279418181819</v>
      </c>
      <c r="G12" s="2">
        <v>5746.6081745454549</v>
      </c>
      <c r="H12" s="2">
        <v>5737.9719447272728</v>
      </c>
      <c r="I12" s="2">
        <v>5732.7123793454557</v>
      </c>
      <c r="J12" s="2">
        <v>5730.102525440001</v>
      </c>
      <c r="K12" s="2">
        <v>5729.9133608494549</v>
      </c>
      <c r="L12" s="2">
        <v>5732.0480575534557</v>
      </c>
      <c r="M12" s="3"/>
      <c r="N12" s="4">
        <v>-77.951942446544308</v>
      </c>
      <c r="O12" s="5">
        <v>-1.3416857563949107E-2</v>
      </c>
      <c r="P12" s="5">
        <v>-1.3498558091378232E-3</v>
      </c>
    </row>
    <row r="13" spans="1:16" x14ac:dyDescent="0.2">
      <c r="A13" s="1" t="s">
        <v>15</v>
      </c>
      <c r="B13" s="2">
        <v>6959</v>
      </c>
      <c r="C13" s="2">
        <v>6751.3090909090906</v>
      </c>
      <c r="D13" s="2">
        <v>6586.6799999999994</v>
      </c>
      <c r="E13" s="2">
        <v>6452.0952727272725</v>
      </c>
      <c r="F13" s="2">
        <v>6340.7556363636368</v>
      </c>
      <c r="G13" s="2">
        <v>6250.7694836363635</v>
      </c>
      <c r="H13" s="2">
        <v>6176.2463127272731</v>
      </c>
      <c r="I13" s="2">
        <v>6114.9005300363633</v>
      </c>
      <c r="J13" s="2">
        <v>6064.7719908072731</v>
      </c>
      <c r="K13" s="2">
        <v>6024.1471886429099</v>
      </c>
      <c r="L13" s="2">
        <v>5992.4095139933088</v>
      </c>
      <c r="M13" s="3"/>
      <c r="N13" s="4">
        <v>-966.59048600669121</v>
      </c>
      <c r="O13" s="5">
        <v>-0.13889789998659163</v>
      </c>
      <c r="P13" s="5">
        <v>-1.48429607948386E-2</v>
      </c>
    </row>
    <row r="14" spans="1:16" x14ac:dyDescent="0.2">
      <c r="A14" s="1" t="s">
        <v>16</v>
      </c>
      <c r="B14" s="2">
        <v>7324</v>
      </c>
      <c r="C14" s="2">
        <v>7289.8545454545447</v>
      </c>
      <c r="D14" s="2">
        <v>7221.4000000000005</v>
      </c>
      <c r="E14" s="2">
        <v>7135.3105454545457</v>
      </c>
      <c r="F14" s="2">
        <v>7039.5220363636363</v>
      </c>
      <c r="G14" s="2">
        <v>6942.8233018181818</v>
      </c>
      <c r="H14" s="2">
        <v>6847.4670836363639</v>
      </c>
      <c r="I14" s="2">
        <v>6756.2774749090904</v>
      </c>
      <c r="J14" s="2">
        <v>6671.8566313890906</v>
      </c>
      <c r="K14" s="2">
        <v>6594.2942487272721</v>
      </c>
      <c r="L14" s="2">
        <v>6525.1193821649449</v>
      </c>
      <c r="M14" s="3"/>
      <c r="N14" s="4">
        <v>-798.88061783505509</v>
      </c>
      <c r="O14" s="5">
        <v>-0.10907709145754439</v>
      </c>
      <c r="P14" s="5">
        <v>-1.1483295586729114E-2</v>
      </c>
    </row>
    <row r="15" spans="1:16" x14ac:dyDescent="0.2">
      <c r="A15" s="1" t="s">
        <v>17</v>
      </c>
      <c r="B15" s="2">
        <v>7087</v>
      </c>
      <c r="C15" s="2">
        <v>7108.2</v>
      </c>
      <c r="D15" s="2">
        <v>7117.5309090909086</v>
      </c>
      <c r="E15" s="2">
        <v>7111.7047272727268</v>
      </c>
      <c r="F15" s="2">
        <v>7089.0258909090917</v>
      </c>
      <c r="G15" s="2">
        <v>7054.5251199999993</v>
      </c>
      <c r="H15" s="2">
        <v>7008.3847563636364</v>
      </c>
      <c r="I15" s="2">
        <v>6952.4012218181815</v>
      </c>
      <c r="J15" s="2">
        <v>6889.5764724363635</v>
      </c>
      <c r="K15" s="2">
        <v>6822.4325042269093</v>
      </c>
      <c r="L15" s="2">
        <v>6756.6048531269817</v>
      </c>
      <c r="M15" s="3"/>
      <c r="N15" s="4">
        <v>-330.39514687301835</v>
      </c>
      <c r="O15" s="5">
        <v>-4.6619888087063403E-2</v>
      </c>
      <c r="P15" s="5">
        <v>-4.7627814740662799E-3</v>
      </c>
    </row>
    <row r="16" spans="1:16" x14ac:dyDescent="0.2">
      <c r="A16" s="1" t="s">
        <v>18</v>
      </c>
      <c r="B16" s="2">
        <v>5618</v>
      </c>
      <c r="C16" s="2">
        <v>5834.1272727272726</v>
      </c>
      <c r="D16" s="2">
        <v>6009.4690909090914</v>
      </c>
      <c r="E16" s="2">
        <v>6147.6087272727273</v>
      </c>
      <c r="F16" s="2">
        <v>6255.1552000000001</v>
      </c>
      <c r="G16" s="2">
        <v>6334.8566109090916</v>
      </c>
      <c r="H16" s="2">
        <v>6391.1175854545463</v>
      </c>
      <c r="I16" s="2">
        <v>6426.0982923636366</v>
      </c>
      <c r="J16" s="2">
        <v>6442.8861509818189</v>
      </c>
      <c r="K16" s="2">
        <v>6442.9514880000006</v>
      </c>
      <c r="L16" s="2">
        <v>6430.3749639726548</v>
      </c>
      <c r="M16" s="3"/>
      <c r="N16" s="4">
        <v>812.37496397265477</v>
      </c>
      <c r="O16" s="5">
        <v>0.14460216517847183</v>
      </c>
      <c r="P16" s="5">
        <v>1.3597326368931517E-2</v>
      </c>
    </row>
    <row r="17" spans="1:16" x14ac:dyDescent="0.2">
      <c r="A17" s="1" t="s">
        <v>19</v>
      </c>
      <c r="B17" s="2">
        <v>4040</v>
      </c>
      <c r="C17" s="2">
        <v>4164.636363636364</v>
      </c>
      <c r="D17" s="2">
        <v>4303.9709090909091</v>
      </c>
      <c r="E17" s="2">
        <v>4442.3069090909094</v>
      </c>
      <c r="F17" s="2">
        <v>4575.4036363636369</v>
      </c>
      <c r="G17" s="2">
        <v>4697.9903127272728</v>
      </c>
      <c r="H17" s="2">
        <v>4806.9999360000002</v>
      </c>
      <c r="I17" s="2">
        <v>4901.2598295272728</v>
      </c>
      <c r="J17" s="2">
        <v>4979.6638857309099</v>
      </c>
      <c r="K17" s="2">
        <v>5042.3447024174548</v>
      </c>
      <c r="L17" s="2">
        <v>5089.3024231703275</v>
      </c>
      <c r="M17" s="3"/>
      <c r="N17" s="4">
        <v>1049.3024231703275</v>
      </c>
      <c r="O17" s="5">
        <v>0.25972832256691275</v>
      </c>
      <c r="P17" s="5">
        <v>2.3358236595699466E-2</v>
      </c>
    </row>
    <row r="18" spans="1:16" x14ac:dyDescent="0.2">
      <c r="A18" s="1" t="s">
        <v>20</v>
      </c>
      <c r="B18" s="2">
        <v>2629</v>
      </c>
      <c r="C18" s="2">
        <v>2763.8909090909092</v>
      </c>
      <c r="D18" s="2">
        <v>2889.5309090909091</v>
      </c>
      <c r="E18" s="2">
        <v>3012.1098181818179</v>
      </c>
      <c r="F18" s="2">
        <v>3131.8401454545456</v>
      </c>
      <c r="G18" s="2">
        <v>3248.2437527272732</v>
      </c>
      <c r="H18" s="2">
        <v>3359.0839738181821</v>
      </c>
      <c r="I18" s="2">
        <v>3464.5580753454551</v>
      </c>
      <c r="J18" s="2">
        <v>3561.1893352727275</v>
      </c>
      <c r="K18" s="2">
        <v>3650.1751544552731</v>
      </c>
      <c r="L18" s="2">
        <v>3729.0999731386182</v>
      </c>
      <c r="M18" s="3"/>
      <c r="N18" s="4">
        <v>1100.0999731386182</v>
      </c>
      <c r="O18" s="5">
        <v>0.41844806890019715</v>
      </c>
      <c r="P18" s="5">
        <v>3.5574490977405171E-2</v>
      </c>
    </row>
    <row r="19" spans="1:16" x14ac:dyDescent="0.2">
      <c r="A19" s="1" t="s">
        <v>21</v>
      </c>
      <c r="B19" s="2">
        <v>2658</v>
      </c>
      <c r="C19" s="2">
        <v>2751.9272727272728</v>
      </c>
      <c r="D19" s="2">
        <v>2861.2327272727271</v>
      </c>
      <c r="E19" s="2">
        <v>2979.6661818181815</v>
      </c>
      <c r="F19" s="2">
        <v>3106.4154181818176</v>
      </c>
      <c r="G19" s="2">
        <v>3240.9107199999999</v>
      </c>
      <c r="H19" s="2">
        <v>3378.2867432727267</v>
      </c>
      <c r="I19" s="2">
        <v>3519.8308107636358</v>
      </c>
      <c r="J19" s="2">
        <v>3662.0696985599998</v>
      </c>
      <c r="K19" s="2">
        <v>3805.8348383418179</v>
      </c>
      <c r="L19" s="2">
        <v>3946.3971419601448</v>
      </c>
      <c r="M19" s="3"/>
      <c r="N19" s="4">
        <v>1288.3971419601448</v>
      </c>
      <c r="O19" s="5">
        <v>0.48472428215204849</v>
      </c>
      <c r="P19" s="5">
        <v>4.0314330801761056E-2</v>
      </c>
    </row>
    <row r="20" spans="1:16" x14ac:dyDescent="0.2">
      <c r="A20" s="3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3"/>
      <c r="N20" s="4"/>
      <c r="O20" s="5"/>
      <c r="P20" s="5"/>
    </row>
    <row r="21" spans="1:16" x14ac:dyDescent="0.2">
      <c r="A21" s="1" t="s">
        <v>22</v>
      </c>
      <c r="B21" s="2">
        <v>110166</v>
      </c>
      <c r="C21" s="2">
        <v>110617.0818181818</v>
      </c>
      <c r="D21" s="2">
        <v>111049.16363636365</v>
      </c>
      <c r="E21" s="2">
        <v>111456.24545454542</v>
      </c>
      <c r="F21" s="2">
        <v>111834.32727272727</v>
      </c>
      <c r="G21" s="2">
        <v>112194.4090909091</v>
      </c>
      <c r="H21" s="2">
        <v>112527.49090909092</v>
      </c>
      <c r="I21" s="2">
        <v>112837.57272727275</v>
      </c>
      <c r="J21" s="2">
        <v>113118.65454545454</v>
      </c>
      <c r="K21" s="2">
        <v>113378.73636363636</v>
      </c>
      <c r="L21" s="2">
        <v>113619.81818181821</v>
      </c>
      <c r="M21" s="3"/>
      <c r="N21" s="4">
        <v>3453.8181818182056</v>
      </c>
      <c r="O21" s="5">
        <v>3.1351035544707133E-2</v>
      </c>
      <c r="P21" s="5">
        <v>3.0917323490688986E-3</v>
      </c>
    </row>
    <row r="22" spans="1:16" x14ac:dyDescent="0.2">
      <c r="A22" s="1" t="s">
        <v>23</v>
      </c>
      <c r="B22" s="2">
        <v>18141</v>
      </c>
      <c r="C22" s="2">
        <v>18075.154545454548</v>
      </c>
      <c r="D22" s="2">
        <v>18009.210909090907</v>
      </c>
      <c r="E22" s="2">
        <v>17950.924363636361</v>
      </c>
      <c r="F22" s="2">
        <v>17901.535563636364</v>
      </c>
      <c r="G22" s="2">
        <v>17863.949469090909</v>
      </c>
      <c r="H22" s="2">
        <v>17839.566626909091</v>
      </c>
      <c r="I22" s="2">
        <v>17828.886041599999</v>
      </c>
      <c r="J22" s="2">
        <v>17827.903613440001</v>
      </c>
      <c r="K22" s="2">
        <v>17838.368494452363</v>
      </c>
      <c r="L22" s="2">
        <v>17858.942011270981</v>
      </c>
      <c r="M22" s="3"/>
      <c r="N22" s="4">
        <v>-282.05798872901869</v>
      </c>
      <c r="O22" s="5">
        <v>-1.5548094853041105E-2</v>
      </c>
      <c r="P22" s="5">
        <v>-1.5657962754996868E-3</v>
      </c>
    </row>
    <row r="23" spans="1:16" x14ac:dyDescent="0.2">
      <c r="A23" s="1" t="s">
        <v>24</v>
      </c>
      <c r="B23" s="2">
        <v>69993</v>
      </c>
      <c r="C23" s="2">
        <v>69919.145454545447</v>
      </c>
      <c r="D23" s="2">
        <v>69858.218181818171</v>
      </c>
      <c r="E23" s="2">
        <v>69811.924727272708</v>
      </c>
      <c r="F23" s="2">
        <v>69774.951418181823</v>
      </c>
      <c r="G23" s="2">
        <v>69753.933105454576</v>
      </c>
      <c r="H23" s="2">
        <v>69744.051287272741</v>
      </c>
      <c r="I23" s="2">
        <v>69744.538455854563</v>
      </c>
      <c r="J23" s="2">
        <v>69755.36538903274</v>
      </c>
      <c r="K23" s="2">
        <v>69776.629181742552</v>
      </c>
      <c r="L23" s="2">
        <v>69809.096815178491</v>
      </c>
      <c r="M23" s="3"/>
      <c r="N23" s="4">
        <v>-183.90318482150906</v>
      </c>
      <c r="O23" s="5">
        <v>-2.6274510997029567E-3</v>
      </c>
      <c r="P23" s="5">
        <v>-2.6305628537504067E-4</v>
      </c>
    </row>
    <row r="24" spans="1:16" x14ac:dyDescent="0.2">
      <c r="A24" s="1" t="s">
        <v>25</v>
      </c>
      <c r="B24" s="2">
        <v>22032</v>
      </c>
      <c r="C24" s="2">
        <v>22622.781818181818</v>
      </c>
      <c r="D24" s="2">
        <v>23181.734545454543</v>
      </c>
      <c r="E24" s="2">
        <v>23693.396363636362</v>
      </c>
      <c r="F24" s="2">
        <v>24157.840290909091</v>
      </c>
      <c r="G24" s="2">
        <v>24576.52651636364</v>
      </c>
      <c r="H24" s="2">
        <v>24943.872994909092</v>
      </c>
      <c r="I24" s="2">
        <v>25264.14822981818</v>
      </c>
      <c r="J24" s="2">
        <v>25535.385542981821</v>
      </c>
      <c r="K24" s="2">
        <v>25763.738687441451</v>
      </c>
      <c r="L24" s="2">
        <v>25951.779355368726</v>
      </c>
      <c r="M24" s="3"/>
      <c r="N24" s="4">
        <v>3919.7793553687261</v>
      </c>
      <c r="O24" s="5">
        <v>0.17791300632574103</v>
      </c>
      <c r="P24" s="5">
        <v>1.6509218987277086E-2</v>
      </c>
    </row>
    <row r="25" spans="1:16" x14ac:dyDescent="0.2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3"/>
      <c r="N25" s="4"/>
      <c r="O25" s="5"/>
      <c r="P25" s="5"/>
    </row>
    <row r="26" spans="1:16" x14ac:dyDescent="0.2">
      <c r="A26" s="1" t="s">
        <v>26</v>
      </c>
      <c r="B26" s="2">
        <v>54507.790000000008</v>
      </c>
      <c r="C26" s="2">
        <v>54752.25456181819</v>
      </c>
      <c r="D26" s="2">
        <v>54975.983138909098</v>
      </c>
      <c r="E26" s="2">
        <v>55185.567755636366</v>
      </c>
      <c r="F26" s="2">
        <v>55381.024749149095</v>
      </c>
      <c r="G26" s="2">
        <v>55570.772948916376</v>
      </c>
      <c r="H26" s="2">
        <v>55752.152999410624</v>
      </c>
      <c r="I26" s="2">
        <v>55925.95953642956</v>
      </c>
      <c r="J26" s="2">
        <v>56092.763841863642</v>
      </c>
      <c r="K26" s="2">
        <v>56317.145517136181</v>
      </c>
      <c r="L26" s="2">
        <v>56475.379591501711</v>
      </c>
      <c r="M26" s="3"/>
      <c r="N26" s="4">
        <v>1967.5895915017027</v>
      </c>
      <c r="O26" s="5">
        <v>3.6097401701696258E-2</v>
      </c>
      <c r="P26" s="5">
        <v>3.5524105571804743E-3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6"/>
  <sheetViews>
    <sheetView workbookViewId="0">
      <selection activeCell="I16" sqref="I16"/>
    </sheetView>
  </sheetViews>
  <sheetFormatPr baseColWidth="10" defaultColWidth="8.83203125" defaultRowHeight="15" x14ac:dyDescent="0.2"/>
  <cols>
    <col min="1" max="1" width="17.33203125" bestFit="1" customWidth="1"/>
    <col min="14" max="14" width="11.5" bestFit="1" customWidth="1"/>
    <col min="15" max="15" width="10.6640625" bestFit="1" customWidth="1"/>
    <col min="16" max="16" width="11.33203125" bestFit="1" customWidth="1"/>
  </cols>
  <sheetData>
    <row r="1" spans="1:16" x14ac:dyDescent="0.2">
      <c r="A1" s="1" t="s">
        <v>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/>
      <c r="N1" s="1" t="s">
        <v>1</v>
      </c>
      <c r="O1" s="1" t="s">
        <v>2</v>
      </c>
      <c r="P1" s="1" t="s">
        <v>3</v>
      </c>
    </row>
    <row r="2" spans="1:16" x14ac:dyDescent="0.2">
      <c r="A2" s="1" t="s">
        <v>4</v>
      </c>
      <c r="B2" s="2">
        <v>52906</v>
      </c>
      <c r="C2" s="2">
        <v>53672.254545454547</v>
      </c>
      <c r="D2" s="2">
        <v>54414.258181818186</v>
      </c>
      <c r="E2" s="2">
        <v>55141.861090909093</v>
      </c>
      <c r="F2" s="2">
        <v>55847.943418181814</v>
      </c>
      <c r="G2" s="2">
        <v>56539.809280000001</v>
      </c>
      <c r="H2" s="2">
        <v>57211.301969454544</v>
      </c>
      <c r="I2" s="2">
        <v>57864.496121018186</v>
      </c>
      <c r="J2" s="2">
        <v>58497.451442269092</v>
      </c>
      <c r="K2" s="2">
        <v>59113.81569926982</v>
      </c>
      <c r="L2" s="2">
        <v>59715.907104870392</v>
      </c>
      <c r="M2" s="3"/>
      <c r="N2" s="4">
        <v>6809.9071048703918</v>
      </c>
      <c r="O2" s="5">
        <v>0.12871710401221775</v>
      </c>
      <c r="P2" s="5">
        <v>1.218176878356747E-2</v>
      </c>
    </row>
    <row r="3" spans="1:16" x14ac:dyDescent="0.2">
      <c r="A3" s="1" t="s">
        <v>5</v>
      </c>
      <c r="B3" s="2">
        <v>54844</v>
      </c>
      <c r="C3" s="2">
        <v>54840.345454545459</v>
      </c>
      <c r="D3" s="2">
        <v>54990.672727272722</v>
      </c>
      <c r="E3" s="2">
        <v>55259.135272727268</v>
      </c>
      <c r="F3" s="2">
        <v>55619.425890909086</v>
      </c>
      <c r="G3" s="2">
        <v>56048.874850909095</v>
      </c>
      <c r="H3" s="2">
        <v>56530.807191272725</v>
      </c>
      <c r="I3" s="2">
        <v>57049.851601454553</v>
      </c>
      <c r="J3" s="2">
        <v>57594.725959912728</v>
      </c>
      <c r="K3" s="2">
        <v>58157.016510929454</v>
      </c>
      <c r="L3" s="2">
        <v>58730.121803142967</v>
      </c>
      <c r="M3" s="3"/>
      <c r="N3" s="4">
        <v>3886.1218031429671</v>
      </c>
      <c r="O3" s="5">
        <v>7.0857738369611387E-2</v>
      </c>
      <c r="P3" s="5">
        <v>6.8694825916206792E-3</v>
      </c>
    </row>
    <row r="4" spans="1:16" x14ac:dyDescent="0.2">
      <c r="A4" s="1" t="s">
        <v>6</v>
      </c>
      <c r="B4" s="2">
        <v>60234</v>
      </c>
      <c r="C4" s="2">
        <v>60037.581818181803</v>
      </c>
      <c r="D4" s="2">
        <v>59879.716363636348</v>
      </c>
      <c r="E4" s="2">
        <v>59783.489454545444</v>
      </c>
      <c r="F4" s="2">
        <v>59760.200436363622</v>
      </c>
      <c r="G4" s="2">
        <v>59813.627345454544</v>
      </c>
      <c r="H4" s="2">
        <v>59942.258664727262</v>
      </c>
      <c r="I4" s="2">
        <v>60141.350188218166</v>
      </c>
      <c r="J4" s="2">
        <v>60404.232289047264</v>
      </c>
      <c r="K4" s="2">
        <v>60723.512841402175</v>
      </c>
      <c r="L4" s="2">
        <v>61091.395393489445</v>
      </c>
      <c r="M4" s="3"/>
      <c r="N4" s="4">
        <v>857.39539348944527</v>
      </c>
      <c r="O4" s="5">
        <v>1.4234409029608614E-2</v>
      </c>
      <c r="P4" s="5">
        <v>1.4144044343351592E-3</v>
      </c>
    </row>
    <row r="5" spans="1:16" x14ac:dyDescent="0.2">
      <c r="A5" s="1" t="s">
        <v>7</v>
      </c>
      <c r="B5" s="2">
        <v>57647</v>
      </c>
      <c r="C5" s="2">
        <v>58525.218181818178</v>
      </c>
      <c r="D5" s="2">
        <v>59188.50909090908</v>
      </c>
      <c r="E5" s="2">
        <v>59687.56872727273</v>
      </c>
      <c r="F5" s="2">
        <v>60066.771054545454</v>
      </c>
      <c r="G5" s="2">
        <v>60365.475112727276</v>
      </c>
      <c r="H5" s="2">
        <v>60615.123741090909</v>
      </c>
      <c r="I5" s="2">
        <v>60840.568907636363</v>
      </c>
      <c r="J5" s="2">
        <v>61060.743345570918</v>
      </c>
      <c r="K5" s="2">
        <v>61289.459316084358</v>
      </c>
      <c r="L5" s="2">
        <v>61535.488202966095</v>
      </c>
      <c r="M5" s="3"/>
      <c r="N5" s="4">
        <v>3888.4882029660948</v>
      </c>
      <c r="O5" s="5">
        <v>6.7453435616182889E-2</v>
      </c>
      <c r="P5" s="5">
        <v>6.548935625330099E-3</v>
      </c>
    </row>
    <row r="6" spans="1:16" x14ac:dyDescent="0.2">
      <c r="A6" s="1" t="s">
        <v>8</v>
      </c>
      <c r="B6" s="2">
        <v>50258</v>
      </c>
      <c r="C6" s="2">
        <v>51539.109090909071</v>
      </c>
      <c r="D6" s="2">
        <v>52738.84</v>
      </c>
      <c r="E6" s="2">
        <v>53830.482909090904</v>
      </c>
      <c r="F6" s="2">
        <v>54802.609163636364</v>
      </c>
      <c r="G6" s="2">
        <v>55655.350632727263</v>
      </c>
      <c r="H6" s="2">
        <v>56397.284619636353</v>
      </c>
      <c r="I6" s="2">
        <v>57039.961534836366</v>
      </c>
      <c r="J6" s="2">
        <v>57598.392100305427</v>
      </c>
      <c r="K6" s="2">
        <v>58089.171440267615</v>
      </c>
      <c r="L6" s="2">
        <v>58526.538106340064</v>
      </c>
      <c r="M6" s="3"/>
      <c r="N6" s="4">
        <v>8268.5381063400637</v>
      </c>
      <c r="O6" s="5">
        <v>0.16452182948665015</v>
      </c>
      <c r="P6" s="5">
        <v>1.5347639269609026E-2</v>
      </c>
    </row>
    <row r="7" spans="1:16" x14ac:dyDescent="0.2">
      <c r="A7" s="1" t="s">
        <v>9</v>
      </c>
      <c r="B7" s="2">
        <v>56933</v>
      </c>
      <c r="C7" s="2">
        <v>56130.672727272722</v>
      </c>
      <c r="D7" s="2">
        <v>55745.632727272736</v>
      </c>
      <c r="E7" s="2">
        <v>55677.346909090906</v>
      </c>
      <c r="F7" s="2">
        <v>55840.846836363635</v>
      </c>
      <c r="G7" s="2">
        <v>56165.072029090908</v>
      </c>
      <c r="H7" s="2">
        <v>56595.0004770909</v>
      </c>
      <c r="I7" s="2">
        <v>57086.330032872713</v>
      </c>
      <c r="J7" s="2">
        <v>57607.729060538164</v>
      </c>
      <c r="K7" s="2">
        <v>58136.534395764349</v>
      </c>
      <c r="L7" s="2">
        <v>58656.73453193772</v>
      </c>
      <c r="M7" s="3"/>
      <c r="N7" s="4">
        <v>1723.73453193772</v>
      </c>
      <c r="O7" s="5">
        <v>3.0276544920129274E-2</v>
      </c>
      <c r="P7" s="5">
        <v>2.9871783939607877E-3</v>
      </c>
    </row>
    <row r="8" spans="1:16" x14ac:dyDescent="0.2">
      <c r="A8" s="1" t="s">
        <v>10</v>
      </c>
      <c r="B8" s="2">
        <v>55249</v>
      </c>
      <c r="C8" s="2">
        <v>56690.381818181806</v>
      </c>
      <c r="D8" s="2">
        <v>57681.621818181811</v>
      </c>
      <c r="E8" s="2">
        <v>58397.605818181815</v>
      </c>
      <c r="F8" s="2">
        <v>58955.935854545452</v>
      </c>
      <c r="G8" s="2">
        <v>59434.299869090893</v>
      </c>
      <c r="H8" s="2">
        <v>59881.036119272714</v>
      </c>
      <c r="I8" s="2">
        <v>60324.210809018165</v>
      </c>
      <c r="J8" s="2">
        <v>60776.216471970911</v>
      </c>
      <c r="K8" s="2">
        <v>61241.300807866173</v>
      </c>
      <c r="L8" s="2">
        <v>61718.129343627617</v>
      </c>
      <c r="M8" s="3"/>
      <c r="N8" s="4">
        <v>6469.1293436276173</v>
      </c>
      <c r="O8" s="5">
        <v>0.11709043319567082</v>
      </c>
      <c r="P8" s="5">
        <v>1.1134277522332203E-2</v>
      </c>
    </row>
    <row r="9" spans="1:16" x14ac:dyDescent="0.2">
      <c r="A9" s="1" t="s">
        <v>11</v>
      </c>
      <c r="B9" s="2">
        <v>56851</v>
      </c>
      <c r="C9" s="2">
        <v>57230.25454545454</v>
      </c>
      <c r="D9" s="2">
        <v>57819.934545454555</v>
      </c>
      <c r="E9" s="2">
        <v>58489.126545454543</v>
      </c>
      <c r="F9" s="2">
        <v>59166.676945454557</v>
      </c>
      <c r="G9" s="2">
        <v>59820.183272727278</v>
      </c>
      <c r="H9" s="2">
        <v>60435.261137454552</v>
      </c>
      <c r="I9" s="2">
        <v>61016.67067927272</v>
      </c>
      <c r="J9" s="2">
        <v>61570.233250676356</v>
      </c>
      <c r="K9" s="2">
        <v>62102.484440389824</v>
      </c>
      <c r="L9" s="2">
        <v>62619.502259339635</v>
      </c>
      <c r="M9" s="3"/>
      <c r="N9" s="4">
        <v>5768.5022593396352</v>
      </c>
      <c r="O9" s="5">
        <v>0.10146703240645961</v>
      </c>
      <c r="P9" s="5">
        <v>9.7111458171834641E-3</v>
      </c>
    </row>
    <row r="10" spans="1:16" x14ac:dyDescent="0.2">
      <c r="A10" s="1" t="s">
        <v>12</v>
      </c>
      <c r="B10" s="2">
        <v>52264</v>
      </c>
      <c r="C10" s="2">
        <v>53570.818181818191</v>
      </c>
      <c r="D10" s="2">
        <v>54690.123636363649</v>
      </c>
      <c r="E10" s="2">
        <v>55701.704000000005</v>
      </c>
      <c r="F10" s="2">
        <v>56642.206690909094</v>
      </c>
      <c r="G10" s="2">
        <v>57529.318923636369</v>
      </c>
      <c r="H10" s="2">
        <v>58368.909975272727</v>
      </c>
      <c r="I10" s="2">
        <v>59161.998389527274</v>
      </c>
      <c r="J10" s="2">
        <v>59911.951029294556</v>
      </c>
      <c r="K10" s="2">
        <v>60620.025655389094</v>
      </c>
      <c r="L10" s="2">
        <v>61291.735594207414</v>
      </c>
      <c r="M10" s="3"/>
      <c r="N10" s="4">
        <v>9027.7355942074137</v>
      </c>
      <c r="O10" s="5">
        <v>0.17273334597825299</v>
      </c>
      <c r="P10" s="5">
        <v>1.6061340386203549E-2</v>
      </c>
    </row>
    <row r="11" spans="1:16" x14ac:dyDescent="0.2">
      <c r="A11" s="1" t="s">
        <v>13</v>
      </c>
      <c r="B11" s="2">
        <v>51431</v>
      </c>
      <c r="C11" s="2">
        <v>51828.69090909091</v>
      </c>
      <c r="D11" s="2">
        <v>52406.207272727283</v>
      </c>
      <c r="E11" s="2">
        <v>53090.08145454547</v>
      </c>
      <c r="F11" s="2">
        <v>53836.496872727279</v>
      </c>
      <c r="G11" s="2">
        <v>54619.129745454557</v>
      </c>
      <c r="H11" s="2">
        <v>55419.458490181809</v>
      </c>
      <c r="I11" s="2">
        <v>56225.639696290913</v>
      </c>
      <c r="J11" s="2">
        <v>57025.002344029104</v>
      </c>
      <c r="K11" s="2">
        <v>57811.482990173106</v>
      </c>
      <c r="L11" s="2">
        <v>58579.682432307214</v>
      </c>
      <c r="M11" s="3"/>
      <c r="N11" s="4">
        <v>7148.6824323072142</v>
      </c>
      <c r="O11" s="5">
        <v>0.13899559472511158</v>
      </c>
      <c r="P11" s="5">
        <v>1.3099741255681918E-2</v>
      </c>
    </row>
    <row r="12" spans="1:16" x14ac:dyDescent="0.2">
      <c r="A12" s="1" t="s">
        <v>14</v>
      </c>
      <c r="B12" s="2">
        <v>47725</v>
      </c>
      <c r="C12" s="2">
        <v>48753.200000000004</v>
      </c>
      <c r="D12" s="2">
        <v>49650.898181818186</v>
      </c>
      <c r="E12" s="2">
        <v>50480.960000000014</v>
      </c>
      <c r="F12" s="2">
        <v>51278.784290909098</v>
      </c>
      <c r="G12" s="2">
        <v>52062.526807272734</v>
      </c>
      <c r="H12" s="2">
        <v>52842.847394909106</v>
      </c>
      <c r="I12" s="2">
        <v>53624.369613963652</v>
      </c>
      <c r="J12" s="2">
        <v>54405.823630429106</v>
      </c>
      <c r="K12" s="2">
        <v>55187.859373149091</v>
      </c>
      <c r="L12" s="2">
        <v>55966.984096553904</v>
      </c>
      <c r="M12" s="3"/>
      <c r="N12" s="4">
        <v>8241.9840965539042</v>
      </c>
      <c r="O12" s="5">
        <v>0.17269741428085708</v>
      </c>
      <c r="P12" s="5">
        <v>1.6058227205178577E-2</v>
      </c>
    </row>
    <row r="13" spans="1:16" x14ac:dyDescent="0.2">
      <c r="A13" s="1" t="s">
        <v>15</v>
      </c>
      <c r="B13" s="2">
        <v>49676</v>
      </c>
      <c r="C13" s="2">
        <v>49525.472727272732</v>
      </c>
      <c r="D13" s="2">
        <v>49610.490909090906</v>
      </c>
      <c r="E13" s="2">
        <v>49858.045090909101</v>
      </c>
      <c r="F13" s="2">
        <v>50219.1008</v>
      </c>
      <c r="G13" s="2">
        <v>50663.510225454549</v>
      </c>
      <c r="H13" s="2">
        <v>51171.986269090907</v>
      </c>
      <c r="I13" s="2">
        <v>51732.63122152727</v>
      </c>
      <c r="J13" s="2">
        <v>52332.451627287279</v>
      </c>
      <c r="K13" s="2">
        <v>52962.398755188362</v>
      </c>
      <c r="L13" s="2">
        <v>53617.96360605325</v>
      </c>
      <c r="M13" s="3"/>
      <c r="N13" s="4">
        <v>3941.9636060532503</v>
      </c>
      <c r="O13" s="5">
        <v>7.9353482688889004E-2</v>
      </c>
      <c r="P13" s="5">
        <v>7.6654537849123461E-3</v>
      </c>
    </row>
    <row r="14" spans="1:16" x14ac:dyDescent="0.2">
      <c r="A14" s="1" t="s">
        <v>16</v>
      </c>
      <c r="B14" s="2">
        <v>48327</v>
      </c>
      <c r="C14" s="2">
        <v>49094.018181818188</v>
      </c>
      <c r="D14" s="2">
        <v>49672.127272727274</v>
      </c>
      <c r="E14" s="2">
        <v>50147.818181818184</v>
      </c>
      <c r="F14" s="2">
        <v>50574.081745454547</v>
      </c>
      <c r="G14" s="2">
        <v>50983.303738181814</v>
      </c>
      <c r="H14" s="2">
        <v>51394.763217454558</v>
      </c>
      <c r="I14" s="2">
        <v>51822.826009600009</v>
      </c>
      <c r="J14" s="2">
        <v>52274.005233803648</v>
      </c>
      <c r="K14" s="2">
        <v>52751.112694318559</v>
      </c>
      <c r="L14" s="2">
        <v>53256.188088310693</v>
      </c>
      <c r="M14" s="3"/>
      <c r="N14" s="4">
        <v>4929.1880883106933</v>
      </c>
      <c r="O14" s="5">
        <v>0.10199656689450397</v>
      </c>
      <c r="P14" s="5">
        <v>9.7596775682549097E-3</v>
      </c>
    </row>
    <row r="15" spans="1:16" x14ac:dyDescent="0.2">
      <c r="A15" s="1" t="s">
        <v>17</v>
      </c>
      <c r="B15" s="2">
        <v>43279</v>
      </c>
      <c r="C15" s="2">
        <v>44416.800000000003</v>
      </c>
      <c r="D15" s="2">
        <v>45461.443636363634</v>
      </c>
      <c r="E15" s="2">
        <v>46394.180363636377</v>
      </c>
      <c r="F15" s="2">
        <v>47220.307927272726</v>
      </c>
      <c r="G15" s="2">
        <v>47952.062690909101</v>
      </c>
      <c r="H15" s="2">
        <v>48606.310900363642</v>
      </c>
      <c r="I15" s="2">
        <v>49200.201363781831</v>
      </c>
      <c r="J15" s="2">
        <v>49750.726292945459</v>
      </c>
      <c r="K15" s="2">
        <v>50271.182081117091</v>
      </c>
      <c r="L15" s="2">
        <v>50773.76820375739</v>
      </c>
      <c r="M15" s="3"/>
      <c r="N15" s="4">
        <v>7494.7682037573904</v>
      </c>
      <c r="O15" s="5">
        <v>0.17317332202124333</v>
      </c>
      <c r="P15" s="5">
        <v>1.6099453670396002E-2</v>
      </c>
    </row>
    <row r="16" spans="1:16" x14ac:dyDescent="0.2">
      <c r="A16" s="1" t="s">
        <v>18</v>
      </c>
      <c r="B16" s="2">
        <v>34477</v>
      </c>
      <c r="C16" s="2">
        <v>36122.527272727275</v>
      </c>
      <c r="D16" s="2">
        <v>37636.509090909087</v>
      </c>
      <c r="E16" s="2">
        <v>39028.223272727271</v>
      </c>
      <c r="F16" s="2">
        <v>40299.741963636363</v>
      </c>
      <c r="G16" s="2">
        <v>41458.782429090919</v>
      </c>
      <c r="H16" s="2">
        <v>42513.365754181817</v>
      </c>
      <c r="I16" s="2">
        <v>43466.682056145466</v>
      </c>
      <c r="J16" s="2">
        <v>44330.513190400008</v>
      </c>
      <c r="K16" s="2">
        <v>45115.683083636388</v>
      </c>
      <c r="L16" s="2">
        <v>45832.110155859802</v>
      </c>
      <c r="M16" s="3"/>
      <c r="N16" s="4">
        <v>11355.110155859802</v>
      </c>
      <c r="O16" s="5">
        <v>0.32935319650375039</v>
      </c>
      <c r="P16" s="5">
        <v>2.8878372906515848E-2</v>
      </c>
    </row>
    <row r="17" spans="1:16" x14ac:dyDescent="0.2">
      <c r="A17" s="1" t="s">
        <v>19</v>
      </c>
      <c r="B17" s="2">
        <v>22995</v>
      </c>
      <c r="C17" s="2">
        <v>24479.381818181821</v>
      </c>
      <c r="D17" s="2">
        <v>25928.792727272728</v>
      </c>
      <c r="E17" s="2">
        <v>27326.717818181813</v>
      </c>
      <c r="F17" s="2">
        <v>28662.800727272726</v>
      </c>
      <c r="G17" s="2">
        <v>29927.370792727274</v>
      </c>
      <c r="H17" s="2">
        <v>31116.434938181821</v>
      </c>
      <c r="I17" s="2">
        <v>32225.202919563642</v>
      </c>
      <c r="J17" s="2">
        <v>33254.280565061825</v>
      </c>
      <c r="K17" s="2">
        <v>34208.508908311276</v>
      </c>
      <c r="L17" s="2">
        <v>35084.725561558123</v>
      </c>
      <c r="M17" s="3"/>
      <c r="N17" s="4">
        <v>12089.725561558123</v>
      </c>
      <c r="O17" s="5">
        <v>0.52575453627128177</v>
      </c>
      <c r="P17" s="5">
        <v>4.3154094334493021E-2</v>
      </c>
    </row>
    <row r="18" spans="1:16" x14ac:dyDescent="0.2">
      <c r="A18" s="1" t="s">
        <v>20</v>
      </c>
      <c r="B18" s="2">
        <v>13491</v>
      </c>
      <c r="C18" s="2">
        <v>14648.654545454543</v>
      </c>
      <c r="D18" s="2">
        <v>15810.854545454544</v>
      </c>
      <c r="E18" s="2">
        <v>16969.496727272723</v>
      </c>
      <c r="F18" s="2">
        <v>18115.995490909092</v>
      </c>
      <c r="G18" s="2">
        <v>19239.011083636364</v>
      </c>
      <c r="H18" s="2">
        <v>20335.337570909091</v>
      </c>
      <c r="I18" s="2">
        <v>21393.211589818187</v>
      </c>
      <c r="J18" s="2">
        <v>22408.464401221823</v>
      </c>
      <c r="K18" s="2">
        <v>23374.482179444371</v>
      </c>
      <c r="L18" s="2">
        <v>24288.742070672299</v>
      </c>
      <c r="M18" s="3"/>
      <c r="N18" s="4">
        <v>10797.742070672299</v>
      </c>
      <c r="O18" s="5">
        <v>0.80036632352474235</v>
      </c>
      <c r="P18" s="5">
        <v>6.0562063022501222E-2</v>
      </c>
    </row>
    <row r="19" spans="1:16" x14ac:dyDescent="0.2">
      <c r="A19" s="1" t="s">
        <v>21</v>
      </c>
      <c r="B19" s="2">
        <v>12569</v>
      </c>
      <c r="C19" s="2">
        <v>13286.890909090911</v>
      </c>
      <c r="D19" s="2">
        <v>14132.912727272727</v>
      </c>
      <c r="E19" s="2">
        <v>15091.774545454546</v>
      </c>
      <c r="F19" s="2">
        <v>16146.764800000004</v>
      </c>
      <c r="G19" s="2">
        <v>17282.054807272732</v>
      </c>
      <c r="H19" s="2">
        <v>18482.34793309091</v>
      </c>
      <c r="I19" s="2">
        <v>19739.706356363644</v>
      </c>
      <c r="J19" s="2">
        <v>21032.239583418184</v>
      </c>
      <c r="K19" s="2">
        <v>22352.223372753459</v>
      </c>
      <c r="L19" s="2">
        <v>23681.610717733249</v>
      </c>
      <c r="M19" s="3"/>
      <c r="N19" s="4">
        <v>11112.610717733249</v>
      </c>
      <c r="O19" s="5">
        <v>0.88412846827378855</v>
      </c>
      <c r="P19" s="5">
        <v>6.5395973640125948E-2</v>
      </c>
    </row>
    <row r="20" spans="1:16" x14ac:dyDescent="0.2">
      <c r="A20" s="3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3"/>
      <c r="N20" s="4"/>
      <c r="O20" s="5"/>
      <c r="P20" s="5"/>
    </row>
    <row r="21" spans="1:16" x14ac:dyDescent="0.2">
      <c r="A21" s="1" t="s">
        <v>22</v>
      </c>
      <c r="B21" s="2">
        <v>821156</v>
      </c>
      <c r="C21" s="2">
        <v>834392.27272727271</v>
      </c>
      <c r="D21" s="2">
        <v>847459.54545454541</v>
      </c>
      <c r="E21" s="2">
        <v>860355.61818181805</v>
      </c>
      <c r="F21" s="2">
        <v>873056.69090909092</v>
      </c>
      <c r="G21" s="2">
        <v>885559.76363636379</v>
      </c>
      <c r="H21" s="2">
        <v>897859.83636363654</v>
      </c>
      <c r="I21" s="2">
        <v>909955.90909090918</v>
      </c>
      <c r="J21" s="2">
        <v>921835.18181818211</v>
      </c>
      <c r="K21" s="2">
        <v>933508.25454545475</v>
      </c>
      <c r="L21" s="2">
        <v>944967.32727272727</v>
      </c>
      <c r="M21" s="3"/>
      <c r="N21" s="4">
        <v>123811.32727272727</v>
      </c>
      <c r="O21" s="5">
        <v>0.15077686489866393</v>
      </c>
      <c r="P21" s="5">
        <v>1.4142801261502136E-2</v>
      </c>
    </row>
    <row r="22" spans="1:16" x14ac:dyDescent="0.2">
      <c r="A22" s="1" t="s">
        <v>23</v>
      </c>
      <c r="B22" s="2">
        <v>167984</v>
      </c>
      <c r="C22" s="2">
        <v>168550.18181818185</v>
      </c>
      <c r="D22" s="2">
        <v>169284.64727272731</v>
      </c>
      <c r="E22" s="2">
        <v>170184.4858181818</v>
      </c>
      <c r="F22" s="2">
        <v>171227.56974545456</v>
      </c>
      <c r="G22" s="2">
        <v>172402.31147636365</v>
      </c>
      <c r="H22" s="2">
        <v>173684.36782545451</v>
      </c>
      <c r="I22" s="2">
        <v>175055.69791069088</v>
      </c>
      <c r="J22" s="2">
        <v>176496.40969122908</v>
      </c>
      <c r="K22" s="2">
        <v>177994.34505160141</v>
      </c>
      <c r="L22" s="2">
        <v>179537.42430150282</v>
      </c>
      <c r="M22" s="3"/>
      <c r="N22" s="4">
        <v>11553.424301502819</v>
      </c>
      <c r="O22" s="5">
        <v>6.877693293112927E-2</v>
      </c>
      <c r="P22" s="5">
        <v>6.6736644505693832E-3</v>
      </c>
    </row>
    <row r="23" spans="1:16" x14ac:dyDescent="0.2">
      <c r="A23" s="1" t="s">
        <v>24</v>
      </c>
      <c r="B23" s="2">
        <v>526361</v>
      </c>
      <c r="C23" s="2">
        <v>532887.83636363642</v>
      </c>
      <c r="D23" s="2">
        <v>539204.3854545455</v>
      </c>
      <c r="E23" s="2">
        <v>545360.73963636358</v>
      </c>
      <c r="F23" s="2">
        <v>551383.51025454549</v>
      </c>
      <c r="G23" s="2">
        <v>557298.17035636387</v>
      </c>
      <c r="H23" s="2">
        <v>563121.67144145456</v>
      </c>
      <c r="I23" s="2">
        <v>568875.20689454535</v>
      </c>
      <c r="J23" s="2">
        <v>574562.54809390567</v>
      </c>
      <c r="K23" s="2">
        <v>580191.82986859058</v>
      </c>
      <c r="L23" s="2">
        <v>585768.94626164355</v>
      </c>
      <c r="M23" s="3"/>
      <c r="N23" s="4">
        <v>59407.946261643548</v>
      </c>
      <c r="O23" s="5">
        <v>0.11286540275902575</v>
      </c>
      <c r="P23" s="5">
        <v>1.0751196492246207E-2</v>
      </c>
    </row>
    <row r="24" spans="1:16" x14ac:dyDescent="0.2">
      <c r="A24" s="1" t="s">
        <v>25</v>
      </c>
      <c r="B24" s="2">
        <v>126811</v>
      </c>
      <c r="C24" s="2">
        <v>132954.25454545452</v>
      </c>
      <c r="D24" s="2">
        <v>138970.5127272727</v>
      </c>
      <c r="E24" s="2">
        <v>144810.39272727273</v>
      </c>
      <c r="F24" s="2">
        <v>150445.61090909096</v>
      </c>
      <c r="G24" s="2">
        <v>155859.28180363635</v>
      </c>
      <c r="H24" s="2">
        <v>161053.79709672733</v>
      </c>
      <c r="I24" s="2">
        <v>166025.00428567271</v>
      </c>
      <c r="J24" s="2">
        <v>170776.2240330473</v>
      </c>
      <c r="K24" s="2">
        <v>175322.07962526256</v>
      </c>
      <c r="L24" s="2">
        <v>179660.95670958085</v>
      </c>
      <c r="M24" s="3"/>
      <c r="N24" s="4">
        <v>52849.956709580845</v>
      </c>
      <c r="O24" s="5">
        <v>0.41676161144995977</v>
      </c>
      <c r="P24" s="5">
        <v>3.545130088997217E-2</v>
      </c>
    </row>
    <row r="25" spans="1:16" x14ac:dyDescent="0.2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3"/>
      <c r="N25" s="4"/>
      <c r="O25" s="5"/>
      <c r="P25" s="5"/>
    </row>
    <row r="26" spans="1:16" x14ac:dyDescent="0.2">
      <c r="A26" s="1" t="s">
        <v>26</v>
      </c>
      <c r="B26" s="2">
        <v>408843.64500000002</v>
      </c>
      <c r="C26" s="2">
        <v>414913.73456000001</v>
      </c>
      <c r="D26" s="2">
        <v>420900.17711490905</v>
      </c>
      <c r="E26" s="2">
        <v>426815.29655505455</v>
      </c>
      <c r="F26" s="2">
        <v>432658.40023677098</v>
      </c>
      <c r="G26" s="2">
        <v>438432.17216041463</v>
      </c>
      <c r="H26" s="2">
        <v>444137.953026617</v>
      </c>
      <c r="I26" s="2">
        <v>449780.74000180658</v>
      </c>
      <c r="J26" s="2">
        <v>455357.60403030872</v>
      </c>
      <c r="K26" s="2">
        <v>461319.46529077162</v>
      </c>
      <c r="L26" s="2">
        <v>466788.64445928339</v>
      </c>
      <c r="M26" s="3"/>
      <c r="N26" s="4">
        <v>57944.999459283368</v>
      </c>
      <c r="O26" s="5">
        <v>0.14172899632396968</v>
      </c>
      <c r="P26" s="5">
        <v>1.3342606325849493E-2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6"/>
  <sheetViews>
    <sheetView workbookViewId="0">
      <selection activeCell="G12" sqref="G12"/>
    </sheetView>
  </sheetViews>
  <sheetFormatPr baseColWidth="10" defaultColWidth="8.83203125" defaultRowHeight="15" x14ac:dyDescent="0.2"/>
  <cols>
    <col min="1" max="1" width="17.33203125" bestFit="1" customWidth="1"/>
    <col min="14" max="14" width="11.5" bestFit="1" customWidth="1"/>
    <col min="15" max="15" width="10.6640625" bestFit="1" customWidth="1"/>
    <col min="16" max="16" width="11.33203125" bestFit="1" customWidth="1"/>
  </cols>
  <sheetData>
    <row r="1" spans="1:16" x14ac:dyDescent="0.2">
      <c r="A1" s="1" t="s">
        <v>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/>
      <c r="N1" s="1" t="s">
        <v>1</v>
      </c>
      <c r="O1" s="1" t="s">
        <v>2</v>
      </c>
      <c r="P1" s="1" t="s">
        <v>3</v>
      </c>
    </row>
    <row r="2" spans="1:16" x14ac:dyDescent="0.2">
      <c r="A2" s="1" t="s">
        <v>4</v>
      </c>
      <c r="B2" s="2">
        <v>14902</v>
      </c>
      <c r="C2" s="2">
        <v>15078.50909090909</v>
      </c>
      <c r="D2" s="2">
        <v>15241.716363636364</v>
      </c>
      <c r="E2" s="2">
        <v>15396.28218181818</v>
      </c>
      <c r="F2" s="2">
        <v>15543.934836363635</v>
      </c>
      <c r="G2" s="2">
        <v>15688.056959999998</v>
      </c>
      <c r="H2" s="2">
        <v>15830.354658909091</v>
      </c>
      <c r="I2" s="2">
        <v>15971.192818036363</v>
      </c>
      <c r="J2" s="2">
        <v>16108.863345338181</v>
      </c>
      <c r="K2" s="2">
        <v>16245.999767179637</v>
      </c>
      <c r="L2" s="2">
        <v>16381.7089046528</v>
      </c>
      <c r="M2" s="3"/>
      <c r="N2" s="4">
        <v>1479.7089046527999</v>
      </c>
      <c r="O2" s="5">
        <v>9.929599413855858E-2</v>
      </c>
      <c r="P2" s="5">
        <v>9.5119507212562127E-3</v>
      </c>
    </row>
    <row r="3" spans="1:16" x14ac:dyDescent="0.2">
      <c r="A3" s="1" t="s">
        <v>5</v>
      </c>
      <c r="B3" s="2">
        <v>15554</v>
      </c>
      <c r="C3" s="2">
        <v>15776.636363636364</v>
      </c>
      <c r="D3" s="2">
        <v>15990.047272727272</v>
      </c>
      <c r="E3" s="2">
        <v>16193.417454545453</v>
      </c>
      <c r="F3" s="2">
        <v>16387.026763636364</v>
      </c>
      <c r="G3" s="2">
        <v>16571.444741818181</v>
      </c>
      <c r="H3" s="2">
        <v>16747.80354909091</v>
      </c>
      <c r="I3" s="2">
        <v>16917.350134690907</v>
      </c>
      <c r="J3" s="2">
        <v>17081.155034996365</v>
      </c>
      <c r="K3" s="2">
        <v>17239.733060701088</v>
      </c>
      <c r="L3" s="2">
        <v>17394.022765633163</v>
      </c>
      <c r="M3" s="3"/>
      <c r="N3" s="4">
        <v>1840.0227656331626</v>
      </c>
      <c r="O3" s="5">
        <v>0.11829900769147246</v>
      </c>
      <c r="P3" s="5">
        <v>1.1243618406607592E-2</v>
      </c>
    </row>
    <row r="4" spans="1:16" x14ac:dyDescent="0.2">
      <c r="A4" s="1" t="s">
        <v>6</v>
      </c>
      <c r="B4" s="2">
        <v>16628</v>
      </c>
      <c r="C4" s="2">
        <v>16620.30909090909</v>
      </c>
      <c r="D4" s="2">
        <v>16658.683636363636</v>
      </c>
      <c r="E4" s="2">
        <v>16732.065454545456</v>
      </c>
      <c r="F4" s="2">
        <v>16831.444945454547</v>
      </c>
      <c r="G4" s="2">
        <v>16949.670399999999</v>
      </c>
      <c r="H4" s="2">
        <v>17081.134359272728</v>
      </c>
      <c r="I4" s="2">
        <v>17221.577288145454</v>
      </c>
      <c r="J4" s="2">
        <v>17367.840948363635</v>
      </c>
      <c r="K4" s="2">
        <v>17517.612856599273</v>
      </c>
      <c r="L4" s="2">
        <v>17669.145988328724</v>
      </c>
      <c r="M4" s="3"/>
      <c r="N4" s="4">
        <v>1041.1459883287243</v>
      </c>
      <c r="O4" s="5">
        <v>6.261402383502071E-2</v>
      </c>
      <c r="P4" s="5">
        <v>6.0916724894637397E-3</v>
      </c>
    </row>
    <row r="5" spans="1:16" x14ac:dyDescent="0.2">
      <c r="A5" s="1" t="s">
        <v>7</v>
      </c>
      <c r="B5" s="2">
        <v>14174</v>
      </c>
      <c r="C5" s="2">
        <v>14599.963636363638</v>
      </c>
      <c r="D5" s="2">
        <v>14938.396363636366</v>
      </c>
      <c r="E5" s="2">
        <v>15216.817454545455</v>
      </c>
      <c r="F5" s="2">
        <v>15454.230690909091</v>
      </c>
      <c r="G5" s="2">
        <v>15663.237178181816</v>
      </c>
      <c r="H5" s="2">
        <v>15854.087458909093</v>
      </c>
      <c r="I5" s="2">
        <v>16033.060475345455</v>
      </c>
      <c r="J5" s="2">
        <v>16204.327474269092</v>
      </c>
      <c r="K5" s="2">
        <v>16370.593805451637</v>
      </c>
      <c r="L5" s="2">
        <v>16533.561252044801</v>
      </c>
      <c r="M5" s="3"/>
      <c r="N5" s="4">
        <v>2359.5612520448012</v>
      </c>
      <c r="O5" s="5">
        <v>0.16647109157928611</v>
      </c>
      <c r="P5" s="5">
        <v>1.5517467725374656E-2</v>
      </c>
    </row>
    <row r="6" spans="1:16" x14ac:dyDescent="0.2">
      <c r="A6" s="1" t="s">
        <v>8</v>
      </c>
      <c r="B6" s="2">
        <v>11560</v>
      </c>
      <c r="C6" s="2">
        <v>11818.309090909092</v>
      </c>
      <c r="D6" s="2">
        <v>12109.949090909091</v>
      </c>
      <c r="E6" s="2">
        <v>12411.747636363636</v>
      </c>
      <c r="F6" s="2">
        <v>12708.070690909091</v>
      </c>
      <c r="G6" s="2">
        <v>12991.611781818181</v>
      </c>
      <c r="H6" s="2">
        <v>13260.245952000001</v>
      </c>
      <c r="I6" s="2">
        <v>13513.323344290911</v>
      </c>
      <c r="J6" s="2">
        <v>13750.779861410911</v>
      </c>
      <c r="K6" s="2">
        <v>13974.998474891638</v>
      </c>
      <c r="L6" s="2">
        <v>14187.626631912728</v>
      </c>
      <c r="M6" s="3"/>
      <c r="N6" s="4">
        <v>2627.626631912728</v>
      </c>
      <c r="O6" s="5">
        <v>0.22730334186096263</v>
      </c>
      <c r="P6" s="5">
        <v>2.0693130026390394E-2</v>
      </c>
    </row>
    <row r="7" spans="1:16" x14ac:dyDescent="0.2">
      <c r="A7" s="1" t="s">
        <v>9</v>
      </c>
      <c r="B7" s="2">
        <v>13104</v>
      </c>
      <c r="C7" s="2">
        <v>12719.781818181818</v>
      </c>
      <c r="D7" s="2">
        <v>12464.069090909092</v>
      </c>
      <c r="E7" s="2">
        <v>12318.026909090908</v>
      </c>
      <c r="F7" s="2">
        <v>12261.352872727271</v>
      </c>
      <c r="G7" s="2">
        <v>12275.078254545453</v>
      </c>
      <c r="H7" s="2">
        <v>12342.766778181818</v>
      </c>
      <c r="I7" s="2">
        <v>12450.644431127272</v>
      </c>
      <c r="J7" s="2">
        <v>12587.362031941819</v>
      </c>
      <c r="K7" s="2">
        <v>12744.227416017455</v>
      </c>
      <c r="L7" s="2">
        <v>12914.563445974109</v>
      </c>
      <c r="M7" s="3"/>
      <c r="N7" s="4">
        <v>-189.43655402589138</v>
      </c>
      <c r="O7" s="5">
        <v>-1.4456391485492322E-2</v>
      </c>
      <c r="P7" s="5">
        <v>-1.4551305920054158E-3</v>
      </c>
    </row>
    <row r="8" spans="1:16" x14ac:dyDescent="0.2">
      <c r="A8" s="1" t="s">
        <v>10</v>
      </c>
      <c r="B8" s="2">
        <v>12781</v>
      </c>
      <c r="C8" s="2">
        <v>13015.963636363635</v>
      </c>
      <c r="D8" s="2">
        <v>13127.090909090908</v>
      </c>
      <c r="E8" s="2">
        <v>13164.850181818181</v>
      </c>
      <c r="F8" s="2">
        <v>13165.849163636365</v>
      </c>
      <c r="G8" s="2">
        <v>13155.313541818181</v>
      </c>
      <c r="H8" s="2">
        <v>13149.630120727274</v>
      </c>
      <c r="I8" s="2">
        <v>13158.621088581818</v>
      </c>
      <c r="J8" s="2">
        <v>13187.389393454545</v>
      </c>
      <c r="K8" s="2">
        <v>13236.947557515636</v>
      </c>
      <c r="L8" s="2">
        <v>13307.967165579637</v>
      </c>
      <c r="M8" s="3"/>
      <c r="N8" s="4">
        <v>526.96716557963737</v>
      </c>
      <c r="O8" s="5">
        <v>4.1230511351196104E-2</v>
      </c>
      <c r="P8" s="5">
        <v>4.0484928689621391E-3</v>
      </c>
    </row>
    <row r="9" spans="1:16" x14ac:dyDescent="0.2">
      <c r="A9" s="1" t="s">
        <v>11</v>
      </c>
      <c r="B9" s="2">
        <v>13023</v>
      </c>
      <c r="C9" s="2">
        <v>13110.836363636365</v>
      </c>
      <c r="D9" s="2">
        <v>13227.298181818183</v>
      </c>
      <c r="E9" s="2">
        <v>13342.693090909092</v>
      </c>
      <c r="F9" s="2">
        <v>13442.560872727274</v>
      </c>
      <c r="G9" s="2">
        <v>13522.654894545456</v>
      </c>
      <c r="H9" s="2">
        <v>13584.622987636365</v>
      </c>
      <c r="I9" s="2">
        <v>13633.060777890911</v>
      </c>
      <c r="J9" s="2">
        <v>13673.609203665457</v>
      </c>
      <c r="K9" s="2">
        <v>13711.601605259639</v>
      </c>
      <c r="L9" s="2">
        <v>13751.907159347204</v>
      </c>
      <c r="M9" s="3"/>
      <c r="N9" s="4">
        <v>728.90715934720356</v>
      </c>
      <c r="O9" s="5">
        <v>5.5970756304016246E-2</v>
      </c>
      <c r="P9" s="5">
        <v>5.460905884449474E-3</v>
      </c>
    </row>
    <row r="10" spans="1:16" x14ac:dyDescent="0.2">
      <c r="A10" s="1" t="s">
        <v>12</v>
      </c>
      <c r="B10" s="2">
        <v>11831</v>
      </c>
      <c r="C10" s="2">
        <v>12080.363636363636</v>
      </c>
      <c r="D10" s="2">
        <v>12297.221818181819</v>
      </c>
      <c r="E10" s="2">
        <v>12494.000727272731</v>
      </c>
      <c r="F10" s="2">
        <v>12674.502836363637</v>
      </c>
      <c r="G10" s="2">
        <v>12837.27808</v>
      </c>
      <c r="H10" s="2">
        <v>12983.517079272729</v>
      </c>
      <c r="I10" s="2">
        <v>13112.901897309093</v>
      </c>
      <c r="J10" s="2">
        <v>13226.097309789093</v>
      </c>
      <c r="K10" s="2">
        <v>13323.963324928003</v>
      </c>
      <c r="L10" s="2">
        <v>13409.054617357968</v>
      </c>
      <c r="M10" s="3"/>
      <c r="N10" s="4">
        <v>1578.0546173579678</v>
      </c>
      <c r="O10" s="5">
        <v>0.13338302910641262</v>
      </c>
      <c r="P10" s="5">
        <v>1.2599411240860281E-2</v>
      </c>
    </row>
    <row r="11" spans="1:16" x14ac:dyDescent="0.2">
      <c r="A11" s="1" t="s">
        <v>13</v>
      </c>
      <c r="B11" s="2">
        <v>10902</v>
      </c>
      <c r="C11" s="2">
        <v>11008.872727272726</v>
      </c>
      <c r="D11" s="2">
        <v>11144.243636363637</v>
      </c>
      <c r="E11" s="2">
        <v>11295.912</v>
      </c>
      <c r="F11" s="2">
        <v>11455.802472727273</v>
      </c>
      <c r="G11" s="2">
        <v>11617.815272727274</v>
      </c>
      <c r="H11" s="2">
        <v>11779.180561454546</v>
      </c>
      <c r="I11" s="2">
        <v>11936.720592290911</v>
      </c>
      <c r="J11" s="2">
        <v>12088.629580567274</v>
      </c>
      <c r="K11" s="2">
        <v>12232.595853684365</v>
      </c>
      <c r="L11" s="2">
        <v>12366.342075205819</v>
      </c>
      <c r="M11" s="3"/>
      <c r="N11" s="4">
        <v>1464.3420752058191</v>
      </c>
      <c r="O11" s="5">
        <v>0.13431866402548331</v>
      </c>
      <c r="P11" s="5">
        <v>1.2682972717733554E-2</v>
      </c>
    </row>
    <row r="12" spans="1:16" x14ac:dyDescent="0.2">
      <c r="A12" s="1" t="s">
        <v>14</v>
      </c>
      <c r="B12" s="2">
        <v>10719</v>
      </c>
      <c r="C12" s="2">
        <v>10709.381818181817</v>
      </c>
      <c r="D12" s="2">
        <v>10723.061818181817</v>
      </c>
      <c r="E12" s="2">
        <v>10761.080000000002</v>
      </c>
      <c r="F12" s="2">
        <v>10820.028218181817</v>
      </c>
      <c r="G12" s="2">
        <v>10898.764887272726</v>
      </c>
      <c r="H12" s="2">
        <v>10993.956782545454</v>
      </c>
      <c r="I12" s="2">
        <v>11102.183356509091</v>
      </c>
      <c r="J12" s="2">
        <v>11218.672621847272</v>
      </c>
      <c r="K12" s="2">
        <v>11341.445831773091</v>
      </c>
      <c r="L12" s="2">
        <v>11467.457654337162</v>
      </c>
      <c r="M12" s="3"/>
      <c r="N12" s="4">
        <v>748.45765433716224</v>
      </c>
      <c r="O12" s="5">
        <v>6.982532459531321E-2</v>
      </c>
      <c r="P12" s="5">
        <v>6.7723681808617986E-3</v>
      </c>
    </row>
    <row r="13" spans="1:16" x14ac:dyDescent="0.2">
      <c r="A13" s="1" t="s">
        <v>15</v>
      </c>
      <c r="B13" s="2">
        <v>12014</v>
      </c>
      <c r="C13" s="2">
        <v>11804.527272727273</v>
      </c>
      <c r="D13" s="2">
        <v>11636.625454545454</v>
      </c>
      <c r="E13" s="2">
        <v>11505.84</v>
      </c>
      <c r="F13" s="2">
        <v>11409.215272727273</v>
      </c>
      <c r="G13" s="2">
        <v>11343.705134545457</v>
      </c>
      <c r="H13" s="2">
        <v>11308.644357818182</v>
      </c>
      <c r="I13" s="2">
        <v>11298.83411549091</v>
      </c>
      <c r="J13" s="2">
        <v>11312.231236421818</v>
      </c>
      <c r="K13" s="2">
        <v>11346.046786234183</v>
      </c>
      <c r="L13" s="2">
        <v>11398.253868069238</v>
      </c>
      <c r="M13" s="3"/>
      <c r="N13" s="4">
        <v>-615.7461319307622</v>
      </c>
      <c r="O13" s="5">
        <v>-5.1252383213814069E-2</v>
      </c>
      <c r="P13" s="5">
        <v>-5.2474301073837104E-3</v>
      </c>
    </row>
    <row r="14" spans="1:16" x14ac:dyDescent="0.2">
      <c r="A14" s="1" t="s">
        <v>16</v>
      </c>
      <c r="B14" s="2">
        <v>11819</v>
      </c>
      <c r="C14" s="2">
        <v>11865.763636363636</v>
      </c>
      <c r="D14" s="2">
        <v>11863.279999999999</v>
      </c>
      <c r="E14" s="2">
        <v>11827.912727272727</v>
      </c>
      <c r="F14" s="2">
        <v>11773.661818181818</v>
      </c>
      <c r="G14" s="2">
        <v>11711.736145454546</v>
      </c>
      <c r="H14" s="2">
        <v>11649.493579636364</v>
      </c>
      <c r="I14" s="2">
        <v>11592.487371636364</v>
      </c>
      <c r="J14" s="2">
        <v>11545.720356770909</v>
      </c>
      <c r="K14" s="2">
        <v>11510.986169064729</v>
      </c>
      <c r="L14" s="2">
        <v>11490.161928862253</v>
      </c>
      <c r="M14" s="3"/>
      <c r="N14" s="4">
        <v>-328.83807113774674</v>
      </c>
      <c r="O14" s="5">
        <v>-2.7822833669324538E-2</v>
      </c>
      <c r="P14" s="5">
        <v>-2.8177448082972179E-3</v>
      </c>
    </row>
    <row r="15" spans="1:16" x14ac:dyDescent="0.2">
      <c r="A15" s="1" t="s">
        <v>17</v>
      </c>
      <c r="B15" s="2">
        <v>10259</v>
      </c>
      <c r="C15" s="2">
        <v>10471.163636363637</v>
      </c>
      <c r="D15" s="2">
        <v>10647.447272727273</v>
      </c>
      <c r="E15" s="2">
        <v>10784.777454545456</v>
      </c>
      <c r="F15" s="2">
        <v>10886.768145454547</v>
      </c>
      <c r="G15" s="2">
        <v>10956.110516363638</v>
      </c>
      <c r="H15" s="2">
        <v>10995.999278545458</v>
      </c>
      <c r="I15" s="2">
        <v>11015.461775127274</v>
      </c>
      <c r="J15" s="2">
        <v>11019.03053079273</v>
      </c>
      <c r="K15" s="2">
        <v>11013.332132352003</v>
      </c>
      <c r="L15" s="2">
        <v>11001.826576058185</v>
      </c>
      <c r="M15" s="3"/>
      <c r="N15" s="4">
        <v>742.82657605818531</v>
      </c>
      <c r="O15" s="5">
        <v>7.2407308320322189E-2</v>
      </c>
      <c r="P15" s="5">
        <v>7.0150854676622743E-3</v>
      </c>
    </row>
    <row r="16" spans="1:16" x14ac:dyDescent="0.2">
      <c r="A16" s="1" t="s">
        <v>18</v>
      </c>
      <c r="B16" s="2">
        <v>8312</v>
      </c>
      <c r="C16" s="2">
        <v>8545.8727272727283</v>
      </c>
      <c r="D16" s="2">
        <v>8770.6036363636376</v>
      </c>
      <c r="E16" s="2">
        <v>8981.6450909090927</v>
      </c>
      <c r="F16" s="2">
        <v>9176.1442909090911</v>
      </c>
      <c r="G16" s="2">
        <v>9347.7417890909092</v>
      </c>
      <c r="H16" s="2">
        <v>9492.4882618181837</v>
      </c>
      <c r="I16" s="2">
        <v>9614.6631924363664</v>
      </c>
      <c r="J16" s="2">
        <v>9715.295636247276</v>
      </c>
      <c r="K16" s="2">
        <v>9793.5153424290929</v>
      </c>
      <c r="L16" s="2">
        <v>9854.1514276864036</v>
      </c>
      <c r="M16" s="3"/>
      <c r="N16" s="4">
        <v>1542.1514276864036</v>
      </c>
      <c r="O16" s="5">
        <v>0.18553313615091477</v>
      </c>
      <c r="P16" s="5">
        <v>1.7164910427449387E-2</v>
      </c>
    </row>
    <row r="17" spans="1:16" x14ac:dyDescent="0.2">
      <c r="A17" s="1" t="s">
        <v>19</v>
      </c>
      <c r="B17" s="2">
        <v>6072</v>
      </c>
      <c r="C17" s="2">
        <v>6253</v>
      </c>
      <c r="D17" s="2">
        <v>6437.1745454545453</v>
      </c>
      <c r="E17" s="2">
        <v>6619.0603636363639</v>
      </c>
      <c r="F17" s="2">
        <v>6801.5773090909097</v>
      </c>
      <c r="G17" s="2">
        <v>6976.6907054545463</v>
      </c>
      <c r="H17" s="2">
        <v>7142.5009221818191</v>
      </c>
      <c r="I17" s="2">
        <v>7298.8983901090924</v>
      </c>
      <c r="J17" s="2">
        <v>7440.2513505745474</v>
      </c>
      <c r="K17" s="2">
        <v>7567.8602077090927</v>
      </c>
      <c r="L17" s="2">
        <v>7680.5912346530931</v>
      </c>
      <c r="M17" s="3"/>
      <c r="N17" s="4">
        <v>1608.5912346530931</v>
      </c>
      <c r="O17" s="5">
        <v>0.26491950504826961</v>
      </c>
      <c r="P17" s="5">
        <v>2.3779169707696113E-2</v>
      </c>
    </row>
    <row r="18" spans="1:16" x14ac:dyDescent="0.2">
      <c r="A18" s="1" t="s">
        <v>20</v>
      </c>
      <c r="B18" s="2">
        <v>3805</v>
      </c>
      <c r="C18" s="2">
        <v>4039.4000000000005</v>
      </c>
      <c r="D18" s="2">
        <v>4251.92</v>
      </c>
      <c r="E18" s="2">
        <v>4446.7709090909102</v>
      </c>
      <c r="F18" s="2">
        <v>4629.8288000000011</v>
      </c>
      <c r="G18" s="2">
        <v>4801.7785018181821</v>
      </c>
      <c r="H18" s="2">
        <v>4966.1609425454553</v>
      </c>
      <c r="I18" s="2">
        <v>5124.0289384727275</v>
      </c>
      <c r="J18" s="2">
        <v>5274.8028288000005</v>
      </c>
      <c r="K18" s="2">
        <v>5415.2925331549104</v>
      </c>
      <c r="L18" s="2">
        <v>5545.6060680657465</v>
      </c>
      <c r="M18" s="3"/>
      <c r="N18" s="4">
        <v>1740.6060680657465</v>
      </c>
      <c r="O18" s="5">
        <v>0.45745231749428295</v>
      </c>
      <c r="P18" s="5">
        <v>3.8387461786206334E-2</v>
      </c>
    </row>
    <row r="19" spans="1:16" x14ac:dyDescent="0.2">
      <c r="A19" s="1" t="s">
        <v>21</v>
      </c>
      <c r="B19" s="2">
        <v>3604</v>
      </c>
      <c r="C19" s="2">
        <v>3730.6</v>
      </c>
      <c r="D19" s="2">
        <v>3888.68</v>
      </c>
      <c r="E19" s="2">
        <v>4065.8639999999996</v>
      </c>
      <c r="F19" s="2">
        <v>4258.0181818181809</v>
      </c>
      <c r="G19" s="2">
        <v>4457.5839418181813</v>
      </c>
      <c r="H19" s="2">
        <v>4662.9396421818174</v>
      </c>
      <c r="I19" s="2">
        <v>4873.7718306909082</v>
      </c>
      <c r="J19" s="2">
        <v>5088.9776183854538</v>
      </c>
      <c r="K19" s="2">
        <v>5304.5381841454537</v>
      </c>
      <c r="L19" s="2">
        <v>5519.5966907764359</v>
      </c>
      <c r="M19" s="3"/>
      <c r="N19" s="4">
        <v>1915.5966907764359</v>
      </c>
      <c r="O19" s="5">
        <v>0.53151961453286234</v>
      </c>
      <c r="P19" s="5">
        <v>4.354758252032731E-2</v>
      </c>
    </row>
    <row r="20" spans="1:16" x14ac:dyDescent="0.2">
      <c r="A20" s="3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3"/>
      <c r="N20" s="4"/>
      <c r="O20" s="5"/>
      <c r="P20" s="5"/>
    </row>
    <row r="21" spans="1:16" x14ac:dyDescent="0.2">
      <c r="A21" s="1" t="s">
        <v>22</v>
      </c>
      <c r="B21" s="2">
        <v>201063</v>
      </c>
      <c r="C21" s="2">
        <v>203249.25454545452</v>
      </c>
      <c r="D21" s="2">
        <v>205417.50909090909</v>
      </c>
      <c r="E21" s="2">
        <v>207558.76363636364</v>
      </c>
      <c r="F21" s="2">
        <v>209680.01818181819</v>
      </c>
      <c r="G21" s="2">
        <v>211766.27272727274</v>
      </c>
      <c r="H21" s="2">
        <v>213825.52727272728</v>
      </c>
      <c r="I21" s="2">
        <v>215868.7818181818</v>
      </c>
      <c r="J21" s="2">
        <v>217891.03636363638</v>
      </c>
      <c r="K21" s="2">
        <v>219891.29090909089</v>
      </c>
      <c r="L21" s="2">
        <v>221873.54545454547</v>
      </c>
      <c r="M21" s="3"/>
      <c r="N21" s="4">
        <v>20810.54545454547</v>
      </c>
      <c r="O21" s="5">
        <v>0.10350261089581608</v>
      </c>
      <c r="P21" s="5">
        <v>9.8975916157251209E-3</v>
      </c>
    </row>
    <row r="22" spans="1:16" x14ac:dyDescent="0.2">
      <c r="A22" s="1" t="s">
        <v>23</v>
      </c>
      <c r="B22" s="2">
        <v>47084</v>
      </c>
      <c r="C22" s="2">
        <v>47475.454545454544</v>
      </c>
      <c r="D22" s="2">
        <v>47890.447272727266</v>
      </c>
      <c r="E22" s="2">
        <v>48321.765090909088</v>
      </c>
      <c r="F22" s="2">
        <v>48762.406545454542</v>
      </c>
      <c r="G22" s="2">
        <v>49209.172101818178</v>
      </c>
      <c r="H22" s="2">
        <v>49659.292567272729</v>
      </c>
      <c r="I22" s="2">
        <v>50110.120240872726</v>
      </c>
      <c r="J22" s="2">
        <v>50557.859328698178</v>
      </c>
      <c r="K22" s="2">
        <v>51003.345684479995</v>
      </c>
      <c r="L22" s="2">
        <v>51444.877658614685</v>
      </c>
      <c r="M22" s="3"/>
      <c r="N22" s="4">
        <v>4360.8776586146851</v>
      </c>
      <c r="O22" s="5">
        <v>9.2619099027582308E-2</v>
      </c>
      <c r="P22" s="5">
        <v>8.8971118111871306E-3</v>
      </c>
    </row>
    <row r="23" spans="1:16" x14ac:dyDescent="0.2">
      <c r="A23" s="1" t="s">
        <v>24</v>
      </c>
      <c r="B23" s="2">
        <v>121927</v>
      </c>
      <c r="C23" s="2">
        <v>122733.76363636361</v>
      </c>
      <c r="D23" s="2">
        <v>123531.23636363639</v>
      </c>
      <c r="E23" s="2">
        <v>124338.88072727274</v>
      </c>
      <c r="F23" s="2">
        <v>125165.27490909092</v>
      </c>
      <c r="G23" s="2">
        <v>126017.19517090911</v>
      </c>
      <c r="H23" s="2">
        <v>126906.14565818183</v>
      </c>
      <c r="I23" s="2">
        <v>127831.8374504727</v>
      </c>
      <c r="J23" s="2">
        <v>128794.81907013821</v>
      </c>
      <c r="K23" s="2">
        <v>129793.40682482037</v>
      </c>
      <c r="L23" s="2">
        <v>130826.89579869091</v>
      </c>
      <c r="M23" s="3"/>
      <c r="N23" s="4">
        <v>8899.8957986909081</v>
      </c>
      <c r="O23" s="5">
        <v>7.2993642086583849E-2</v>
      </c>
      <c r="P23" s="5">
        <v>7.0701300130115996E-3</v>
      </c>
    </row>
    <row r="24" spans="1:16" x14ac:dyDescent="0.2">
      <c r="A24" s="1" t="s">
        <v>25</v>
      </c>
      <c r="B24" s="2">
        <v>32052</v>
      </c>
      <c r="C24" s="2">
        <v>33040.036363636362</v>
      </c>
      <c r="D24" s="2">
        <v>33995.825454545455</v>
      </c>
      <c r="E24" s="2">
        <v>34898.117818181818</v>
      </c>
      <c r="F24" s="2">
        <v>35752.336727272734</v>
      </c>
      <c r="G24" s="2">
        <v>36539.905454545456</v>
      </c>
      <c r="H24" s="2">
        <v>37260.089047272733</v>
      </c>
      <c r="I24" s="2">
        <v>37926.824126836371</v>
      </c>
      <c r="J24" s="2">
        <v>38538.357964800009</v>
      </c>
      <c r="K24" s="2">
        <v>39094.538399790552</v>
      </c>
      <c r="L24" s="2">
        <v>39601.771997239863</v>
      </c>
      <c r="M24" s="3"/>
      <c r="N24" s="4">
        <v>7549.7719972398627</v>
      </c>
      <c r="O24" s="5">
        <v>0.23554761004741864</v>
      </c>
      <c r="P24" s="5">
        <v>2.1376705035942578E-2</v>
      </c>
    </row>
    <row r="25" spans="1:16" x14ac:dyDescent="0.2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3"/>
      <c r="N25" s="4"/>
      <c r="O25" s="5"/>
      <c r="P25" s="5"/>
    </row>
    <row r="26" spans="1:16" x14ac:dyDescent="0.2">
      <c r="A26" s="1" t="s">
        <v>26</v>
      </c>
      <c r="B26" s="2">
        <v>94546.495999999999</v>
      </c>
      <c r="C26" s="2">
        <v>95248.197127272724</v>
      </c>
      <c r="D26" s="2">
        <v>95972.294363636363</v>
      </c>
      <c r="E26" s="2">
        <v>96718.387903200011</v>
      </c>
      <c r="F26" s="2">
        <v>97485.020073425461</v>
      </c>
      <c r="G26" s="2">
        <v>98268.445091301837</v>
      </c>
      <c r="H26" s="2">
        <v>99071.597188914049</v>
      </c>
      <c r="I26" s="2">
        <v>99894.957072067162</v>
      </c>
      <c r="J26" s="2">
        <v>100737.13607082679</v>
      </c>
      <c r="K26" s="2">
        <v>101677.76526198274</v>
      </c>
      <c r="L26" s="2">
        <v>102554.39244651736</v>
      </c>
      <c r="M26" s="3"/>
      <c r="N26" s="4">
        <v>8007.8964465173631</v>
      </c>
      <c r="O26" s="5">
        <v>8.4697971742044922E-2</v>
      </c>
      <c r="P26" s="5">
        <v>8.163297602693298E-3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6"/>
  <sheetViews>
    <sheetView workbookViewId="0">
      <selection activeCell="R8" sqref="R8:R9"/>
    </sheetView>
  </sheetViews>
  <sheetFormatPr baseColWidth="10" defaultColWidth="8.83203125" defaultRowHeight="15" x14ac:dyDescent="0.2"/>
  <cols>
    <col min="1" max="1" width="17.33203125" bestFit="1" customWidth="1"/>
    <col min="14" max="14" width="11.5" bestFit="1" customWidth="1"/>
    <col min="15" max="15" width="10.6640625" bestFit="1" customWidth="1"/>
    <col min="16" max="16" width="11.33203125" bestFit="1" customWidth="1"/>
  </cols>
  <sheetData>
    <row r="1" spans="1:16" x14ac:dyDescent="0.2">
      <c r="A1" s="1" t="s">
        <v>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/>
      <c r="N1" s="1" t="s">
        <v>1</v>
      </c>
      <c r="O1" s="1" t="s">
        <v>2</v>
      </c>
      <c r="P1" s="1" t="s">
        <v>3</v>
      </c>
    </row>
    <row r="2" spans="1:16" x14ac:dyDescent="0.2">
      <c r="A2" s="1" t="s">
        <v>4</v>
      </c>
      <c r="B2" s="2">
        <v>12684</v>
      </c>
      <c r="C2" s="2">
        <v>12733.309090909092</v>
      </c>
      <c r="D2" s="2">
        <v>12775.756363636361</v>
      </c>
      <c r="E2" s="2">
        <v>12816.714181818181</v>
      </c>
      <c r="F2" s="2">
        <v>12851.480436363634</v>
      </c>
      <c r="G2" s="2">
        <v>12890.293439999998</v>
      </c>
      <c r="H2" s="2">
        <v>12926.343842909089</v>
      </c>
      <c r="I2" s="2">
        <v>12961.184165236364</v>
      </c>
      <c r="J2" s="2">
        <v>12993.05642309818</v>
      </c>
      <c r="K2" s="2">
        <v>13022.554229387635</v>
      </c>
      <c r="L2" s="2">
        <v>13051.152474419197</v>
      </c>
      <c r="M2" s="3"/>
      <c r="N2" s="4">
        <v>367.15247441919746</v>
      </c>
      <c r="O2" s="5">
        <v>2.8946111196720078E-2</v>
      </c>
      <c r="P2" s="5">
        <v>2.857583671648678E-3</v>
      </c>
    </row>
    <row r="3" spans="1:16" x14ac:dyDescent="0.2">
      <c r="A3" s="1" t="s">
        <v>5</v>
      </c>
      <c r="B3" s="2">
        <v>13290</v>
      </c>
      <c r="C3" s="2">
        <v>13289.554545454546</v>
      </c>
      <c r="D3" s="2">
        <v>13299.059999999998</v>
      </c>
      <c r="E3" s="2">
        <v>13315.15381818182</v>
      </c>
      <c r="F3" s="2">
        <v>13336.220436363634</v>
      </c>
      <c r="G3" s="2">
        <v>13360.026981818181</v>
      </c>
      <c r="H3" s="2">
        <v>13386.83481890909</v>
      </c>
      <c r="I3" s="2">
        <v>13415.491169163632</v>
      </c>
      <c r="J3" s="2">
        <v>13445.384313832727</v>
      </c>
      <c r="K3" s="2">
        <v>13475.67328114036</v>
      </c>
      <c r="L3" s="2">
        <v>13505.804016244361</v>
      </c>
      <c r="M3" s="3"/>
      <c r="N3" s="4">
        <v>215.80401624436126</v>
      </c>
      <c r="O3" s="5">
        <v>1.6238074961953442E-2</v>
      </c>
      <c r="P3" s="5">
        <v>1.6120627239772922E-3</v>
      </c>
    </row>
    <row r="4" spans="1:16" x14ac:dyDescent="0.2">
      <c r="A4" s="1" t="s">
        <v>6</v>
      </c>
      <c r="B4" s="2">
        <v>14353</v>
      </c>
      <c r="C4" s="2">
        <v>14215.49090909091</v>
      </c>
      <c r="D4" s="2">
        <v>14106.194545454542</v>
      </c>
      <c r="E4" s="2">
        <v>14020.658545454549</v>
      </c>
      <c r="F4" s="2">
        <v>13955.448509090909</v>
      </c>
      <c r="G4" s="2">
        <v>13907.493803636362</v>
      </c>
      <c r="H4" s="2">
        <v>13873.891348363635</v>
      </c>
      <c r="I4" s="2">
        <v>13852.370951563638</v>
      </c>
      <c r="J4" s="2">
        <v>13840.885904174545</v>
      </c>
      <c r="K4" s="2">
        <v>13837.676495197091</v>
      </c>
      <c r="L4" s="2">
        <v>13841.166761476654</v>
      </c>
      <c r="M4" s="3"/>
      <c r="N4" s="4">
        <v>-511.83323852334615</v>
      </c>
      <c r="O4" s="5">
        <v>-3.5660366371026694E-2</v>
      </c>
      <c r="P4" s="5">
        <v>-3.6245882018802744E-3</v>
      </c>
    </row>
    <row r="5" spans="1:16" x14ac:dyDescent="0.2">
      <c r="A5" s="1" t="s">
        <v>7</v>
      </c>
      <c r="B5" s="2">
        <v>13737</v>
      </c>
      <c r="C5" s="2">
        <v>13834.836363636363</v>
      </c>
      <c r="D5" s="2">
        <v>13885.803636363635</v>
      </c>
      <c r="E5" s="2">
        <v>13904.718181818182</v>
      </c>
      <c r="F5" s="2">
        <v>13902.742618181817</v>
      </c>
      <c r="G5" s="2">
        <v>13888.120159999997</v>
      </c>
      <c r="H5" s="2">
        <v>13866.831252363636</v>
      </c>
      <c r="I5" s="2">
        <v>13843.079635199998</v>
      </c>
      <c r="J5" s="2">
        <v>13819.774262109087</v>
      </c>
      <c r="K5" s="2">
        <v>13798.832954158541</v>
      </c>
      <c r="L5" s="2">
        <v>13781.438026002616</v>
      </c>
      <c r="M5" s="3"/>
      <c r="N5" s="4">
        <v>44.438026002615516</v>
      </c>
      <c r="O5" s="5">
        <v>3.2349149015516864E-3</v>
      </c>
      <c r="P5" s="5">
        <v>3.2302154234065128E-4</v>
      </c>
    </row>
    <row r="6" spans="1:16" x14ac:dyDescent="0.2">
      <c r="A6" s="1" t="s">
        <v>8</v>
      </c>
      <c r="B6" s="2">
        <v>10909</v>
      </c>
      <c r="C6" s="2">
        <v>11268.81818181818</v>
      </c>
      <c r="D6" s="2">
        <v>11576.240000000002</v>
      </c>
      <c r="E6" s="2">
        <v>11832.370909090911</v>
      </c>
      <c r="F6" s="2">
        <v>12040.258545454544</v>
      </c>
      <c r="G6" s="2">
        <v>12206.173541818182</v>
      </c>
      <c r="H6" s="2">
        <v>12335.981047272724</v>
      </c>
      <c r="I6" s="2">
        <v>12435.569270109087</v>
      </c>
      <c r="J6" s="2">
        <v>12510.489524945449</v>
      </c>
      <c r="K6" s="2">
        <v>12564.964654196359</v>
      </c>
      <c r="L6" s="2">
        <v>12604.356496006978</v>
      </c>
      <c r="M6" s="3"/>
      <c r="N6" s="4">
        <v>1695.356496006978</v>
      </c>
      <c r="O6" s="5">
        <v>0.15540897387542194</v>
      </c>
      <c r="P6" s="5">
        <v>1.4550276659623052E-2</v>
      </c>
    </row>
    <row r="7" spans="1:16" x14ac:dyDescent="0.2">
      <c r="A7" s="1" t="s">
        <v>9</v>
      </c>
      <c r="B7" s="2">
        <v>11454</v>
      </c>
      <c r="C7" s="2">
        <v>11156.345454545452</v>
      </c>
      <c r="D7" s="2">
        <v>10990.985454545455</v>
      </c>
      <c r="E7" s="2">
        <v>10920.18181818182</v>
      </c>
      <c r="F7" s="2">
        <v>10914.565090909089</v>
      </c>
      <c r="G7" s="2">
        <v>10950.849236363634</v>
      </c>
      <c r="H7" s="2">
        <v>11013.059551999999</v>
      </c>
      <c r="I7" s="2">
        <v>11088.789305599998</v>
      </c>
      <c r="J7" s="2">
        <v>11169.290753047273</v>
      </c>
      <c r="K7" s="2">
        <v>11248.475961972361</v>
      </c>
      <c r="L7" s="2">
        <v>11322.719154962615</v>
      </c>
      <c r="M7" s="3"/>
      <c r="N7" s="4">
        <v>-131.28084503738501</v>
      </c>
      <c r="O7" s="5">
        <v>-1.1461571943197574E-2</v>
      </c>
      <c r="P7" s="5">
        <v>-1.1521120094006854E-3</v>
      </c>
    </row>
    <row r="8" spans="1:16" x14ac:dyDescent="0.2">
      <c r="A8" s="1" t="s">
        <v>10</v>
      </c>
      <c r="B8" s="2">
        <v>11111</v>
      </c>
      <c r="C8" s="2">
        <v>11179.290909090911</v>
      </c>
      <c r="D8" s="2">
        <v>11174.592727272728</v>
      </c>
      <c r="E8" s="2">
        <v>11137.762181818183</v>
      </c>
      <c r="F8" s="2">
        <v>11094.137018181818</v>
      </c>
      <c r="G8" s="2">
        <v>11057.913541818183</v>
      </c>
      <c r="H8" s="2">
        <v>11036.191589818183</v>
      </c>
      <c r="I8" s="2">
        <v>11031.256091345454</v>
      </c>
      <c r="J8" s="2">
        <v>11041.653643287269</v>
      </c>
      <c r="K8" s="2">
        <v>11066.071974330182</v>
      </c>
      <c r="L8" s="2">
        <v>11101.443680949527</v>
      </c>
      <c r="M8" s="3"/>
      <c r="N8" s="4">
        <v>-9.5563190504726663</v>
      </c>
      <c r="O8" s="5">
        <v>-8.6007731531569315E-4</v>
      </c>
      <c r="P8" s="5">
        <v>-8.6041037659856379E-5</v>
      </c>
    </row>
    <row r="9" spans="1:16" x14ac:dyDescent="0.2">
      <c r="A9" s="1" t="s">
        <v>11</v>
      </c>
      <c r="B9" s="2">
        <v>11391</v>
      </c>
      <c r="C9" s="2">
        <v>11345.963636363635</v>
      </c>
      <c r="D9" s="2">
        <v>11323.592727272726</v>
      </c>
      <c r="E9" s="2">
        <v>11305.556363636362</v>
      </c>
      <c r="F9" s="2">
        <v>11283.761163636362</v>
      </c>
      <c r="G9" s="2">
        <v>11257.59997090909</v>
      </c>
      <c r="H9" s="2">
        <v>11228.626321454547</v>
      </c>
      <c r="I9" s="2">
        <v>11201.103011490908</v>
      </c>
      <c r="J9" s="2">
        <v>11178.697263825454</v>
      </c>
      <c r="K9" s="2">
        <v>11162.852176081451</v>
      </c>
      <c r="L9" s="2">
        <v>11155.059772094834</v>
      </c>
      <c r="M9" s="3"/>
      <c r="N9" s="4">
        <v>-235.94022790516647</v>
      </c>
      <c r="O9" s="5">
        <v>-2.0712863480393862E-2</v>
      </c>
      <c r="P9" s="5">
        <v>-2.0908494950344636E-3</v>
      </c>
    </row>
    <row r="10" spans="1:16" x14ac:dyDescent="0.2">
      <c r="A10" s="1" t="s">
        <v>12</v>
      </c>
      <c r="B10" s="2">
        <v>10383</v>
      </c>
      <c r="C10" s="2">
        <v>10555.236363636363</v>
      </c>
      <c r="D10" s="2">
        <v>10684.018181818183</v>
      </c>
      <c r="E10" s="2">
        <v>10782.769454545454</v>
      </c>
      <c r="F10" s="2">
        <v>10858.163199999999</v>
      </c>
      <c r="G10" s="2">
        <v>10914.119156363633</v>
      </c>
      <c r="H10" s="2">
        <v>10953.451682909088</v>
      </c>
      <c r="I10" s="2">
        <v>10978.322974254545</v>
      </c>
      <c r="J10" s="2">
        <v>10992.915345338179</v>
      </c>
      <c r="K10" s="2">
        <v>11000.908092671996</v>
      </c>
      <c r="L10" s="2">
        <v>11004.133272990253</v>
      </c>
      <c r="M10" s="3"/>
      <c r="N10" s="4">
        <v>621.13327299025332</v>
      </c>
      <c r="O10" s="5">
        <v>5.9822139361480627E-2</v>
      </c>
      <c r="P10" s="5">
        <v>5.8270215252271829E-3</v>
      </c>
    </row>
    <row r="11" spans="1:16" x14ac:dyDescent="0.2">
      <c r="A11" s="1" t="s">
        <v>13</v>
      </c>
      <c r="B11" s="2">
        <v>9098</v>
      </c>
      <c r="C11" s="2">
        <v>9271.3818181818187</v>
      </c>
      <c r="D11" s="2">
        <v>9443.7345454545466</v>
      </c>
      <c r="E11" s="2">
        <v>9606.5730909090908</v>
      </c>
      <c r="F11" s="2">
        <v>9754.9941818181815</v>
      </c>
      <c r="G11" s="2">
        <v>9888.8098036363608</v>
      </c>
      <c r="H11" s="2">
        <v>10007.053492363635</v>
      </c>
      <c r="I11" s="2">
        <v>10107.714948654542</v>
      </c>
      <c r="J11" s="2">
        <v>10193.218371956362</v>
      </c>
      <c r="K11" s="2">
        <v>10264.739584814544</v>
      </c>
      <c r="L11" s="2">
        <v>10323.555104567853</v>
      </c>
      <c r="M11" s="3"/>
      <c r="N11" s="4">
        <v>1225.555104567853</v>
      </c>
      <c r="O11" s="5">
        <v>0.13470599082961673</v>
      </c>
      <c r="P11" s="5">
        <v>1.2717546688365999E-2</v>
      </c>
    </row>
    <row r="12" spans="1:16" x14ac:dyDescent="0.2">
      <c r="A12" s="1" t="s">
        <v>14</v>
      </c>
      <c r="B12" s="2">
        <v>8441</v>
      </c>
      <c r="C12" s="2">
        <v>8490.4545454545478</v>
      </c>
      <c r="D12" s="2">
        <v>8563.6945454545457</v>
      </c>
      <c r="E12" s="2">
        <v>8656.5570909090929</v>
      </c>
      <c r="F12" s="2">
        <v>8762.214836363637</v>
      </c>
      <c r="G12" s="2">
        <v>8876.4252509090911</v>
      </c>
      <c r="H12" s="2">
        <v>8993.7567069090892</v>
      </c>
      <c r="I12" s="2">
        <v>9110.0706094545458</v>
      </c>
      <c r="J12" s="2">
        <v>9223.2540227490899</v>
      </c>
      <c r="K12" s="2">
        <v>9330.1014380450906</v>
      </c>
      <c r="L12" s="2">
        <v>9429.8836128535277</v>
      </c>
      <c r="M12" s="3"/>
      <c r="N12" s="4">
        <v>988.88361285352767</v>
      </c>
      <c r="O12" s="5">
        <v>0.11715242422148177</v>
      </c>
      <c r="P12" s="5">
        <v>1.1139888499206885E-2</v>
      </c>
    </row>
    <row r="13" spans="1:16" x14ac:dyDescent="0.2">
      <c r="A13" s="1" t="s">
        <v>15</v>
      </c>
      <c r="B13" s="2">
        <v>9810</v>
      </c>
      <c r="C13" s="2">
        <v>9523.5818181818177</v>
      </c>
      <c r="D13" s="2">
        <v>9306.5381818181831</v>
      </c>
      <c r="E13" s="2">
        <v>9149.1512727272711</v>
      </c>
      <c r="F13" s="2">
        <v>9042.4142545454561</v>
      </c>
      <c r="G13" s="2">
        <v>8978.1561890909124</v>
      </c>
      <c r="H13" s="2">
        <v>8950.191819636364</v>
      </c>
      <c r="I13" s="2">
        <v>8951.0866152727303</v>
      </c>
      <c r="J13" s="2">
        <v>8975.8652322909093</v>
      </c>
      <c r="K13" s="2">
        <v>9018.1248085643638</v>
      </c>
      <c r="L13" s="2">
        <v>9071.7019526423283</v>
      </c>
      <c r="M13" s="3"/>
      <c r="N13" s="4">
        <v>-738.29804735767175</v>
      </c>
      <c r="O13" s="5">
        <v>-7.5259739791811595E-2</v>
      </c>
      <c r="P13" s="5">
        <v>-7.7937083926629125E-3</v>
      </c>
    </row>
    <row r="14" spans="1:16" x14ac:dyDescent="0.2">
      <c r="A14" s="1" t="s">
        <v>16</v>
      </c>
      <c r="B14" s="2">
        <v>10269</v>
      </c>
      <c r="C14" s="2">
        <v>10229.327272727271</v>
      </c>
      <c r="D14" s="2">
        <v>10140.905454545453</v>
      </c>
      <c r="E14" s="2">
        <v>10027.159272727273</v>
      </c>
      <c r="F14" s="2">
        <v>9905.6849454545463</v>
      </c>
      <c r="G14" s="2">
        <v>9786.35808</v>
      </c>
      <c r="H14" s="2">
        <v>9679.8449745454564</v>
      </c>
      <c r="I14" s="2">
        <v>9589.8416162909107</v>
      </c>
      <c r="J14" s="2">
        <v>9518.2178888145463</v>
      </c>
      <c r="K14" s="2">
        <v>9465.874630237091</v>
      </c>
      <c r="L14" s="2">
        <v>9432.0519386298165</v>
      </c>
      <c r="M14" s="3"/>
      <c r="N14" s="4">
        <v>-836.9480613701835</v>
      </c>
      <c r="O14" s="5">
        <v>-8.1502391797661264E-2</v>
      </c>
      <c r="P14" s="5">
        <v>-8.4655614473342355E-3</v>
      </c>
    </row>
    <row r="15" spans="1:16" x14ac:dyDescent="0.2">
      <c r="A15" s="1" t="s">
        <v>17</v>
      </c>
      <c r="B15" s="2">
        <v>8958</v>
      </c>
      <c r="C15" s="2">
        <v>9141.9636363636364</v>
      </c>
      <c r="D15" s="2">
        <v>9277.2000000000007</v>
      </c>
      <c r="E15" s="2">
        <v>9366.9047272727275</v>
      </c>
      <c r="F15" s="2">
        <v>9413.7192727272741</v>
      </c>
      <c r="G15" s="2">
        <v>9426.6760436363656</v>
      </c>
      <c r="H15" s="2">
        <v>9413.5760872727296</v>
      </c>
      <c r="I15" s="2">
        <v>9381.9935010909103</v>
      </c>
      <c r="J15" s="2">
        <v>9339.5267604945475</v>
      </c>
      <c r="K15" s="2">
        <v>9292.0286225221844</v>
      </c>
      <c r="L15" s="2">
        <v>9244.3614604288014</v>
      </c>
      <c r="M15" s="3"/>
      <c r="N15" s="4">
        <v>286.36146042880137</v>
      </c>
      <c r="O15" s="5">
        <v>3.19671199407012E-2</v>
      </c>
      <c r="P15" s="5">
        <v>3.1516365992811934E-3</v>
      </c>
    </row>
    <row r="16" spans="1:16" x14ac:dyDescent="0.2">
      <c r="A16" s="1" t="s">
        <v>18</v>
      </c>
      <c r="B16" s="2">
        <v>6843</v>
      </c>
      <c r="C16" s="2">
        <v>7126.3090909090915</v>
      </c>
      <c r="D16" s="2">
        <v>7385.5490909090913</v>
      </c>
      <c r="E16" s="2">
        <v>7614.1883636363636</v>
      </c>
      <c r="F16" s="2">
        <v>7809.6407272727274</v>
      </c>
      <c r="G16" s="2">
        <v>7971.3655272727274</v>
      </c>
      <c r="H16" s="2">
        <v>8100.1367214545453</v>
      </c>
      <c r="I16" s="2">
        <v>8199.7336855272733</v>
      </c>
      <c r="J16" s="2">
        <v>8270.8947395490923</v>
      </c>
      <c r="K16" s="2">
        <v>8319.5302346472745</v>
      </c>
      <c r="L16" s="2">
        <v>8348.3390031313465</v>
      </c>
      <c r="M16" s="3"/>
      <c r="N16" s="4">
        <v>1505.3390031313465</v>
      </c>
      <c r="O16" s="5">
        <v>0.21998231815451505</v>
      </c>
      <c r="P16" s="5">
        <v>2.0082632767925102E-2</v>
      </c>
    </row>
    <row r="17" spans="1:16" x14ac:dyDescent="0.2">
      <c r="A17" s="1" t="s">
        <v>19</v>
      </c>
      <c r="B17" s="2">
        <v>4680</v>
      </c>
      <c r="C17" s="2">
        <v>4880.9818181818173</v>
      </c>
      <c r="D17" s="2">
        <v>5089.6290909090903</v>
      </c>
      <c r="E17" s="2">
        <v>5297.39490909091</v>
      </c>
      <c r="F17" s="2">
        <v>5499.3354181818186</v>
      </c>
      <c r="G17" s="2">
        <v>5690.9782981818189</v>
      </c>
      <c r="H17" s="2">
        <v>5870.2375621818192</v>
      </c>
      <c r="I17" s="2">
        <v>6032.7992122181822</v>
      </c>
      <c r="J17" s="2">
        <v>6173.3679250618188</v>
      </c>
      <c r="K17" s="2">
        <v>6296.0551061410915</v>
      </c>
      <c r="L17" s="2">
        <v>6397.331950024146</v>
      </c>
      <c r="M17" s="3"/>
      <c r="N17" s="4">
        <v>1717.331950024146</v>
      </c>
      <c r="O17" s="5">
        <v>0.36695127137268074</v>
      </c>
      <c r="P17" s="5">
        <v>3.1751961792157113E-2</v>
      </c>
    </row>
    <row r="18" spans="1:16" x14ac:dyDescent="0.2">
      <c r="A18" s="1" t="s">
        <v>20</v>
      </c>
      <c r="B18" s="2">
        <v>3006</v>
      </c>
      <c r="C18" s="2">
        <v>3150.3090909090911</v>
      </c>
      <c r="D18" s="2">
        <v>3299.1527272727271</v>
      </c>
      <c r="E18" s="2">
        <v>3451.1570909090906</v>
      </c>
      <c r="F18" s="2">
        <v>3604.9137454545457</v>
      </c>
      <c r="G18" s="2">
        <v>3759.9071709090908</v>
      </c>
      <c r="H18" s="2">
        <v>3915.2304872727273</v>
      </c>
      <c r="I18" s="2">
        <v>4068.1409931636367</v>
      </c>
      <c r="J18" s="2">
        <v>4214.3817278836368</v>
      </c>
      <c r="K18" s="2">
        <v>4352.8880582283637</v>
      </c>
      <c r="L18" s="2">
        <v>4481.8305587200011</v>
      </c>
      <c r="M18" s="3"/>
      <c r="N18" s="4">
        <v>1475.8305587200011</v>
      </c>
      <c r="O18" s="5">
        <v>0.49096159638057257</v>
      </c>
      <c r="P18" s="5">
        <v>4.075054197764838E-2</v>
      </c>
    </row>
    <row r="19" spans="1:16" x14ac:dyDescent="0.2">
      <c r="A19" s="1" t="s">
        <v>21</v>
      </c>
      <c r="B19" s="2">
        <v>2856</v>
      </c>
      <c r="C19" s="2">
        <v>2951.4</v>
      </c>
      <c r="D19" s="2">
        <v>3060.4618181818173</v>
      </c>
      <c r="E19" s="2">
        <v>3182.692363636364</v>
      </c>
      <c r="F19" s="2">
        <v>3317.5237818181818</v>
      </c>
      <c r="G19" s="2">
        <v>3466.5065309090905</v>
      </c>
      <c r="H19" s="2">
        <v>3622.0879650909092</v>
      </c>
      <c r="I19" s="2">
        <v>3790.3340625454548</v>
      </c>
      <c r="J19" s="2">
        <v>3964.5622611781819</v>
      </c>
      <c r="K19" s="2">
        <v>4144.6386067549101</v>
      </c>
      <c r="L19" s="2">
        <v>4329.2162184005829</v>
      </c>
      <c r="M19" s="3"/>
      <c r="N19" s="4">
        <v>1473.2162184005829</v>
      </c>
      <c r="O19" s="5">
        <v>0.5158320092439016</v>
      </c>
      <c r="P19" s="5">
        <v>4.247370038438425E-2</v>
      </c>
    </row>
    <row r="20" spans="1:16" x14ac:dyDescent="0.2">
      <c r="A20" s="3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3"/>
      <c r="N20" s="4"/>
      <c r="O20" s="5"/>
      <c r="P20" s="5"/>
    </row>
    <row r="21" spans="1:16" x14ac:dyDescent="0.2">
      <c r="A21" s="1" t="s">
        <v>22</v>
      </c>
      <c r="B21" s="2">
        <v>173273</v>
      </c>
      <c r="C21" s="2">
        <v>174344.55454545454</v>
      </c>
      <c r="D21" s="2">
        <v>175383.1090909091</v>
      </c>
      <c r="E21" s="2">
        <v>176387.66363636358</v>
      </c>
      <c r="F21" s="2">
        <v>177347.21818181817</v>
      </c>
      <c r="G21" s="2">
        <v>178277.77272727271</v>
      </c>
      <c r="H21" s="2">
        <v>179173.32727272727</v>
      </c>
      <c r="I21" s="2">
        <v>180038.88181818184</v>
      </c>
      <c r="J21" s="2">
        <v>180865.43636363634</v>
      </c>
      <c r="K21" s="2">
        <v>181661.99090909088</v>
      </c>
      <c r="L21" s="2">
        <v>182425.5454545455</v>
      </c>
      <c r="M21" s="3"/>
      <c r="N21" s="4">
        <v>9152.5454545454995</v>
      </c>
      <c r="O21" s="5">
        <v>5.2821532809759743E-2</v>
      </c>
      <c r="P21" s="5">
        <v>5.1606439138709437E-3</v>
      </c>
    </row>
    <row r="22" spans="1:16" x14ac:dyDescent="0.2">
      <c r="A22" s="1" t="s">
        <v>23</v>
      </c>
      <c r="B22" s="2">
        <v>40327</v>
      </c>
      <c r="C22" s="2">
        <v>40238.354545454546</v>
      </c>
      <c r="D22" s="2">
        <v>40181.01090909091</v>
      </c>
      <c r="E22" s="2">
        <v>40152.526545454544</v>
      </c>
      <c r="F22" s="2">
        <v>40143.149381818177</v>
      </c>
      <c r="G22" s="2">
        <v>40157.814225454538</v>
      </c>
      <c r="H22" s="2">
        <v>40187.070010181815</v>
      </c>
      <c r="I22" s="2">
        <v>40229.046285963632</v>
      </c>
      <c r="J22" s="2">
        <v>40279.32664110545</v>
      </c>
      <c r="K22" s="2">
        <v>40335.904005725075</v>
      </c>
      <c r="L22" s="2">
        <v>40398.123252140213</v>
      </c>
      <c r="M22" s="3"/>
      <c r="N22" s="4">
        <v>71.123252140212571</v>
      </c>
      <c r="O22" s="5">
        <v>1.7636633555735009E-3</v>
      </c>
      <c r="P22" s="5">
        <v>1.7622651882609475E-4</v>
      </c>
    </row>
    <row r="23" spans="1:16" x14ac:dyDescent="0.2">
      <c r="A23" s="1" t="s">
        <v>24</v>
      </c>
      <c r="B23" s="2">
        <v>106603</v>
      </c>
      <c r="C23" s="2">
        <v>106855.23636363637</v>
      </c>
      <c r="D23" s="2">
        <v>107090.10545454547</v>
      </c>
      <c r="E23" s="2">
        <v>107322.7996363636</v>
      </c>
      <c r="F23" s="2">
        <v>107558.93585454546</v>
      </c>
      <c r="G23" s="2">
        <v>107804.52493090907</v>
      </c>
      <c r="H23" s="2">
        <v>108064.9884392727</v>
      </c>
      <c r="I23" s="2">
        <v>108336.83407767273</v>
      </c>
      <c r="J23" s="2">
        <v>108623.37630836366</v>
      </c>
      <c r="K23" s="2">
        <v>108920.94627507198</v>
      </c>
      <c r="L23" s="2">
        <v>109226.34301170036</v>
      </c>
      <c r="M23" s="3"/>
      <c r="N23" s="4">
        <v>2623.3430117003591</v>
      </c>
      <c r="O23" s="5">
        <v>2.4608528950408142E-2</v>
      </c>
      <c r="P23" s="5">
        <v>2.434019092889983E-3</v>
      </c>
    </row>
    <row r="24" spans="1:16" x14ac:dyDescent="0.2">
      <c r="A24" s="1" t="s">
        <v>25</v>
      </c>
      <c r="B24" s="2">
        <v>26343</v>
      </c>
      <c r="C24" s="2">
        <v>27250.963636363638</v>
      </c>
      <c r="D24" s="2">
        <v>28111.992727272729</v>
      </c>
      <c r="E24" s="2">
        <v>28912.337454545454</v>
      </c>
      <c r="F24" s="2">
        <v>29645.132945454552</v>
      </c>
      <c r="G24" s="2">
        <v>30315.433570909092</v>
      </c>
      <c r="H24" s="2">
        <v>30921.268823272731</v>
      </c>
      <c r="I24" s="2">
        <v>31473.001454545458</v>
      </c>
      <c r="J24" s="2">
        <v>31962.733414167273</v>
      </c>
      <c r="K24" s="2">
        <v>32405.140628293819</v>
      </c>
      <c r="L24" s="2">
        <v>32801.079190704877</v>
      </c>
      <c r="M24" s="3"/>
      <c r="N24" s="4">
        <v>6458.079190704877</v>
      </c>
      <c r="O24" s="5">
        <v>0.24515352050658151</v>
      </c>
      <c r="P24" s="5">
        <v>2.2168021835748286E-2</v>
      </c>
    </row>
    <row r="25" spans="1:16" x14ac:dyDescent="0.2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3"/>
      <c r="N25" s="4"/>
      <c r="O25" s="5"/>
      <c r="P25" s="5"/>
    </row>
    <row r="26" spans="1:16" x14ac:dyDescent="0.2">
      <c r="A26" s="1" t="s">
        <v>26</v>
      </c>
      <c r="B26" s="2">
        <v>81778.106999999989</v>
      </c>
      <c r="C26" s="2">
        <v>82166.314276363642</v>
      </c>
      <c r="D26" s="2">
        <v>82551.265137454538</v>
      </c>
      <c r="E26" s="2">
        <v>82934.354276218175</v>
      </c>
      <c r="F26" s="2">
        <v>83312.313583534546</v>
      </c>
      <c r="G26" s="2">
        <v>83686.629525207289</v>
      </c>
      <c r="H26" s="2">
        <v>84058.877967679422</v>
      </c>
      <c r="I26" s="2">
        <v>84427.000629442628</v>
      </c>
      <c r="J26" s="2">
        <v>84792.324267594478</v>
      </c>
      <c r="K26" s="2">
        <v>85218.19386367299</v>
      </c>
      <c r="L26" s="2">
        <v>85577.702618556636</v>
      </c>
      <c r="M26" s="3"/>
      <c r="N26" s="4">
        <v>3799.5956185566465</v>
      </c>
      <c r="O26" s="5">
        <v>4.646225937409687E-2</v>
      </c>
      <c r="P26" s="5">
        <v>4.5518481896495988E-3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6"/>
  <sheetViews>
    <sheetView workbookViewId="0">
      <selection activeCell="H16" sqref="H16:I16"/>
    </sheetView>
  </sheetViews>
  <sheetFormatPr baseColWidth="10" defaultColWidth="8.83203125" defaultRowHeight="15" x14ac:dyDescent="0.2"/>
  <cols>
    <col min="1" max="1" width="17.33203125" bestFit="1" customWidth="1"/>
    <col min="14" max="14" width="11.5" bestFit="1" customWidth="1"/>
    <col min="15" max="15" width="10.6640625" bestFit="1" customWidth="1"/>
    <col min="16" max="16" width="11.33203125" bestFit="1" customWidth="1"/>
  </cols>
  <sheetData>
    <row r="1" spans="1:16" x14ac:dyDescent="0.2">
      <c r="A1" s="1" t="s">
        <v>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/>
      <c r="N1" s="1" t="s">
        <v>1</v>
      </c>
      <c r="O1" s="1" t="s">
        <v>2</v>
      </c>
      <c r="P1" s="1" t="s">
        <v>3</v>
      </c>
    </row>
    <row r="2" spans="1:16" x14ac:dyDescent="0.2">
      <c r="A2" s="1" t="s">
        <v>4</v>
      </c>
      <c r="B2" s="2">
        <v>18972</v>
      </c>
      <c r="C2" s="2">
        <v>19133.800000000003</v>
      </c>
      <c r="D2" s="2">
        <v>19288.239999999998</v>
      </c>
      <c r="E2" s="2">
        <v>19433.791999999998</v>
      </c>
      <c r="F2" s="2">
        <v>19579.2336</v>
      </c>
      <c r="G2" s="2">
        <v>19717.586879999999</v>
      </c>
      <c r="H2" s="2">
        <v>19856.269504</v>
      </c>
      <c r="I2" s="2">
        <v>19991.215603199998</v>
      </c>
      <c r="J2" s="2">
        <v>20126.172482559999</v>
      </c>
      <c r="K2" s="2">
        <v>20259.137986047997</v>
      </c>
      <c r="L2" s="2">
        <v>20390.5103888384</v>
      </c>
      <c r="M2" s="3"/>
      <c r="N2" s="4">
        <v>1418.5103888384001</v>
      </c>
      <c r="O2" s="5">
        <v>7.4768626862660767E-2</v>
      </c>
      <c r="P2" s="5">
        <v>7.2365993023000286E-3</v>
      </c>
    </row>
    <row r="3" spans="1:16" x14ac:dyDescent="0.2">
      <c r="A3" s="1" t="s">
        <v>5</v>
      </c>
      <c r="B3" s="2">
        <v>17939</v>
      </c>
      <c r="C3" s="2">
        <v>18393.618181818183</v>
      </c>
      <c r="D3" s="2">
        <v>18789.672727272729</v>
      </c>
      <c r="E3" s="2">
        <v>19137.404363636364</v>
      </c>
      <c r="F3" s="2">
        <v>19444.700072727272</v>
      </c>
      <c r="G3" s="2">
        <v>19719.624959999997</v>
      </c>
      <c r="H3" s="2">
        <v>19967.035525818181</v>
      </c>
      <c r="I3" s="2">
        <v>20192.700503272725</v>
      </c>
      <c r="J3" s="2">
        <v>20400.221705076361</v>
      </c>
      <c r="K3" s="2">
        <v>20593.230042391275</v>
      </c>
      <c r="L3" s="2">
        <v>20774.229812940801</v>
      </c>
      <c r="M3" s="3"/>
      <c r="N3" s="4">
        <v>2835.2298129408009</v>
      </c>
      <c r="O3" s="5">
        <v>0.15804837577015446</v>
      </c>
      <c r="P3" s="5">
        <v>1.4781801361528402E-2</v>
      </c>
    </row>
    <row r="4" spans="1:16" x14ac:dyDescent="0.2">
      <c r="A4" s="1" t="s">
        <v>6</v>
      </c>
      <c r="B4" s="2">
        <v>18812</v>
      </c>
      <c r="C4" s="2">
        <v>18666.145454545451</v>
      </c>
      <c r="D4" s="2">
        <v>18640.385454545452</v>
      </c>
      <c r="E4" s="2">
        <v>18698.988363636363</v>
      </c>
      <c r="F4" s="2">
        <v>18815.417018181819</v>
      </c>
      <c r="G4" s="2">
        <v>18970.019083636369</v>
      </c>
      <c r="H4" s="2">
        <v>19148.68571345455</v>
      </c>
      <c r="I4" s="2">
        <v>19341.101130472729</v>
      </c>
      <c r="J4" s="2">
        <v>19540.166459578184</v>
      </c>
      <c r="K4" s="2">
        <v>19740.922963223275</v>
      </c>
      <c r="L4" s="2">
        <v>19940.129833602328</v>
      </c>
      <c r="M4" s="3"/>
      <c r="N4" s="4">
        <v>1128.1298336023283</v>
      </c>
      <c r="O4" s="5">
        <v>5.9968628194893063E-2</v>
      </c>
      <c r="P4" s="5">
        <v>5.8409232222915719E-3</v>
      </c>
    </row>
    <row r="5" spans="1:16" x14ac:dyDescent="0.2">
      <c r="A5" s="1" t="s">
        <v>7</v>
      </c>
      <c r="B5" s="2">
        <v>18957</v>
      </c>
      <c r="C5" s="2">
        <v>19241.81818181818</v>
      </c>
      <c r="D5" s="2">
        <v>19439.70181818182</v>
      </c>
      <c r="E5" s="2">
        <v>19593.656727272726</v>
      </c>
      <c r="F5" s="2">
        <v>19729.341236363638</v>
      </c>
      <c r="G5" s="2">
        <v>19861.174574545454</v>
      </c>
      <c r="H5" s="2">
        <v>19997.561658181818</v>
      </c>
      <c r="I5" s="2">
        <v>20142.404651054545</v>
      </c>
      <c r="J5" s="2">
        <v>20296.762128756363</v>
      </c>
      <c r="K5" s="2">
        <v>20459.261176738906</v>
      </c>
      <c r="L5" s="2">
        <v>20629.411715853963</v>
      </c>
      <c r="M5" s="3"/>
      <c r="N5" s="4">
        <v>1672.411715853963</v>
      </c>
      <c r="O5" s="5">
        <v>8.8221328050533468E-2</v>
      </c>
      <c r="P5" s="5">
        <v>8.4902952654266617E-3</v>
      </c>
    </row>
    <row r="6" spans="1:16" x14ac:dyDescent="0.2">
      <c r="A6" s="1" t="s">
        <v>8</v>
      </c>
      <c r="B6" s="2">
        <v>19503</v>
      </c>
      <c r="C6" s="2">
        <v>19387.381818181817</v>
      </c>
      <c r="D6" s="2">
        <v>19352.450909090909</v>
      </c>
      <c r="E6" s="2">
        <v>19364.282909090907</v>
      </c>
      <c r="F6" s="2">
        <v>19404.739490909091</v>
      </c>
      <c r="G6" s="2">
        <v>19464.241658181818</v>
      </c>
      <c r="H6" s="2">
        <v>19539.010059636363</v>
      </c>
      <c r="I6" s="2">
        <v>19626.102197527274</v>
      </c>
      <c r="J6" s="2">
        <v>19723.944506414544</v>
      </c>
      <c r="K6" s="2">
        <v>19832.889849064726</v>
      </c>
      <c r="L6" s="2">
        <v>19952.545932781381</v>
      </c>
      <c r="M6" s="3"/>
      <c r="N6" s="4">
        <v>449.54593278138054</v>
      </c>
      <c r="O6" s="5">
        <v>2.305009141062301E-2</v>
      </c>
      <c r="P6" s="5">
        <v>2.2814436391573878E-3</v>
      </c>
    </row>
    <row r="7" spans="1:16" x14ac:dyDescent="0.2">
      <c r="A7" s="1" t="s">
        <v>9</v>
      </c>
      <c r="B7" s="2">
        <v>16364</v>
      </c>
      <c r="C7" s="2">
        <v>16942.836363636365</v>
      </c>
      <c r="D7" s="2">
        <v>17382.181818181816</v>
      </c>
      <c r="E7" s="2">
        <v>17725.871999999999</v>
      </c>
      <c r="F7" s="2">
        <v>18003.190545454549</v>
      </c>
      <c r="G7" s="2">
        <v>18233.136698181817</v>
      </c>
      <c r="H7" s="2">
        <v>18428.394053818178</v>
      </c>
      <c r="I7" s="2">
        <v>18598.753618618182</v>
      </c>
      <c r="J7" s="2">
        <v>18753.059698036359</v>
      </c>
      <c r="K7" s="2">
        <v>18896.073023348359</v>
      </c>
      <c r="L7" s="2">
        <v>19032.272752127996</v>
      </c>
      <c r="M7" s="3"/>
      <c r="N7" s="4">
        <v>2668.2727521279958</v>
      </c>
      <c r="O7" s="5">
        <v>0.16305748913028573</v>
      </c>
      <c r="P7" s="5">
        <v>1.5219890997166363E-2</v>
      </c>
    </row>
    <row r="8" spans="1:16" x14ac:dyDescent="0.2">
      <c r="A8" s="1" t="s">
        <v>10</v>
      </c>
      <c r="B8" s="2">
        <v>13977</v>
      </c>
      <c r="C8" s="2">
        <v>14178.618181818179</v>
      </c>
      <c r="D8" s="2">
        <v>14455.479999999998</v>
      </c>
      <c r="E8" s="2">
        <v>14764.638545454545</v>
      </c>
      <c r="F8" s="2">
        <v>15080.703418181816</v>
      </c>
      <c r="G8" s="2">
        <v>15388.219025454549</v>
      </c>
      <c r="H8" s="2">
        <v>15680.020741818182</v>
      </c>
      <c r="I8" s="2">
        <v>15951.513586036364</v>
      </c>
      <c r="J8" s="2">
        <v>16202.179774370907</v>
      </c>
      <c r="K8" s="2">
        <v>16433.573940922179</v>
      </c>
      <c r="L8" s="2">
        <v>16647.291939225597</v>
      </c>
      <c r="M8" s="3"/>
      <c r="N8" s="4">
        <v>2670.2919392255972</v>
      </c>
      <c r="O8" s="5">
        <v>0.19104900473818395</v>
      </c>
      <c r="P8" s="5">
        <v>1.7637173542390139E-2</v>
      </c>
    </row>
    <row r="9" spans="1:16" x14ac:dyDescent="0.2">
      <c r="A9" s="1" t="s">
        <v>11</v>
      </c>
      <c r="B9" s="2">
        <v>14768</v>
      </c>
      <c r="C9" s="2">
        <v>14511.854545454551</v>
      </c>
      <c r="D9" s="2">
        <v>14348.061818181819</v>
      </c>
      <c r="E9" s="2">
        <v>14272.400000000001</v>
      </c>
      <c r="F9" s="2">
        <v>14274.502254545456</v>
      </c>
      <c r="G9" s="2">
        <v>14338.397032727275</v>
      </c>
      <c r="H9" s="2">
        <v>14451.815976727275</v>
      </c>
      <c r="I9" s="2">
        <v>14600.7114752</v>
      </c>
      <c r="J9" s="2">
        <v>14773.126442821818</v>
      </c>
      <c r="K9" s="2">
        <v>14961.191654586182</v>
      </c>
      <c r="L9" s="2">
        <v>15157.92265730793</v>
      </c>
      <c r="M9" s="3"/>
      <c r="N9" s="4">
        <v>389.92265730793042</v>
      </c>
      <c r="O9" s="5">
        <v>2.640321352301804E-2</v>
      </c>
      <c r="P9" s="5">
        <v>2.6094652614065961E-3</v>
      </c>
    </row>
    <row r="10" spans="1:16" x14ac:dyDescent="0.2">
      <c r="A10" s="1" t="s">
        <v>12</v>
      </c>
      <c r="B10" s="2">
        <v>13124</v>
      </c>
      <c r="C10" s="2">
        <v>13473.945454545456</v>
      </c>
      <c r="D10" s="2">
        <v>13702.87272727273</v>
      </c>
      <c r="E10" s="2">
        <v>13853.256000000001</v>
      </c>
      <c r="F10" s="2">
        <v>13958.630254545453</v>
      </c>
      <c r="G10" s="2">
        <v>14042.350109090912</v>
      </c>
      <c r="H10" s="2">
        <v>14122.304948363639</v>
      </c>
      <c r="I10" s="2">
        <v>14208.952608581818</v>
      </c>
      <c r="J10" s="2">
        <v>14307.849836450911</v>
      </c>
      <c r="K10" s="2">
        <v>14421.450612270552</v>
      </c>
      <c r="L10" s="2">
        <v>14549.944275279131</v>
      </c>
      <c r="M10" s="3"/>
      <c r="N10" s="4">
        <v>1425.944275279131</v>
      </c>
      <c r="O10" s="5">
        <v>0.10865165157567289</v>
      </c>
      <c r="P10" s="5">
        <v>1.0367832214499106E-2</v>
      </c>
    </row>
    <row r="11" spans="1:16" x14ac:dyDescent="0.2">
      <c r="A11" s="1" t="s">
        <v>13</v>
      </c>
      <c r="B11" s="2">
        <v>11483</v>
      </c>
      <c r="C11" s="2">
        <v>11721.872727272728</v>
      </c>
      <c r="D11" s="2">
        <v>11982.159999999998</v>
      </c>
      <c r="E11" s="2">
        <v>12234.575272727272</v>
      </c>
      <c r="F11" s="2">
        <v>12464.984145454544</v>
      </c>
      <c r="G11" s="2">
        <v>12670.186094545452</v>
      </c>
      <c r="H11" s="2">
        <v>12850.291624727273</v>
      </c>
      <c r="I11" s="2">
        <v>13010.367016727272</v>
      </c>
      <c r="J11" s="2">
        <v>13154.956862370909</v>
      </c>
      <c r="K11" s="2">
        <v>13290.408184459637</v>
      </c>
      <c r="L11" s="2">
        <v>13421.489397294547</v>
      </c>
      <c r="M11" s="3"/>
      <c r="N11" s="4">
        <v>1938.4893972945465</v>
      </c>
      <c r="O11" s="5">
        <v>0.16881384632017299</v>
      </c>
      <c r="P11" s="5">
        <v>1.5721241389943685E-2</v>
      </c>
    </row>
    <row r="12" spans="1:16" x14ac:dyDescent="0.2">
      <c r="A12" s="1" t="s">
        <v>14</v>
      </c>
      <c r="B12" s="2">
        <v>10537</v>
      </c>
      <c r="C12" s="2">
        <v>10663.218181818182</v>
      </c>
      <c r="D12" s="2">
        <v>10811.767272727273</v>
      </c>
      <c r="E12" s="2">
        <v>10981.464</v>
      </c>
      <c r="F12" s="2">
        <v>11166.504436363635</v>
      </c>
      <c r="G12" s="2">
        <v>11359.81856</v>
      </c>
      <c r="H12" s="2">
        <v>11555.310248727274</v>
      </c>
      <c r="I12" s="2">
        <v>11747.724705745455</v>
      </c>
      <c r="J12" s="2">
        <v>11931.87134976</v>
      </c>
      <c r="K12" s="2">
        <v>12106.506634100362</v>
      </c>
      <c r="L12" s="2">
        <v>12272.505125990401</v>
      </c>
      <c r="M12" s="3"/>
      <c r="N12" s="4">
        <v>1735.5051259904012</v>
      </c>
      <c r="O12" s="5">
        <v>0.16470581057135819</v>
      </c>
      <c r="P12" s="5">
        <v>1.5363679456728896E-2</v>
      </c>
    </row>
    <row r="13" spans="1:16" x14ac:dyDescent="0.2">
      <c r="A13" s="1" t="s">
        <v>15</v>
      </c>
      <c r="B13" s="2">
        <v>11945</v>
      </c>
      <c r="C13" s="2">
        <v>11691.654545454541</v>
      </c>
      <c r="D13" s="2">
        <v>11515.821818181819</v>
      </c>
      <c r="E13" s="2">
        <v>11407.065454545453</v>
      </c>
      <c r="F13" s="2">
        <v>11354.599709090908</v>
      </c>
      <c r="G13" s="2">
        <v>11349.4352</v>
      </c>
      <c r="H13" s="2">
        <v>11381.566417454545</v>
      </c>
      <c r="I13" s="2">
        <v>11445.569729163633</v>
      </c>
      <c r="J13" s="2">
        <v>11534.855269934546</v>
      </c>
      <c r="K13" s="2">
        <v>11641.913031354181</v>
      </c>
      <c r="L13" s="2">
        <v>11763.086297357962</v>
      </c>
      <c r="M13" s="3"/>
      <c r="N13" s="4">
        <v>-181.91370264203761</v>
      </c>
      <c r="O13" s="5">
        <v>-1.5229276068818551E-2</v>
      </c>
      <c r="P13" s="5">
        <v>-1.5334662859175507E-3</v>
      </c>
    </row>
    <row r="14" spans="1:16" x14ac:dyDescent="0.2">
      <c r="A14" s="1" t="s">
        <v>16</v>
      </c>
      <c r="B14" s="2">
        <v>11820</v>
      </c>
      <c r="C14" s="2">
        <v>11904.709090909089</v>
      </c>
      <c r="D14" s="2">
        <v>11920.607272727271</v>
      </c>
      <c r="E14" s="2">
        <v>11898.759272727273</v>
      </c>
      <c r="F14" s="2">
        <v>11858.929599999999</v>
      </c>
      <c r="G14" s="2">
        <v>11817.372712727274</v>
      </c>
      <c r="H14" s="2">
        <v>11782.494301090912</v>
      </c>
      <c r="I14" s="2">
        <v>11761.617815272728</v>
      </c>
      <c r="J14" s="2">
        <v>11756.917288960001</v>
      </c>
      <c r="K14" s="2">
        <v>11770.813976064002</v>
      </c>
      <c r="L14" s="2">
        <v>11803.54287803113</v>
      </c>
      <c r="M14" s="3"/>
      <c r="N14" s="4">
        <v>-16.457121968869615</v>
      </c>
      <c r="O14" s="5">
        <v>-1.3923115032884615E-3</v>
      </c>
      <c r="P14" s="5">
        <v>-1.3931846123871328E-4</v>
      </c>
    </row>
    <row r="15" spans="1:16" x14ac:dyDescent="0.2">
      <c r="A15" s="1" t="s">
        <v>17</v>
      </c>
      <c r="B15" s="2">
        <v>10494</v>
      </c>
      <c r="C15" s="2">
        <v>10679.018181818183</v>
      </c>
      <c r="D15" s="2">
        <v>10840.374545454546</v>
      </c>
      <c r="E15" s="2">
        <v>10969.439272727275</v>
      </c>
      <c r="F15" s="2">
        <v>11066.521454545456</v>
      </c>
      <c r="G15" s="2">
        <v>11134.821265454546</v>
      </c>
      <c r="H15" s="2">
        <v>11178.749736727275</v>
      </c>
      <c r="I15" s="2">
        <v>11207.116831418183</v>
      </c>
      <c r="J15" s="2">
        <v>11224.635210007275</v>
      </c>
      <c r="K15" s="2">
        <v>11236.909807616003</v>
      </c>
      <c r="L15" s="2">
        <v>11250.308823123787</v>
      </c>
      <c r="M15" s="3"/>
      <c r="N15" s="4">
        <v>756.30882312378708</v>
      </c>
      <c r="O15" s="5">
        <v>7.2070594923173914E-2</v>
      </c>
      <c r="P15" s="5">
        <v>6.9834628383245168E-3</v>
      </c>
    </row>
    <row r="16" spans="1:16" x14ac:dyDescent="0.2">
      <c r="A16" s="1" t="s">
        <v>18</v>
      </c>
      <c r="B16" s="2">
        <v>7941</v>
      </c>
      <c r="C16" s="2">
        <v>8328.2909090909106</v>
      </c>
      <c r="D16" s="2">
        <v>8668.7272727272721</v>
      </c>
      <c r="E16" s="2">
        <v>8968.5476363636371</v>
      </c>
      <c r="F16" s="2">
        <v>9227.4168727272736</v>
      </c>
      <c r="G16" s="2">
        <v>9447.9286981818186</v>
      </c>
      <c r="H16" s="2">
        <v>9632.5981207272744</v>
      </c>
      <c r="I16" s="2">
        <v>9788.3193530181834</v>
      </c>
      <c r="J16" s="2">
        <v>9914.3697577890925</v>
      </c>
      <c r="K16" s="2">
        <v>10016.913757323638</v>
      </c>
      <c r="L16" s="2">
        <v>10100.803876473019</v>
      </c>
      <c r="M16" s="3"/>
      <c r="N16" s="4">
        <v>2159.803876473019</v>
      </c>
      <c r="O16" s="5">
        <v>0.27198134699320226</v>
      </c>
      <c r="P16" s="5">
        <v>2.4349298276051812E-2</v>
      </c>
    </row>
    <row r="17" spans="1:16" x14ac:dyDescent="0.2">
      <c r="A17" s="1" t="s">
        <v>19</v>
      </c>
      <c r="B17" s="2">
        <v>5646</v>
      </c>
      <c r="C17" s="2">
        <v>5860.363636363636</v>
      </c>
      <c r="D17" s="2">
        <v>6102.312727272727</v>
      </c>
      <c r="E17" s="2">
        <v>6351.7592727272722</v>
      </c>
      <c r="F17" s="2">
        <v>6600.0805818181816</v>
      </c>
      <c r="G17" s="2">
        <v>6839.5114763636357</v>
      </c>
      <c r="H17" s="2">
        <v>7065.1585570909101</v>
      </c>
      <c r="I17" s="2">
        <v>7272.0101061818186</v>
      </c>
      <c r="J17" s="2">
        <v>7460.4355919127274</v>
      </c>
      <c r="K17" s="2">
        <v>7627.9860614516356</v>
      </c>
      <c r="L17" s="2">
        <v>7775.1352369896722</v>
      </c>
      <c r="M17" s="3"/>
      <c r="N17" s="4">
        <v>2129.1352369896722</v>
      </c>
      <c r="O17" s="5">
        <v>0.37710507208460364</v>
      </c>
      <c r="P17" s="5">
        <v>3.2515803914651809E-2</v>
      </c>
    </row>
    <row r="18" spans="1:16" x14ac:dyDescent="0.2">
      <c r="A18" s="1" t="s">
        <v>20</v>
      </c>
      <c r="B18" s="2">
        <v>3444</v>
      </c>
      <c r="C18" s="2">
        <v>3671.0545454545459</v>
      </c>
      <c r="D18" s="2">
        <v>3886.1709090909089</v>
      </c>
      <c r="E18" s="2">
        <v>4095.0538181818179</v>
      </c>
      <c r="F18" s="2">
        <v>4302.4494545454545</v>
      </c>
      <c r="G18" s="2">
        <v>4505.2302254545466</v>
      </c>
      <c r="H18" s="2">
        <v>4705.9410210909091</v>
      </c>
      <c r="I18" s="2">
        <v>4900.2390737454552</v>
      </c>
      <c r="J18" s="2">
        <v>5088.047825687273</v>
      </c>
      <c r="K18" s="2">
        <v>5266.7799243869104</v>
      </c>
      <c r="L18" s="2">
        <v>5434.2756972544003</v>
      </c>
      <c r="M18" s="3"/>
      <c r="N18" s="4">
        <v>1990.2756972544003</v>
      </c>
      <c r="O18" s="5">
        <v>0.57789654391823464</v>
      </c>
      <c r="P18" s="5">
        <v>4.6665363173081564E-2</v>
      </c>
    </row>
    <row r="19" spans="1:16" x14ac:dyDescent="0.2">
      <c r="A19" s="1" t="s">
        <v>21</v>
      </c>
      <c r="B19" s="2">
        <v>3265</v>
      </c>
      <c r="C19" s="2">
        <v>3407.3454545454547</v>
      </c>
      <c r="D19" s="2">
        <v>3574.1018181818181</v>
      </c>
      <c r="E19" s="2">
        <v>3762.6814545454545</v>
      </c>
      <c r="F19" s="2">
        <v>3967.2376727272731</v>
      </c>
      <c r="G19" s="2">
        <v>4184.6730181818184</v>
      </c>
      <c r="H19" s="2">
        <v>4407.8645178181814</v>
      </c>
      <c r="I19" s="2">
        <v>4643.9981765818175</v>
      </c>
      <c r="J19" s="2">
        <v>4884.191445876364</v>
      </c>
      <c r="K19" s="2">
        <v>5127.1464655592736</v>
      </c>
      <c r="L19" s="2">
        <v>5375.0479049821097</v>
      </c>
      <c r="M19" s="3"/>
      <c r="N19" s="4">
        <v>2110.0479049821097</v>
      </c>
      <c r="O19" s="5">
        <v>0.64626275803433686</v>
      </c>
      <c r="P19" s="5">
        <v>5.1114229397115851E-2</v>
      </c>
    </row>
    <row r="20" spans="1:16" x14ac:dyDescent="0.2">
      <c r="A20" s="3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3"/>
      <c r="N20" s="4"/>
      <c r="O20" s="5"/>
      <c r="P20" s="5"/>
    </row>
    <row r="21" spans="1:16" x14ac:dyDescent="0.2">
      <c r="A21" s="1" t="s">
        <v>22</v>
      </c>
      <c r="B21" s="2">
        <v>228991</v>
      </c>
      <c r="C21" s="2">
        <v>231857.54545454544</v>
      </c>
      <c r="D21" s="2">
        <v>234701.09090909091</v>
      </c>
      <c r="E21" s="2">
        <v>237513.63636363632</v>
      </c>
      <c r="F21" s="2">
        <v>240299.18181818185</v>
      </c>
      <c r="G21" s="2">
        <v>243043.72727272729</v>
      </c>
      <c r="H21" s="2">
        <v>245751.07272727272</v>
      </c>
      <c r="I21" s="2">
        <v>248430.41818181818</v>
      </c>
      <c r="J21" s="2">
        <v>251073.76363636364</v>
      </c>
      <c r="K21" s="2">
        <v>253683.10909090907</v>
      </c>
      <c r="L21" s="2">
        <v>256270.45454545459</v>
      </c>
      <c r="M21" s="3"/>
      <c r="N21" s="4">
        <v>27279.454545454588</v>
      </c>
      <c r="O21" s="5">
        <v>0.11912893758031795</v>
      </c>
      <c r="P21" s="5">
        <v>1.13186413789097E-2</v>
      </c>
    </row>
    <row r="22" spans="1:16" x14ac:dyDescent="0.2">
      <c r="A22" s="1" t="s">
        <v>23</v>
      </c>
      <c r="B22" s="2">
        <v>55723</v>
      </c>
      <c r="C22" s="2">
        <v>56193.563636363637</v>
      </c>
      <c r="D22" s="2">
        <v>56718.298181818194</v>
      </c>
      <c r="E22" s="2">
        <v>57270.184727272732</v>
      </c>
      <c r="F22" s="2">
        <v>57839.350690909087</v>
      </c>
      <c r="G22" s="2">
        <v>58407.230923636365</v>
      </c>
      <c r="H22" s="2">
        <v>58971.990743272727</v>
      </c>
      <c r="I22" s="2">
        <v>59525.017236945452</v>
      </c>
      <c r="J22" s="2">
        <v>60066.560647214552</v>
      </c>
      <c r="K22" s="2">
        <v>60593.290991662536</v>
      </c>
      <c r="L22" s="2">
        <v>61104.870035381522</v>
      </c>
      <c r="M22" s="3"/>
      <c r="N22" s="4">
        <v>5381.870035381522</v>
      </c>
      <c r="O22" s="5">
        <v>9.6582560798620348E-2</v>
      </c>
      <c r="P22" s="5">
        <v>9.2624919054971055E-3</v>
      </c>
    </row>
    <row r="23" spans="1:16" x14ac:dyDescent="0.2">
      <c r="A23" s="1" t="s">
        <v>24</v>
      </c>
      <c r="B23" s="2">
        <v>142478</v>
      </c>
      <c r="C23" s="2">
        <v>143717.90909090912</v>
      </c>
      <c r="D23" s="2">
        <v>144911.10545454547</v>
      </c>
      <c r="E23" s="2">
        <v>146095.97018181818</v>
      </c>
      <c r="F23" s="2">
        <v>147296.12509090913</v>
      </c>
      <c r="G23" s="2">
        <v>148524.33166545458</v>
      </c>
      <c r="H23" s="2">
        <v>149788.77003054545</v>
      </c>
      <c r="I23" s="2">
        <v>151093.71740392721</v>
      </c>
      <c r="J23" s="2">
        <v>152435.52315787639</v>
      </c>
      <c r="K23" s="2">
        <v>153814.0820829091</v>
      </c>
      <c r="L23" s="2">
        <v>155230.01297125002</v>
      </c>
      <c r="M23" s="3"/>
      <c r="N23" s="4">
        <v>12752.01297125002</v>
      </c>
      <c r="O23" s="5">
        <v>8.9501628119780033E-2</v>
      </c>
      <c r="P23" s="5">
        <v>8.6088820904259844E-3</v>
      </c>
    </row>
    <row r="24" spans="1:16" x14ac:dyDescent="0.2">
      <c r="A24" s="1" t="s">
        <v>25</v>
      </c>
      <c r="B24" s="2">
        <v>30790</v>
      </c>
      <c r="C24" s="2">
        <v>31946.072727272724</v>
      </c>
      <c r="D24" s="2">
        <v>33071.687272727271</v>
      </c>
      <c r="E24" s="2">
        <v>34147.481454545457</v>
      </c>
      <c r="F24" s="2">
        <v>35163.706036363641</v>
      </c>
      <c r="G24" s="2">
        <v>36112.164683636365</v>
      </c>
      <c r="H24" s="2">
        <v>36990.311953454548</v>
      </c>
      <c r="I24" s="2">
        <v>37811.683540945465</v>
      </c>
      <c r="J24" s="2">
        <v>38571.679831272741</v>
      </c>
      <c r="K24" s="2">
        <v>39275.736016337461</v>
      </c>
      <c r="L24" s="2">
        <v>39935.571538822987</v>
      </c>
      <c r="M24" s="3"/>
      <c r="N24" s="4">
        <v>9145.5715388229873</v>
      </c>
      <c r="O24" s="5">
        <v>0.2970305793706719</v>
      </c>
      <c r="P24" s="5">
        <v>2.6348900805105435E-2</v>
      </c>
    </row>
    <row r="25" spans="1:16" x14ac:dyDescent="0.2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3"/>
      <c r="N25" s="4"/>
      <c r="O25" s="5"/>
      <c r="P25" s="5"/>
    </row>
    <row r="26" spans="1:16" x14ac:dyDescent="0.2">
      <c r="A26" s="1" t="s">
        <v>26</v>
      </c>
      <c r="B26" s="2">
        <v>108330.53999999998</v>
      </c>
      <c r="C26" s="2">
        <v>109510.03510545453</v>
      </c>
      <c r="D26" s="2">
        <v>110667.40176000001</v>
      </c>
      <c r="E26" s="2">
        <v>111813.03131476363</v>
      </c>
      <c r="F26" s="2">
        <v>112954.26592986184</v>
      </c>
      <c r="G26" s="2">
        <v>114094.99660632003</v>
      </c>
      <c r="H26" s="2">
        <v>115239.30101356626</v>
      </c>
      <c r="I26" s="2">
        <v>116393.21480335653</v>
      </c>
      <c r="J26" s="2">
        <v>117552.98785318914</v>
      </c>
      <c r="K26" s="2">
        <v>118758.55223496631</v>
      </c>
      <c r="L26" s="2">
        <v>119943.71786738902</v>
      </c>
      <c r="M26" s="3"/>
      <c r="N26" s="4">
        <v>11613.177867389037</v>
      </c>
      <c r="O26" s="5">
        <v>0.10720132907478389</v>
      </c>
      <c r="P26" s="5">
        <v>1.0235579441721265E-2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0.0 Statewide</vt:lpstr>
      <vt:lpstr>1. North</vt:lpstr>
      <vt:lpstr>2. North Central</vt:lpstr>
      <vt:lpstr>3. Southwest</vt:lpstr>
      <vt:lpstr>4. South Central</vt:lpstr>
      <vt:lpstr>5. Southeast</vt:lpstr>
      <vt:lpstr>6. East</vt:lpstr>
    </vt:vector>
  </TitlesOfParts>
  <Company>Idaho Department of Labor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Wolkenhauer</dc:creator>
  <cp:lastModifiedBy>Bageant, Liz (elizabethbageant@uidaho.edu)</cp:lastModifiedBy>
  <dcterms:created xsi:type="dcterms:W3CDTF">2020-03-04T22:43:05Z</dcterms:created>
  <dcterms:modified xsi:type="dcterms:W3CDTF">2024-07-31T16:48:43Z</dcterms:modified>
</cp:coreProperties>
</file>