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rvfile1\commresearch\Labor Market Information\Regional Economist\00. Statewide\Population Forecast\2022-2032\"/>
    </mc:Choice>
  </mc:AlternateContent>
  <xr:revisionPtr revIDLastSave="0" documentId="13_ncr:1_{BBEAA6A0-B3F0-4BBE-A802-AF970B20339E}" xr6:coauthVersionLast="45" xr6:coauthVersionMax="45" xr10:uidLastSave="{00000000-0000-0000-0000-000000000000}"/>
  <bookViews>
    <workbookView xWindow="-28920" yWindow="-120" windowWidth="29040" windowHeight="15840" xr2:uid="{5054C7F1-E215-4629-9B6B-346BFDAA582D}"/>
  </bookViews>
  <sheets>
    <sheet name="Total" sheetId="1" r:id="rId1"/>
    <sheet name="Benewah" sheetId="2" r:id="rId2"/>
    <sheet name="Bonner" sheetId="3" r:id="rId3"/>
    <sheet name="Boundary" sheetId="4" r:id="rId4"/>
    <sheet name="Kootenai" sheetId="5" r:id="rId5"/>
    <sheet name="Shoshon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N11" i="1" s="1"/>
  <c r="O11" i="1" s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9" i="1"/>
  <c r="C29" i="1"/>
  <c r="D29" i="1"/>
  <c r="E29" i="1"/>
  <c r="F29" i="1"/>
  <c r="G29" i="1"/>
  <c r="H29" i="1"/>
  <c r="I29" i="1"/>
  <c r="J29" i="1"/>
  <c r="K29" i="1"/>
  <c r="L29" i="1"/>
  <c r="C2" i="1"/>
  <c r="D2" i="1"/>
  <c r="E2" i="1"/>
  <c r="F2" i="1"/>
  <c r="G2" i="1"/>
  <c r="H2" i="1"/>
  <c r="I2" i="1"/>
  <c r="J2" i="1"/>
  <c r="K2" i="1"/>
  <c r="L2" i="1"/>
  <c r="B2" i="1"/>
  <c r="N21" i="1" l="1"/>
  <c r="O21" i="1" s="1"/>
  <c r="N27" i="1"/>
  <c r="O27" i="1" s="1"/>
  <c r="N17" i="1"/>
  <c r="O17" i="1" s="1"/>
  <c r="N23" i="1"/>
  <c r="O23" i="1" s="1"/>
  <c r="N14" i="1"/>
  <c r="O14" i="1" s="1"/>
  <c r="N6" i="1"/>
  <c r="O6" i="1" s="1"/>
  <c r="P29" i="1"/>
  <c r="P24" i="1"/>
  <c r="N12" i="1"/>
  <c r="O12" i="1" s="1"/>
  <c r="N4" i="1"/>
  <c r="O4" i="1" s="1"/>
  <c r="N22" i="1"/>
  <c r="O22" i="1" s="1"/>
  <c r="N13" i="1"/>
  <c r="O13" i="1" s="1"/>
  <c r="N5" i="1"/>
  <c r="O5" i="1" s="1"/>
  <c r="P15" i="1"/>
  <c r="P9" i="1"/>
  <c r="P7" i="1"/>
  <c r="P19" i="1"/>
  <c r="P11" i="1"/>
  <c r="P3" i="1"/>
  <c r="P2" i="1"/>
  <c r="N19" i="1"/>
  <c r="O19" i="1" s="1"/>
  <c r="N9" i="1"/>
  <c r="O9" i="1" s="1"/>
  <c r="N3" i="1"/>
  <c r="O3" i="1" s="1"/>
  <c r="P27" i="1"/>
  <c r="N26" i="1"/>
  <c r="O26" i="1" s="1"/>
  <c r="N16" i="1"/>
  <c r="O16" i="1" s="1"/>
  <c r="N8" i="1"/>
  <c r="O8" i="1" s="1"/>
  <c r="P17" i="1"/>
  <c r="P10" i="1"/>
  <c r="P18" i="1"/>
  <c r="N24" i="1"/>
  <c r="O24" i="1" s="1"/>
  <c r="N15" i="1"/>
  <c r="O15" i="1" s="1"/>
  <c r="N7" i="1"/>
  <c r="O7" i="1" s="1"/>
  <c r="N18" i="1"/>
  <c r="O18" i="1" s="1"/>
  <c r="N10" i="1"/>
  <c r="O10" i="1" s="1"/>
  <c r="P26" i="1"/>
  <c r="P16" i="1"/>
  <c r="P8" i="1"/>
  <c r="N29" i="1"/>
  <c r="O29" i="1" s="1"/>
  <c r="P23" i="1"/>
  <c r="P14" i="1"/>
  <c r="P6" i="1"/>
  <c r="P22" i="1"/>
  <c r="P13" i="1"/>
  <c r="P5" i="1"/>
  <c r="P21" i="1"/>
  <c r="P12" i="1"/>
  <c r="P4" i="1"/>
  <c r="N2" i="1"/>
  <c r="O2" i="1" s="1"/>
</calcChain>
</file>

<file path=xl/sharedStrings.xml><?xml version="1.0" encoding="utf-8"?>
<sst xmlns="http://schemas.openxmlformats.org/spreadsheetml/2006/main" count="174" uniqueCount="29">
  <si>
    <t>Age Group</t>
  </si>
  <si>
    <t>Net Change</t>
  </si>
  <si>
    <t>Growth %</t>
  </si>
  <si>
    <t>Annualized</t>
  </si>
  <si>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</si>
  <si>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</si>
  <si>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</si>
  <si>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</si>
  <si>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</si>
  <si>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</si>
  <si>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</si>
  <si>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</si>
  <si>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</si>
  <si>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</si>
  <si>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</si>
  <si>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</si>
  <si>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</si>
  <si>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</si>
  <si>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</si>
  <si>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</si>
  <si>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</si>
  <si>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</si>
  <si>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Total</t>
  </si>
  <si>
    <t>Under 15</t>
  </si>
  <si>
    <t>15 to 64</t>
  </si>
  <si>
    <t>65 and Older</t>
  </si>
  <si>
    <t xml:space="preserve">Men </t>
  </si>
  <si>
    <t>Women</t>
  </si>
  <si>
    <t>Labor 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</si>
</sst>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;[Red]0.0%"/>
    <numFmt numFmtId="165" formatCode="0.0%;[Red]\-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5" fillId="0" borderId="0"/>
    <xf numFmtId="0" fontId="5" fillId="0" borderId="0"/>
  </cellStyleXfs>
  <cellXfs count="31">
    <xf numFmtId="0" fontId="0" fillId="0" borderId="0" xfId="0"/>
    <xf numFmtId="164" fontId="3" fillId="0" borderId="0" xfId="1" applyNumberFormat="1" applyFont="1"/>
    <xf numFmtId="38" fontId="3" fillId="0" borderId="0" xfId="0" applyNumberFormat="1" applyFont="1"/>
    <xf numFmtId="38" fontId="4" fillId="0" borderId="0" xfId="0" applyNumberFormat="1" applyFont="1"/>
    <xf numFmtId="164" fontId="4" fillId="0" borderId="0" xfId="1" applyNumberFormat="1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6" fillId="2" borderId="0" xfId="0" applyFont="1" applyFill="1" applyAlignment="1">
      <alignment horizontal="right"/>
    </xf>
    <xf numFmtId="0" fontId="9" fillId="3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3" fontId="3" fillId="3" borderId="0" xfId="0" applyNumberFormat="1" applyFont="1" applyFill="1" applyAlignment="1">
      <alignment horizontal="right" vertical="center"/>
    </xf>
    <xf numFmtId="0" fontId="11" fillId="3" borderId="0" xfId="0" applyFont="1" applyFill="1" applyAlignment="1">
      <alignment horizontal="right" vertical="center"/>
    </xf>
    <xf numFmtId="38" fontId="3" fillId="3" borderId="0" xfId="0" applyNumberFormat="1" applyFont="1" applyFill="1" applyAlignment="1">
      <alignment horizontal="right" vertical="center"/>
    </xf>
    <xf numFmtId="165" fontId="3" fillId="3" borderId="0" xfId="1" applyNumberFormat="1" applyFont="1" applyFill="1" applyAlignment="1">
      <alignment horizontal="right" vertical="center"/>
    </xf>
    <xf numFmtId="3" fontId="3" fillId="4" borderId="0" xfId="0" applyNumberFormat="1" applyFont="1" applyFill="1" applyAlignment="1">
      <alignment horizontal="right" vertical="center"/>
    </xf>
    <xf numFmtId="0" fontId="11" fillId="4" borderId="0" xfId="0" applyFont="1" applyFill="1" applyAlignment="1">
      <alignment horizontal="right" vertical="center"/>
    </xf>
    <xf numFmtId="38" fontId="3" fillId="4" borderId="0" xfId="0" applyNumberFormat="1" applyFont="1" applyFill="1" applyAlignment="1">
      <alignment horizontal="right" vertical="center"/>
    </xf>
    <xf numFmtId="165" fontId="3" fillId="4" borderId="0" xfId="1" applyNumberFormat="1" applyFont="1" applyFill="1" applyAlignment="1">
      <alignment horizontal="right" vertical="center"/>
    </xf>
    <xf numFmtId="0" fontId="11" fillId="0" borderId="0" xfId="0" applyFont="1" applyAlignment="1">
      <alignment horizontal="right"/>
    </xf>
    <xf numFmtId="0" fontId="7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3" fontId="3" fillId="2" borderId="0" xfId="0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38" fontId="3" fillId="2" borderId="0" xfId="0" applyNumberFormat="1" applyFont="1" applyFill="1" applyAlignment="1">
      <alignment horizontal="right"/>
    </xf>
    <xf numFmtId="165" fontId="3" fillId="2" borderId="0" xfId="1" applyNumberFormat="1" applyFont="1" applyFill="1" applyAlignment="1">
      <alignment horizontal="right"/>
    </xf>
    <xf numFmtId="0" fontId="10" fillId="3" borderId="0" xfId="0" applyFont="1" applyFill="1" applyAlignment="1">
      <alignment horizontal="right"/>
    </xf>
    <xf numFmtId="3" fontId="3" fillId="3" borderId="0" xfId="0" applyNumberFormat="1" applyFont="1" applyFill="1" applyAlignment="1">
      <alignment horizontal="right"/>
    </xf>
    <xf numFmtId="0" fontId="11" fillId="3" borderId="0" xfId="0" applyFont="1" applyFill="1" applyAlignment="1">
      <alignment horizontal="right"/>
    </xf>
    <xf numFmtId="38" fontId="3" fillId="3" borderId="0" xfId="0" applyNumberFormat="1" applyFont="1" applyFill="1" applyAlignment="1">
      <alignment horizontal="right"/>
    </xf>
    <xf numFmtId="165" fontId="3" fillId="3" borderId="0" xfId="1" applyNumberFormat="1" applyFont="1" applyFill="1" applyAlignment="1">
      <alignment horizontal="right"/>
    </xf>
  </cellXfs>
  <cellStyles count="5">
    <cellStyle name="Normal" xfId="0" builtinId="0"/>
    <cellStyle name="Normal 2" xfId="2" xr:uid="{25C198BF-6F5B-43C6-8FF6-C332C854D188}"/>
    <cellStyle name="Normal 2 2" xfId="3" xr:uid="{2FC586C2-77DB-45FD-8A46-8B6134B44018}"/>
    <cellStyle name="Normal 3" xfId="4" xr:uid="{BFBA2B17-4A9D-4BC8-B7F9-BF6F0365D43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3B5D-E541-4E7B-AF40-3A3BFC241084}">
  <dimension ref="A1:P30"/>
  <sheetViews>
    <sheetView tabSelected="1" workbookViewId="0">
      <selection activeCell="E15" sqref="E15"/>
    </sheetView>
  </sheetViews>
  <sheetFormatPr defaultColWidth="17.42578125" defaultRowHeight="15.75" x14ac:dyDescent="0.25"/>
  <cols>
    <col min="1" max="1" width="20.7109375" style="5" customWidth="1"/>
    <col min="2" max="12" width="10.7109375" style="7" customWidth="1"/>
    <col min="13" max="13" width="5.7109375" style="7" customWidth="1"/>
    <col min="14" max="16" width="15.7109375" style="7" customWidth="1"/>
    <col min="17" max="16384" width="17.42578125" style="7"/>
  </cols>
  <sheetData>
    <row r="1" spans="1:16" ht="15" customHeight="1" x14ac:dyDescent="0.25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ht="15" customHeight="1" x14ac:dyDescent="0.2">
      <c r="A2" s="9" t="s">
        <v>4</v>
      </c>
      <c r="B2" s="11">
        <f>Benewah!B2+Bonner!B2+Boundary!B2+Kootenai!B2+Shoshone!B2</f>
        <v>14415</v>
      </c>
      <c r="C2" s="11">
        <f>Benewah!C2+Bonner!C2+Boundary!C2+Kootenai!C2+Shoshone!C2</f>
        <v>14645</v>
      </c>
      <c r="D2" s="11">
        <f>Benewah!D2+Bonner!D2+Boundary!D2+Kootenai!D2+Shoshone!D2</f>
        <v>14862</v>
      </c>
      <c r="E2" s="11">
        <f>Benewah!E2+Bonner!E2+Boundary!E2+Kootenai!E2+Shoshone!E2</f>
        <v>15066</v>
      </c>
      <c r="F2" s="11">
        <f>Benewah!F2+Bonner!F2+Boundary!F2+Kootenai!F2+Shoshone!F2</f>
        <v>15259</v>
      </c>
      <c r="G2" s="11">
        <f>Benewah!G2+Bonner!G2+Boundary!G2+Kootenai!G2+Shoshone!G2</f>
        <v>15445</v>
      </c>
      <c r="H2" s="11">
        <f>Benewah!H2+Bonner!H2+Boundary!H2+Kootenai!H2+Shoshone!H2</f>
        <v>15627</v>
      </c>
      <c r="I2" s="11">
        <f>Benewah!I2+Bonner!I2+Boundary!I2+Kootenai!I2+Shoshone!I2</f>
        <v>15803</v>
      </c>
      <c r="J2" s="11">
        <f>Benewah!J2+Bonner!J2+Boundary!J2+Kootenai!J2+Shoshone!J2</f>
        <v>15977</v>
      </c>
      <c r="K2" s="11">
        <f>Benewah!K2+Bonner!K2+Boundary!K2+Kootenai!K2+Shoshone!K2</f>
        <v>16148</v>
      </c>
      <c r="L2" s="11">
        <f>Benewah!L2+Bonner!L2+Boundary!L2+Kootenai!L2+Shoshone!L2</f>
        <v>16318</v>
      </c>
      <c r="M2" s="12"/>
      <c r="N2" s="13">
        <f>L2-B2</f>
        <v>1903</v>
      </c>
      <c r="O2" s="14">
        <f>N2/B2</f>
        <v>0.13201526187998613</v>
      </c>
      <c r="P2" s="14">
        <f>(L2/B2)^(1/10)-1</f>
        <v>1.2477144278451702E-2</v>
      </c>
    </row>
    <row r="3" spans="1:16" ht="15" customHeight="1" x14ac:dyDescent="0.2">
      <c r="A3" s="10" t="s">
        <v>5</v>
      </c>
      <c r="B3" s="15">
        <f>Benewah!B3+Bonner!B3+Boundary!B3+Kootenai!B3+Shoshone!B3</f>
        <v>16844</v>
      </c>
      <c r="C3" s="15">
        <f>Benewah!C3+Bonner!C3+Boundary!C3+Kootenai!C3+Shoshone!C3</f>
        <v>16824</v>
      </c>
      <c r="D3" s="15">
        <f>Benewah!D3+Bonner!D3+Boundary!D3+Kootenai!D3+Shoshone!D3</f>
        <v>16853</v>
      </c>
      <c r="E3" s="15">
        <f>Benewah!E3+Bonner!E3+Boundary!E3+Kootenai!E3+Shoshone!E3</f>
        <v>16918</v>
      </c>
      <c r="F3" s="15">
        <f>Benewah!F3+Bonner!F3+Boundary!F3+Kootenai!F3+Shoshone!F3</f>
        <v>17011</v>
      </c>
      <c r="G3" s="15">
        <f>Benewah!G3+Bonner!G3+Boundary!G3+Kootenai!G3+Shoshone!G3</f>
        <v>17125</v>
      </c>
      <c r="H3" s="15">
        <f>Benewah!H3+Bonner!H3+Boundary!H3+Kootenai!H3+Shoshone!H3</f>
        <v>17255</v>
      </c>
      <c r="I3" s="15">
        <f>Benewah!I3+Bonner!I3+Boundary!I3+Kootenai!I3+Shoshone!I3</f>
        <v>17394</v>
      </c>
      <c r="J3" s="15">
        <f>Benewah!J3+Bonner!J3+Boundary!J3+Kootenai!J3+Shoshone!J3</f>
        <v>17541</v>
      </c>
      <c r="K3" s="15">
        <f>Benewah!K3+Bonner!K3+Boundary!K3+Kootenai!K3+Shoshone!K3</f>
        <v>17693</v>
      </c>
      <c r="L3" s="15">
        <f>Benewah!L3+Bonner!L3+Boundary!L3+Kootenai!L3+Shoshone!L3</f>
        <v>17849</v>
      </c>
      <c r="M3" s="16"/>
      <c r="N3" s="17">
        <f t="shared" ref="N3:N29" si="0">L3-B3</f>
        <v>1005</v>
      </c>
      <c r="O3" s="18">
        <f t="shared" ref="O3:O29" si="1">N3/B3</f>
        <v>5.9665162669199717E-2</v>
      </c>
      <c r="P3" s="18">
        <f t="shared" ref="P3:P29" si="2">(L3/B3)^(1/10)-1</f>
        <v>5.8121226174026042E-3</v>
      </c>
    </row>
    <row r="4" spans="1:16" ht="15" customHeight="1" x14ac:dyDescent="0.2">
      <c r="A4" s="9" t="s">
        <v>6</v>
      </c>
      <c r="B4" s="11">
        <f>Benewah!B4+Bonner!B4+Boundary!B4+Kootenai!B4+Shoshone!B4</f>
        <v>17235</v>
      </c>
      <c r="C4" s="11">
        <f>Benewah!C4+Bonner!C4+Boundary!C4+Kootenai!C4+Shoshone!C4</f>
        <v>17536</v>
      </c>
      <c r="D4" s="11">
        <f>Benewah!D4+Bonner!D4+Boundary!D4+Kootenai!D4+Shoshone!D4</f>
        <v>17773</v>
      </c>
      <c r="E4" s="11">
        <f>Benewah!E4+Bonner!E4+Boundary!E4+Kootenai!E4+Shoshone!E4</f>
        <v>17967</v>
      </c>
      <c r="F4" s="11">
        <f>Benewah!F4+Bonner!F4+Boundary!F4+Kootenai!F4+Shoshone!F4</f>
        <v>18138</v>
      </c>
      <c r="G4" s="11">
        <f>Benewah!G4+Bonner!G4+Boundary!G4+Kootenai!G4+Shoshone!G4</f>
        <v>18290</v>
      </c>
      <c r="H4" s="11">
        <f>Benewah!H4+Bonner!H4+Boundary!H4+Kootenai!H4+Shoshone!H4</f>
        <v>18436</v>
      </c>
      <c r="I4" s="11">
        <f>Benewah!I4+Bonner!I4+Boundary!I4+Kootenai!I4+Shoshone!I4</f>
        <v>18579</v>
      </c>
      <c r="J4" s="11">
        <f>Benewah!J4+Bonner!J4+Boundary!J4+Kootenai!J4+Shoshone!J4</f>
        <v>18721</v>
      </c>
      <c r="K4" s="11">
        <f>Benewah!K4+Bonner!K4+Boundary!K4+Kootenai!K4+Shoshone!K4</f>
        <v>18863</v>
      </c>
      <c r="L4" s="11">
        <f>Benewah!L4+Bonner!L4+Boundary!L4+Kootenai!L4+Shoshone!L4</f>
        <v>19009</v>
      </c>
      <c r="M4" s="12"/>
      <c r="N4" s="13">
        <f t="shared" si="0"/>
        <v>1774</v>
      </c>
      <c r="O4" s="14">
        <f t="shared" si="1"/>
        <v>0.10293008413112852</v>
      </c>
      <c r="P4" s="14">
        <f t="shared" si="2"/>
        <v>9.8451831817558677E-3</v>
      </c>
    </row>
    <row r="5" spans="1:16" ht="15" customHeight="1" x14ac:dyDescent="0.2">
      <c r="A5" s="10" t="s">
        <v>7</v>
      </c>
      <c r="B5" s="15">
        <f>Benewah!B5+Bonner!B5+Boundary!B5+Kootenai!B5+Shoshone!B5</f>
        <v>15677</v>
      </c>
      <c r="C5" s="15">
        <f>Benewah!C5+Bonner!C5+Boundary!C5+Kootenai!C5+Shoshone!C5</f>
        <v>15980</v>
      </c>
      <c r="D5" s="15">
        <f>Benewah!D5+Bonner!D5+Boundary!D5+Kootenai!D5+Shoshone!D5</f>
        <v>16285</v>
      </c>
      <c r="E5" s="15">
        <f>Benewah!E5+Bonner!E5+Boundary!E5+Kootenai!E5+Shoshone!E5</f>
        <v>16575</v>
      </c>
      <c r="F5" s="15">
        <f>Benewah!F5+Bonner!F5+Boundary!F5+Kootenai!F5+Shoshone!F5</f>
        <v>16844</v>
      </c>
      <c r="G5" s="15">
        <f>Benewah!G5+Bonner!G5+Boundary!G5+Kootenai!G5+Shoshone!G5</f>
        <v>17093</v>
      </c>
      <c r="H5" s="15">
        <f>Benewah!H5+Bonner!H5+Boundary!H5+Kootenai!H5+Shoshone!H5</f>
        <v>17324</v>
      </c>
      <c r="I5" s="15">
        <f>Benewah!I5+Bonner!I5+Boundary!I5+Kootenai!I5+Shoshone!I5</f>
        <v>17538</v>
      </c>
      <c r="J5" s="15">
        <f>Benewah!J5+Bonner!J5+Boundary!J5+Kootenai!J5+Shoshone!J5</f>
        <v>17737</v>
      </c>
      <c r="K5" s="15">
        <f>Benewah!K5+Bonner!K5+Boundary!K5+Kootenai!K5+Shoshone!K5</f>
        <v>17924</v>
      </c>
      <c r="L5" s="15">
        <f>Benewah!L5+Bonner!L5+Boundary!L5+Kootenai!L5+Shoshone!L5</f>
        <v>18102</v>
      </c>
      <c r="M5" s="16"/>
      <c r="N5" s="17">
        <f t="shared" si="0"/>
        <v>2425</v>
      </c>
      <c r="O5" s="18">
        <f t="shared" si="1"/>
        <v>0.15468520762901064</v>
      </c>
      <c r="P5" s="18">
        <f t="shared" si="2"/>
        <v>1.4486705722130511E-2</v>
      </c>
    </row>
    <row r="6" spans="1:16" ht="15" customHeight="1" x14ac:dyDescent="0.2">
      <c r="A6" s="9" t="s">
        <v>8</v>
      </c>
      <c r="B6" s="11">
        <f>Benewah!B6+Bonner!B6+Boundary!B6+Kootenai!B6+Shoshone!B6</f>
        <v>13961</v>
      </c>
      <c r="C6" s="11">
        <f>Benewah!C6+Bonner!C6+Boundary!C6+Kootenai!C6+Shoshone!C6</f>
        <v>14117</v>
      </c>
      <c r="D6" s="11">
        <f>Benewah!D6+Bonner!D6+Boundary!D6+Kootenai!D6+Shoshone!D6</f>
        <v>14300</v>
      </c>
      <c r="E6" s="11">
        <f>Benewah!E6+Bonner!E6+Boundary!E6+Kootenai!E6+Shoshone!E6</f>
        <v>14509</v>
      </c>
      <c r="F6" s="11">
        <f>Benewah!F6+Bonner!F6+Boundary!F6+Kootenai!F6+Shoshone!F6</f>
        <v>14735</v>
      </c>
      <c r="G6" s="11">
        <f>Benewah!G6+Bonner!G6+Boundary!G6+Kootenai!G6+Shoshone!G6</f>
        <v>14971</v>
      </c>
      <c r="H6" s="11">
        <f>Benewah!H6+Bonner!H6+Boundary!H6+Kootenai!H6+Shoshone!H6</f>
        <v>15208</v>
      </c>
      <c r="I6" s="11">
        <f>Benewah!I6+Bonner!I6+Boundary!I6+Kootenai!I6+Shoshone!I6</f>
        <v>15442</v>
      </c>
      <c r="J6" s="11">
        <f>Benewah!J6+Bonner!J6+Boundary!J6+Kootenai!J6+Shoshone!J6</f>
        <v>15673</v>
      </c>
      <c r="K6" s="11">
        <f>Benewah!K6+Bonner!K6+Boundary!K6+Kootenai!K6+Shoshone!K6</f>
        <v>15898</v>
      </c>
      <c r="L6" s="11">
        <f>Benewah!L6+Bonner!L6+Boundary!L6+Kootenai!L6+Shoshone!L6</f>
        <v>16115</v>
      </c>
      <c r="M6" s="12"/>
      <c r="N6" s="13">
        <f t="shared" si="0"/>
        <v>2154</v>
      </c>
      <c r="O6" s="14">
        <f t="shared" si="1"/>
        <v>0.15428694219611774</v>
      </c>
      <c r="P6" s="14">
        <f t="shared" si="2"/>
        <v>1.4451709369134536E-2</v>
      </c>
    </row>
    <row r="7" spans="1:16" ht="15" customHeight="1" x14ac:dyDescent="0.2">
      <c r="A7" s="10" t="s">
        <v>9</v>
      </c>
      <c r="B7" s="15">
        <f>Benewah!B7+Bonner!B7+Boundary!B7+Kootenai!B7+Shoshone!B7</f>
        <v>15065</v>
      </c>
      <c r="C7" s="15">
        <f>Benewah!C7+Bonner!C7+Boundary!C7+Kootenai!C7+Shoshone!C7</f>
        <v>15336</v>
      </c>
      <c r="D7" s="15">
        <f>Benewah!D7+Bonner!D7+Boundary!D7+Kootenai!D7+Shoshone!D7</f>
        <v>15584</v>
      </c>
      <c r="E7" s="15">
        <f>Benewah!E7+Bonner!E7+Boundary!E7+Kootenai!E7+Shoshone!E7</f>
        <v>15820</v>
      </c>
      <c r="F7" s="15">
        <f>Benewah!F7+Bonner!F7+Boundary!F7+Kootenai!F7+Shoshone!F7</f>
        <v>16050</v>
      </c>
      <c r="G7" s="15">
        <f>Benewah!G7+Bonner!G7+Boundary!G7+Kootenai!G7+Shoshone!G7</f>
        <v>16278</v>
      </c>
      <c r="H7" s="15">
        <f>Benewah!H7+Bonner!H7+Boundary!H7+Kootenai!H7+Shoshone!H7</f>
        <v>16506</v>
      </c>
      <c r="I7" s="15">
        <f>Benewah!I7+Bonner!I7+Boundary!I7+Kootenai!I7+Shoshone!I7</f>
        <v>16737</v>
      </c>
      <c r="J7" s="15">
        <f>Benewah!J7+Bonner!J7+Boundary!J7+Kootenai!J7+Shoshone!J7</f>
        <v>16968</v>
      </c>
      <c r="K7" s="15">
        <f>Benewah!K7+Bonner!K7+Boundary!K7+Kootenai!K7+Shoshone!K7</f>
        <v>17197</v>
      </c>
      <c r="L7" s="15">
        <f>Benewah!L7+Bonner!L7+Boundary!L7+Kootenai!L7+Shoshone!L7</f>
        <v>17426</v>
      </c>
      <c r="M7" s="16"/>
      <c r="N7" s="17">
        <f t="shared" si="0"/>
        <v>2361</v>
      </c>
      <c r="O7" s="18">
        <f t="shared" si="1"/>
        <v>0.15672087620311981</v>
      </c>
      <c r="P7" s="18">
        <f t="shared" si="2"/>
        <v>1.466541435706592E-2</v>
      </c>
    </row>
    <row r="8" spans="1:16" ht="15" customHeight="1" x14ac:dyDescent="0.2">
      <c r="A8" s="9" t="s">
        <v>10</v>
      </c>
      <c r="B8" s="11">
        <f>Benewah!B8+Bonner!B8+Boundary!B8+Kootenai!B8+Shoshone!B8</f>
        <v>16930</v>
      </c>
      <c r="C8" s="11">
        <f>Benewah!C8+Bonner!C8+Boundary!C8+Kootenai!C8+Shoshone!C8</f>
        <v>17008</v>
      </c>
      <c r="D8" s="11">
        <f>Benewah!D8+Bonner!D8+Boundary!D8+Kootenai!D8+Shoshone!D8</f>
        <v>17124</v>
      </c>
      <c r="E8" s="11">
        <f>Benewah!E8+Bonner!E8+Boundary!E8+Kootenai!E8+Shoshone!E8</f>
        <v>17267</v>
      </c>
      <c r="F8" s="11">
        <f>Benewah!F8+Bonner!F8+Boundary!F8+Kootenai!F8+Shoshone!F8</f>
        <v>17426</v>
      </c>
      <c r="G8" s="11">
        <f>Benewah!G8+Bonner!G8+Boundary!G8+Kootenai!G8+Shoshone!G8</f>
        <v>17602</v>
      </c>
      <c r="H8" s="11">
        <f>Benewah!H8+Bonner!H8+Boundary!H8+Kootenai!H8+Shoshone!H8</f>
        <v>17785</v>
      </c>
      <c r="I8" s="11">
        <f>Benewah!I8+Bonner!I8+Boundary!I8+Kootenai!I8+Shoshone!I8</f>
        <v>17978</v>
      </c>
      <c r="J8" s="11">
        <f>Benewah!J8+Bonner!J8+Boundary!J8+Kootenai!J8+Shoshone!J8</f>
        <v>18179</v>
      </c>
      <c r="K8" s="11">
        <f>Benewah!K8+Bonner!K8+Boundary!K8+Kootenai!K8+Shoshone!K8</f>
        <v>18384</v>
      </c>
      <c r="L8" s="11">
        <f>Benewah!L8+Bonner!L8+Boundary!L8+Kootenai!L8+Shoshone!L8</f>
        <v>18596</v>
      </c>
      <c r="M8" s="12"/>
      <c r="N8" s="13">
        <f t="shared" si="0"/>
        <v>1666</v>
      </c>
      <c r="O8" s="14">
        <f t="shared" si="1"/>
        <v>9.8405197873597167E-2</v>
      </c>
      <c r="P8" s="14">
        <f t="shared" si="2"/>
        <v>9.4301167505179695E-3</v>
      </c>
    </row>
    <row r="9" spans="1:16" ht="15" customHeight="1" x14ac:dyDescent="0.2">
      <c r="A9" s="10" t="s">
        <v>11</v>
      </c>
      <c r="B9" s="15">
        <f>Benewah!B9+Bonner!B9+Boundary!B9+Kootenai!B9+Shoshone!B9</f>
        <v>17088</v>
      </c>
      <c r="C9" s="15">
        <f>Benewah!C9+Bonner!C9+Boundary!C9+Kootenai!C9+Shoshone!C9</f>
        <v>17520</v>
      </c>
      <c r="D9" s="15">
        <f>Benewah!D9+Bonner!D9+Boundary!D9+Kootenai!D9+Shoshone!D9</f>
        <v>17879</v>
      </c>
      <c r="E9" s="15">
        <f>Benewah!E9+Bonner!E9+Boundary!E9+Kootenai!E9+Shoshone!E9</f>
        <v>18191</v>
      </c>
      <c r="F9" s="15">
        <f>Benewah!F9+Bonner!F9+Boundary!F9+Kootenai!F9+Shoshone!F9</f>
        <v>18469</v>
      </c>
      <c r="G9" s="15">
        <f>Benewah!G9+Bonner!G9+Boundary!G9+Kootenai!G9+Shoshone!G9</f>
        <v>18723</v>
      </c>
      <c r="H9" s="15">
        <f>Benewah!H9+Bonner!H9+Boundary!H9+Kootenai!H9+Shoshone!H9</f>
        <v>18959</v>
      </c>
      <c r="I9" s="15">
        <f>Benewah!I9+Bonner!I9+Boundary!I9+Kootenai!I9+Shoshone!I9</f>
        <v>19185</v>
      </c>
      <c r="J9" s="15">
        <f>Benewah!J9+Bonner!J9+Boundary!J9+Kootenai!J9+Shoshone!J9</f>
        <v>19403</v>
      </c>
      <c r="K9" s="15">
        <f>Benewah!K9+Bonner!K9+Boundary!K9+Kootenai!K9+Shoshone!K9</f>
        <v>19618</v>
      </c>
      <c r="L9" s="15">
        <f>Benewah!L9+Bonner!L9+Boundary!L9+Kootenai!L9+Shoshone!L9</f>
        <v>19830</v>
      </c>
      <c r="M9" s="16"/>
      <c r="N9" s="17">
        <f t="shared" si="0"/>
        <v>2742</v>
      </c>
      <c r="O9" s="18">
        <f t="shared" si="1"/>
        <v>0.16046348314606743</v>
      </c>
      <c r="P9" s="18">
        <f t="shared" si="2"/>
        <v>1.4993235536406857E-2</v>
      </c>
    </row>
    <row r="10" spans="1:16" ht="15" customHeight="1" x14ac:dyDescent="0.2">
      <c r="A10" s="9" t="s">
        <v>12</v>
      </c>
      <c r="B10" s="11">
        <f>Benewah!B10+Bonner!B10+Boundary!B10+Kootenai!B10+Shoshone!B10</f>
        <v>17057</v>
      </c>
      <c r="C10" s="11">
        <f>Benewah!C10+Bonner!C10+Boundary!C10+Kootenai!C10+Shoshone!C10</f>
        <v>17390</v>
      </c>
      <c r="D10" s="11">
        <f>Benewah!D10+Bonner!D10+Boundary!D10+Kootenai!D10+Shoshone!D10</f>
        <v>17739</v>
      </c>
      <c r="E10" s="11">
        <f>Benewah!E10+Bonner!E10+Boundary!E10+Kootenai!E10+Shoshone!E10</f>
        <v>18090</v>
      </c>
      <c r="F10" s="11">
        <f>Benewah!F10+Bonner!F10+Boundary!F10+Kootenai!F10+Shoshone!F10</f>
        <v>18433</v>
      </c>
      <c r="G10" s="11">
        <f>Benewah!G10+Bonner!G10+Boundary!G10+Kootenai!G10+Shoshone!G10</f>
        <v>18762</v>
      </c>
      <c r="H10" s="11">
        <f>Benewah!H10+Bonner!H10+Boundary!H10+Kootenai!H10+Shoshone!H10</f>
        <v>19075</v>
      </c>
      <c r="I10" s="11">
        <f>Benewah!I10+Bonner!I10+Boundary!I10+Kootenai!I10+Shoshone!I10</f>
        <v>19373</v>
      </c>
      <c r="J10" s="11">
        <f>Benewah!J10+Bonner!J10+Boundary!J10+Kootenai!J10+Shoshone!J10</f>
        <v>19655</v>
      </c>
      <c r="K10" s="11">
        <f>Benewah!K10+Bonner!K10+Boundary!K10+Kootenai!K10+Shoshone!K10</f>
        <v>19923</v>
      </c>
      <c r="L10" s="11">
        <f>Benewah!L10+Bonner!L10+Boundary!L10+Kootenai!L10+Shoshone!L10</f>
        <v>20180</v>
      </c>
      <c r="M10" s="12"/>
      <c r="N10" s="13">
        <f t="shared" si="0"/>
        <v>3123</v>
      </c>
      <c r="O10" s="14">
        <f t="shared" si="1"/>
        <v>0.18309198569502258</v>
      </c>
      <c r="P10" s="14">
        <f t="shared" si="2"/>
        <v>1.6955270028865765E-2</v>
      </c>
    </row>
    <row r="11" spans="1:16" ht="15" customHeight="1" x14ac:dyDescent="0.2">
      <c r="A11" s="10" t="s">
        <v>13</v>
      </c>
      <c r="B11" s="15">
        <f>Benewah!B11+Bonner!B11+Boundary!B11+Kootenai!B11+Shoshone!B11</f>
        <v>15287</v>
      </c>
      <c r="C11" s="15">
        <f>Benewah!C11+Bonner!C11+Boundary!C11+Kootenai!C11+Shoshone!C11</f>
        <v>15795</v>
      </c>
      <c r="D11" s="15">
        <f>Benewah!D11+Bonner!D11+Boundary!D11+Kootenai!D11+Shoshone!D11</f>
        <v>16269</v>
      </c>
      <c r="E11" s="15">
        <f>Benewah!E11+Bonner!E11+Boundary!E11+Kootenai!E11+Shoshone!E11</f>
        <v>16716</v>
      </c>
      <c r="F11" s="15">
        <f>Benewah!F11+Bonner!F11+Boundary!F11+Kootenai!F11+Shoshone!F11</f>
        <v>17140</v>
      </c>
      <c r="G11" s="15">
        <f>Benewah!G11+Bonner!G11+Boundary!G11+Kootenai!G11+Shoshone!G11</f>
        <v>17547</v>
      </c>
      <c r="H11" s="15">
        <f>Benewah!H11+Bonner!H11+Boundary!H11+Kootenai!H11+Shoshone!H11</f>
        <v>17936</v>
      </c>
      <c r="I11" s="15">
        <f>Benewah!I11+Bonner!I11+Boundary!I11+Kootenai!I11+Shoshone!I11</f>
        <v>18309</v>
      </c>
      <c r="J11" s="15">
        <f>Benewah!J11+Bonner!J11+Boundary!J11+Kootenai!J11+Shoshone!J11</f>
        <v>18667</v>
      </c>
      <c r="K11" s="15">
        <f>Benewah!K11+Bonner!K11+Boundary!K11+Kootenai!K11+Shoshone!K11</f>
        <v>19006</v>
      </c>
      <c r="L11" s="15">
        <f>Benewah!L11+Bonner!L11+Boundary!L11+Kootenai!L11+Shoshone!L11</f>
        <v>19332</v>
      </c>
      <c r="M11" s="16"/>
      <c r="N11" s="17">
        <f t="shared" si="0"/>
        <v>4045</v>
      </c>
      <c r="O11" s="18">
        <f t="shared" si="1"/>
        <v>0.26460391182050108</v>
      </c>
      <c r="P11" s="18">
        <f t="shared" si="2"/>
        <v>2.3753623888183029E-2</v>
      </c>
    </row>
    <row r="12" spans="1:16" ht="15" customHeight="1" x14ac:dyDescent="0.2">
      <c r="A12" s="9" t="s">
        <v>14</v>
      </c>
      <c r="B12" s="11">
        <f>Benewah!B12+Bonner!B12+Boundary!B12+Kootenai!B12+Shoshone!B12</f>
        <v>16389</v>
      </c>
      <c r="C12" s="11">
        <f>Benewah!C12+Bonner!C12+Boundary!C12+Kootenai!C12+Shoshone!C12</f>
        <v>16438</v>
      </c>
      <c r="D12" s="11">
        <f>Benewah!D12+Bonner!D12+Boundary!D12+Kootenai!D12+Shoshone!D12</f>
        <v>16578</v>
      </c>
      <c r="E12" s="11">
        <f>Benewah!E12+Bonner!E12+Boundary!E12+Kootenai!E12+Shoshone!E12</f>
        <v>16786</v>
      </c>
      <c r="F12" s="11">
        <f>Benewah!F12+Bonner!F12+Boundary!F12+Kootenai!F12+Shoshone!F12</f>
        <v>17038</v>
      </c>
      <c r="G12" s="11">
        <f>Benewah!G12+Bonner!G12+Boundary!G12+Kootenai!G12+Shoshone!G12</f>
        <v>17324</v>
      </c>
      <c r="H12" s="11">
        <f>Benewah!H12+Bonner!H12+Boundary!H12+Kootenai!H12+Shoshone!H12</f>
        <v>17633</v>
      </c>
      <c r="I12" s="11">
        <f>Benewah!I12+Bonner!I12+Boundary!I12+Kootenai!I12+Shoshone!I12</f>
        <v>17959</v>
      </c>
      <c r="J12" s="11">
        <f>Benewah!J12+Bonner!J12+Boundary!J12+Kootenai!J12+Shoshone!J12</f>
        <v>18290</v>
      </c>
      <c r="K12" s="11">
        <f>Benewah!K12+Bonner!K12+Boundary!K12+Kootenai!K12+Shoshone!K12</f>
        <v>18626</v>
      </c>
      <c r="L12" s="11">
        <f>Benewah!L12+Bonner!L12+Boundary!L12+Kootenai!L12+Shoshone!L12</f>
        <v>18962</v>
      </c>
      <c r="M12" s="12"/>
      <c r="N12" s="13">
        <f t="shared" si="0"/>
        <v>2573</v>
      </c>
      <c r="O12" s="14">
        <f t="shared" si="1"/>
        <v>0.15699554579290989</v>
      </c>
      <c r="P12" s="14">
        <f t="shared" si="2"/>
        <v>1.4689505558592941E-2</v>
      </c>
    </row>
    <row r="13" spans="1:16" ht="15" customHeight="1" x14ac:dyDescent="0.2">
      <c r="A13" s="10" t="s">
        <v>15</v>
      </c>
      <c r="B13" s="15">
        <f>Benewah!B13+Bonner!B13+Boundary!B13+Kootenai!B13+Shoshone!B13</f>
        <v>17482</v>
      </c>
      <c r="C13" s="15">
        <f>Benewah!C13+Bonner!C13+Boundary!C13+Kootenai!C13+Shoshone!C13</f>
        <v>17639</v>
      </c>
      <c r="D13" s="15">
        <f>Benewah!D13+Bonner!D13+Boundary!D13+Kootenai!D13+Shoshone!D13</f>
        <v>17773</v>
      </c>
      <c r="E13" s="15">
        <f>Benewah!E13+Bonner!E13+Boundary!E13+Kootenai!E13+Shoshone!E13</f>
        <v>17907</v>
      </c>
      <c r="F13" s="15">
        <f>Benewah!F13+Bonner!F13+Boundary!F13+Kootenai!F13+Shoshone!F13</f>
        <v>18055</v>
      </c>
      <c r="G13" s="15">
        <f>Benewah!G13+Bonner!G13+Boundary!G13+Kootenai!G13+Shoshone!G13</f>
        <v>18222</v>
      </c>
      <c r="H13" s="15">
        <f>Benewah!H13+Bonner!H13+Boundary!H13+Kootenai!H13+Shoshone!H13</f>
        <v>18412</v>
      </c>
      <c r="I13" s="15">
        <f>Benewah!I13+Bonner!I13+Boundary!I13+Kootenai!I13+Shoshone!I13</f>
        <v>18623</v>
      </c>
      <c r="J13" s="15">
        <f>Benewah!J13+Bonner!J13+Boundary!J13+Kootenai!J13+Shoshone!J13</f>
        <v>18855</v>
      </c>
      <c r="K13" s="15">
        <f>Benewah!K13+Bonner!K13+Boundary!K13+Kootenai!K13+Shoshone!K13</f>
        <v>19104</v>
      </c>
      <c r="L13" s="15">
        <f>Benewah!L13+Bonner!L13+Boundary!L13+Kootenai!L13+Shoshone!L13</f>
        <v>19370</v>
      </c>
      <c r="M13" s="16"/>
      <c r="N13" s="17">
        <f t="shared" si="0"/>
        <v>1888</v>
      </c>
      <c r="O13" s="18">
        <f t="shared" si="1"/>
        <v>0.10799679670518247</v>
      </c>
      <c r="P13" s="18">
        <f t="shared" si="2"/>
        <v>1.0308136256000466E-2</v>
      </c>
    </row>
    <row r="14" spans="1:16" ht="15" customHeight="1" x14ac:dyDescent="0.2">
      <c r="A14" s="9" t="s">
        <v>16</v>
      </c>
      <c r="B14" s="11">
        <f>Benewah!B14+Bonner!B14+Boundary!B14+Kootenai!B14+Shoshone!B14</f>
        <v>19999</v>
      </c>
      <c r="C14" s="11">
        <f>Benewah!C14+Bonner!C14+Boundary!C14+Kootenai!C14+Shoshone!C14</f>
        <v>19946</v>
      </c>
      <c r="D14" s="11">
        <f>Benewah!D14+Bonner!D14+Boundary!D14+Kootenai!D14+Shoshone!D14</f>
        <v>19934</v>
      </c>
      <c r="E14" s="11">
        <f>Benewah!E14+Bonner!E14+Boundary!E14+Kootenai!E14+Shoshone!E14</f>
        <v>19951</v>
      </c>
      <c r="F14" s="11">
        <f>Benewah!F14+Bonner!F14+Boundary!F14+Kootenai!F14+Shoshone!F14</f>
        <v>19989</v>
      </c>
      <c r="G14" s="11">
        <f>Benewah!G14+Bonner!G14+Boundary!G14+Kootenai!G14+Shoshone!G14</f>
        <v>20049</v>
      </c>
      <c r="H14" s="11">
        <f>Benewah!H14+Bonner!H14+Boundary!H14+Kootenai!H14+Shoshone!H14</f>
        <v>20132</v>
      </c>
      <c r="I14" s="11">
        <f>Benewah!I14+Bonner!I14+Boundary!I14+Kootenai!I14+Shoshone!I14</f>
        <v>20235</v>
      </c>
      <c r="J14" s="11">
        <f>Benewah!J14+Bonner!J14+Boundary!J14+Kootenai!J14+Shoshone!J14</f>
        <v>20357</v>
      </c>
      <c r="K14" s="11">
        <f>Benewah!K14+Bonner!K14+Boundary!K14+Kootenai!K14+Shoshone!K14</f>
        <v>20499</v>
      </c>
      <c r="L14" s="11">
        <f>Benewah!L14+Bonner!L14+Boundary!L14+Kootenai!L14+Shoshone!L14</f>
        <v>20662</v>
      </c>
      <c r="M14" s="12"/>
      <c r="N14" s="13">
        <f t="shared" si="0"/>
        <v>663</v>
      </c>
      <c r="O14" s="14">
        <f t="shared" si="1"/>
        <v>3.3151657582879142E-2</v>
      </c>
      <c r="P14" s="14">
        <f t="shared" si="2"/>
        <v>3.2667233612264646E-3</v>
      </c>
    </row>
    <row r="15" spans="1:16" ht="15" customHeight="1" x14ac:dyDescent="0.2">
      <c r="A15" s="10" t="s">
        <v>17</v>
      </c>
      <c r="B15" s="15">
        <f>Benewah!B15+Bonner!B15+Boundary!B15+Kootenai!B15+Shoshone!B15</f>
        <v>19625</v>
      </c>
      <c r="C15" s="15">
        <f>Benewah!C15+Bonner!C15+Boundary!C15+Kootenai!C15+Shoshone!C15</f>
        <v>19979</v>
      </c>
      <c r="D15" s="15">
        <f>Benewah!D15+Bonner!D15+Boundary!D15+Kootenai!D15+Shoshone!D15</f>
        <v>20247</v>
      </c>
      <c r="E15" s="15">
        <f>Benewah!E15+Bonner!E15+Boundary!E15+Kootenai!E15+Shoshone!E15</f>
        <v>20458</v>
      </c>
      <c r="F15" s="15">
        <f>Benewah!F15+Bonner!F15+Boundary!F15+Kootenai!F15+Shoshone!F15</f>
        <v>20625</v>
      </c>
      <c r="G15" s="15">
        <f>Benewah!G15+Bonner!G15+Boundary!G15+Kootenai!G15+Shoshone!G15</f>
        <v>20762</v>
      </c>
      <c r="H15" s="15">
        <f>Benewah!H15+Bonner!H15+Boundary!H15+Kootenai!H15+Shoshone!H15</f>
        <v>20883</v>
      </c>
      <c r="I15" s="15">
        <f>Benewah!I15+Bonner!I15+Boundary!I15+Kootenai!I15+Shoshone!I15</f>
        <v>20993</v>
      </c>
      <c r="J15" s="15">
        <f>Benewah!J15+Bonner!J15+Boundary!J15+Kootenai!J15+Shoshone!J15</f>
        <v>21103</v>
      </c>
      <c r="K15" s="15">
        <f>Benewah!K15+Bonner!K15+Boundary!K15+Kootenai!K15+Shoshone!K15</f>
        <v>21211</v>
      </c>
      <c r="L15" s="15">
        <f>Benewah!L15+Bonner!L15+Boundary!L15+Kootenai!L15+Shoshone!L15</f>
        <v>21324</v>
      </c>
      <c r="M15" s="16"/>
      <c r="N15" s="17">
        <f t="shared" si="0"/>
        <v>1699</v>
      </c>
      <c r="O15" s="18">
        <f t="shared" si="1"/>
        <v>8.6573248407643313E-2</v>
      </c>
      <c r="P15" s="18">
        <f t="shared" si="2"/>
        <v>8.3374581455668562E-3</v>
      </c>
    </row>
    <row r="16" spans="1:16" ht="15" customHeight="1" x14ac:dyDescent="0.2">
      <c r="A16" s="9" t="s">
        <v>18</v>
      </c>
      <c r="B16" s="11">
        <f>Benewah!B16+Bonner!B16+Boundary!B16+Kootenai!B16+Shoshone!B16</f>
        <v>16386</v>
      </c>
      <c r="C16" s="11">
        <f>Benewah!C16+Bonner!C16+Boundary!C16+Kootenai!C16+Shoshone!C16</f>
        <v>16905</v>
      </c>
      <c r="D16" s="11">
        <f>Benewah!D16+Bonner!D16+Boundary!D16+Kootenai!D16+Shoshone!D16</f>
        <v>17383</v>
      </c>
      <c r="E16" s="11">
        <f>Benewah!E16+Bonner!E16+Boundary!E16+Kootenai!E16+Shoshone!E16</f>
        <v>17812</v>
      </c>
      <c r="F16" s="11">
        <f>Benewah!F16+Bonner!F16+Boundary!F16+Kootenai!F16+Shoshone!F16</f>
        <v>18190</v>
      </c>
      <c r="G16" s="11">
        <f>Benewah!G16+Bonner!G16+Boundary!G16+Kootenai!G16+Shoshone!G16</f>
        <v>18519</v>
      </c>
      <c r="H16" s="11">
        <f>Benewah!H16+Bonner!H16+Boundary!H16+Kootenai!H16+Shoshone!H16</f>
        <v>18804</v>
      </c>
      <c r="I16" s="11">
        <f>Benewah!I16+Bonner!I16+Boundary!I16+Kootenai!I16+Shoshone!I16</f>
        <v>19053</v>
      </c>
      <c r="J16" s="11">
        <f>Benewah!J16+Bonner!J16+Boundary!J16+Kootenai!J16+Shoshone!J16</f>
        <v>19270</v>
      </c>
      <c r="K16" s="11">
        <f>Benewah!K16+Bonner!K16+Boundary!K16+Kootenai!K16+Shoshone!K16</f>
        <v>19462</v>
      </c>
      <c r="L16" s="11">
        <f>Benewah!L16+Bonner!L16+Boundary!L16+Kootenai!L16+Shoshone!L16</f>
        <v>19633</v>
      </c>
      <c r="M16" s="12"/>
      <c r="N16" s="13">
        <f t="shared" si="0"/>
        <v>3247</v>
      </c>
      <c r="O16" s="14">
        <f t="shared" si="1"/>
        <v>0.19815696326132065</v>
      </c>
      <c r="P16" s="14">
        <f t="shared" si="2"/>
        <v>1.8242855650415502E-2</v>
      </c>
    </row>
    <row r="17" spans="1:16" ht="15" customHeight="1" x14ac:dyDescent="0.2">
      <c r="A17" s="10" t="s">
        <v>19</v>
      </c>
      <c r="B17" s="15">
        <f>Benewah!B17+Bonner!B17+Boundary!B17+Kootenai!B17+Shoshone!B17</f>
        <v>11379</v>
      </c>
      <c r="C17" s="15">
        <f>Benewah!C17+Bonner!C17+Boundary!C17+Kootenai!C17+Shoshone!C17</f>
        <v>11938</v>
      </c>
      <c r="D17" s="15">
        <f>Benewah!D17+Bonner!D17+Boundary!D17+Kootenai!D17+Shoshone!D17</f>
        <v>12470</v>
      </c>
      <c r="E17" s="15">
        <f>Benewah!E17+Bonner!E17+Boundary!E17+Kootenai!E17+Shoshone!E17</f>
        <v>12970</v>
      </c>
      <c r="F17" s="15">
        <f>Benewah!F17+Bonner!F17+Boundary!F17+Kootenai!F17+Shoshone!F17</f>
        <v>13436</v>
      </c>
      <c r="G17" s="15">
        <f>Benewah!G17+Bonner!G17+Boundary!G17+Kootenai!G17+Shoshone!G17</f>
        <v>13868</v>
      </c>
      <c r="H17" s="15">
        <f>Benewah!H17+Bonner!H17+Boundary!H17+Kootenai!H17+Shoshone!H17</f>
        <v>14265</v>
      </c>
      <c r="I17" s="15">
        <f>Benewah!I17+Bonner!I17+Boundary!I17+Kootenai!I17+Shoshone!I17</f>
        <v>14625</v>
      </c>
      <c r="J17" s="15">
        <f>Benewah!J17+Bonner!J17+Boundary!J17+Kootenai!J17+Shoshone!J17</f>
        <v>14948</v>
      </c>
      <c r="K17" s="15">
        <f>Benewah!K17+Bonner!K17+Boundary!K17+Kootenai!K17+Shoshone!K17</f>
        <v>15239</v>
      </c>
      <c r="L17" s="15">
        <f>Benewah!L17+Bonner!L17+Boundary!L17+Kootenai!L17+Shoshone!L17</f>
        <v>15499</v>
      </c>
      <c r="M17" s="16"/>
      <c r="N17" s="17">
        <f t="shared" si="0"/>
        <v>4120</v>
      </c>
      <c r="O17" s="18">
        <f t="shared" si="1"/>
        <v>0.36207048071007997</v>
      </c>
      <c r="P17" s="18">
        <f t="shared" si="2"/>
        <v>3.138297461370132E-2</v>
      </c>
    </row>
    <row r="18" spans="1:16" ht="15" customHeight="1" x14ac:dyDescent="0.2">
      <c r="A18" s="9" t="s">
        <v>20</v>
      </c>
      <c r="B18" s="11">
        <f>Benewah!B18+Bonner!B18+Boundary!B18+Kootenai!B18+Shoshone!B18</f>
        <v>6656</v>
      </c>
      <c r="C18" s="11">
        <f>Benewah!C18+Bonner!C18+Boundary!C18+Kootenai!C18+Shoshone!C18</f>
        <v>7152</v>
      </c>
      <c r="D18" s="11">
        <f>Benewah!D18+Bonner!D18+Boundary!D18+Kootenai!D18+Shoshone!D18</f>
        <v>7639</v>
      </c>
      <c r="E18" s="11">
        <f>Benewah!E18+Bonner!E18+Boundary!E18+Kootenai!E18+Shoshone!E18</f>
        <v>8113</v>
      </c>
      <c r="F18" s="11">
        <f>Benewah!F18+Bonner!F18+Boundary!F18+Kootenai!F18+Shoshone!F18</f>
        <v>8572</v>
      </c>
      <c r="G18" s="11">
        <f>Benewah!G18+Bonner!G18+Boundary!G18+Kootenai!G18+Shoshone!G18</f>
        <v>9012</v>
      </c>
      <c r="H18" s="11">
        <f>Benewah!H18+Bonner!H18+Boundary!H18+Kootenai!H18+Shoshone!H18</f>
        <v>9432</v>
      </c>
      <c r="I18" s="11">
        <f>Benewah!I18+Bonner!I18+Boundary!I18+Kootenai!I18+Shoshone!I18</f>
        <v>9829</v>
      </c>
      <c r="J18" s="11">
        <f>Benewah!J18+Bonner!J18+Boundary!J18+Kootenai!J18+Shoshone!J18</f>
        <v>10203</v>
      </c>
      <c r="K18" s="11">
        <f>Benewah!K18+Bonner!K18+Boundary!K18+Kootenai!K18+Shoshone!K18</f>
        <v>10550</v>
      </c>
      <c r="L18" s="11">
        <f>Benewah!L18+Bonner!L18+Boundary!L18+Kootenai!L18+Shoshone!L18</f>
        <v>10871</v>
      </c>
      <c r="M18" s="12"/>
      <c r="N18" s="13">
        <f t="shared" si="0"/>
        <v>4215</v>
      </c>
      <c r="O18" s="14">
        <f t="shared" si="1"/>
        <v>0.63326322115384615</v>
      </c>
      <c r="P18" s="14">
        <f t="shared" si="2"/>
        <v>5.0281264205396692E-2</v>
      </c>
    </row>
    <row r="19" spans="1:16" ht="15" customHeight="1" x14ac:dyDescent="0.2">
      <c r="A19" s="10" t="s">
        <v>21</v>
      </c>
      <c r="B19" s="15">
        <f>Benewah!B19+Bonner!B19+Boundary!B19+Kootenai!B19+Shoshone!B19</f>
        <v>5244</v>
      </c>
      <c r="C19" s="15">
        <f>Benewah!C19+Bonner!C19+Boundary!C19+Kootenai!C19+Shoshone!C19</f>
        <v>5604</v>
      </c>
      <c r="D19" s="15">
        <f>Benewah!D19+Bonner!D19+Boundary!D19+Kootenai!D19+Shoshone!D19</f>
        <v>6012</v>
      </c>
      <c r="E19" s="15">
        <f>Benewah!E19+Bonner!E19+Boundary!E19+Kootenai!E19+Shoshone!E19</f>
        <v>6457</v>
      </c>
      <c r="F19" s="15">
        <f>Benewah!F19+Bonner!F19+Boundary!F19+Kootenai!F19+Shoshone!F19</f>
        <v>6933</v>
      </c>
      <c r="G19" s="15">
        <f>Benewah!G19+Bonner!G19+Boundary!G19+Kootenai!G19+Shoshone!G19</f>
        <v>7432</v>
      </c>
      <c r="H19" s="15">
        <f>Benewah!H19+Bonner!H19+Boundary!H19+Kootenai!H19+Shoshone!H19</f>
        <v>7950</v>
      </c>
      <c r="I19" s="15">
        <f>Benewah!I19+Bonner!I19+Boundary!I19+Kootenai!I19+Shoshone!I19</f>
        <v>8479</v>
      </c>
      <c r="J19" s="15">
        <f>Benewah!J19+Bonner!J19+Boundary!J19+Kootenai!J19+Shoshone!J19</f>
        <v>9012</v>
      </c>
      <c r="K19" s="15">
        <f>Benewah!K19+Bonner!K19+Boundary!K19+Kootenai!K19+Shoshone!K19</f>
        <v>9547</v>
      </c>
      <c r="L19" s="15">
        <f>Benewah!L19+Bonner!L19+Boundary!L19+Kootenai!L19+Shoshone!L19</f>
        <v>10075</v>
      </c>
      <c r="M19" s="16"/>
      <c r="N19" s="17">
        <f t="shared" si="0"/>
        <v>4831</v>
      </c>
      <c r="O19" s="18">
        <f t="shared" si="1"/>
        <v>0.92124332570556822</v>
      </c>
      <c r="P19" s="18">
        <f t="shared" si="2"/>
        <v>6.7476289030713676E-2</v>
      </c>
    </row>
    <row r="20" spans="1:16" ht="15" customHeight="1" x14ac:dyDescent="0.2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16" ht="15" customHeight="1" x14ac:dyDescent="0.2">
      <c r="A21" s="21" t="s">
        <v>22</v>
      </c>
      <c r="B21" s="22">
        <f>Benewah!B21+Bonner!B21+Boundary!B21+Kootenai!B21+Shoshone!B21</f>
        <v>272719</v>
      </c>
      <c r="C21" s="22">
        <f>Benewah!C21+Bonner!C21+Boundary!C21+Kootenai!C21+Shoshone!C21</f>
        <v>277752</v>
      </c>
      <c r="D21" s="22">
        <f>Benewah!D21+Bonner!D21+Boundary!D21+Kootenai!D21+Shoshone!D21</f>
        <v>282704</v>
      </c>
      <c r="E21" s="22">
        <f>Benewah!E21+Bonner!E21+Boundary!E21+Kootenai!E21+Shoshone!E21</f>
        <v>287573</v>
      </c>
      <c r="F21" s="22">
        <f>Benewah!F21+Bonner!F21+Boundary!F21+Kootenai!F21+Shoshone!F21</f>
        <v>292343</v>
      </c>
      <c r="G21" s="22">
        <f>Benewah!G21+Bonner!G21+Boundary!G21+Kootenai!G21+Shoshone!G21</f>
        <v>297024</v>
      </c>
      <c r="H21" s="22">
        <f>Benewah!H21+Bonner!H21+Boundary!H21+Kootenai!H21+Shoshone!H21</f>
        <v>301622</v>
      </c>
      <c r="I21" s="22">
        <f>Benewah!I21+Bonner!I21+Boundary!I21+Kootenai!I21+Shoshone!I21</f>
        <v>306134</v>
      </c>
      <c r="J21" s="22">
        <f>Benewah!J21+Bonner!J21+Boundary!J21+Kootenai!J21+Shoshone!J21</f>
        <v>310559</v>
      </c>
      <c r="K21" s="22">
        <f>Benewah!K21+Bonner!K21+Boundary!K21+Kootenai!K21+Shoshone!K21</f>
        <v>314892</v>
      </c>
      <c r="L21" s="22">
        <f>Benewah!L21+Bonner!L21+Boundary!L21+Kootenai!L21+Shoshone!L21</f>
        <v>319153</v>
      </c>
      <c r="M21" s="23"/>
      <c r="N21" s="24">
        <f t="shared" si="0"/>
        <v>46434</v>
      </c>
      <c r="O21" s="25">
        <f t="shared" si="1"/>
        <v>0.1702631646493277</v>
      </c>
      <c r="P21" s="25">
        <f t="shared" si="2"/>
        <v>1.5847119658244591E-2</v>
      </c>
    </row>
    <row r="22" spans="1:16" ht="15" customHeight="1" x14ac:dyDescent="0.2">
      <c r="A22" s="9" t="s">
        <v>23</v>
      </c>
      <c r="B22" s="11">
        <f>Benewah!B22+Bonner!B22+Boundary!B22+Kootenai!B22+Shoshone!B22</f>
        <v>48494</v>
      </c>
      <c r="C22" s="11">
        <f>Benewah!C22+Bonner!C22+Boundary!C22+Kootenai!C22+Shoshone!C22</f>
        <v>49005</v>
      </c>
      <c r="D22" s="11">
        <f>Benewah!D22+Bonner!D22+Boundary!D22+Kootenai!D22+Shoshone!D22</f>
        <v>49488</v>
      </c>
      <c r="E22" s="11">
        <f>Benewah!E22+Bonner!E22+Boundary!E22+Kootenai!E22+Shoshone!E22</f>
        <v>49951</v>
      </c>
      <c r="F22" s="11">
        <f>Benewah!F22+Bonner!F22+Boundary!F22+Kootenai!F22+Shoshone!F22</f>
        <v>50408</v>
      </c>
      <c r="G22" s="11">
        <f>Benewah!G22+Bonner!G22+Boundary!G22+Kootenai!G22+Shoshone!G22</f>
        <v>50860</v>
      </c>
      <c r="H22" s="11">
        <f>Benewah!H22+Bonner!H22+Boundary!H22+Kootenai!H22+Shoshone!H22</f>
        <v>51318</v>
      </c>
      <c r="I22" s="11">
        <f>Benewah!I22+Bonner!I22+Boundary!I22+Kootenai!I22+Shoshone!I22</f>
        <v>51776</v>
      </c>
      <c r="J22" s="11">
        <f>Benewah!J22+Bonner!J22+Boundary!J22+Kootenai!J22+Shoshone!J22</f>
        <v>52239</v>
      </c>
      <c r="K22" s="11">
        <f>Benewah!K22+Bonner!K22+Boundary!K22+Kootenai!K22+Shoshone!K22</f>
        <v>52704</v>
      </c>
      <c r="L22" s="11">
        <f>Benewah!L22+Bonner!L22+Boundary!L22+Kootenai!L22+Shoshone!L22</f>
        <v>53176</v>
      </c>
      <c r="M22" s="12"/>
      <c r="N22" s="13">
        <f t="shared" si="0"/>
        <v>4682</v>
      </c>
      <c r="O22" s="14">
        <f t="shared" si="1"/>
        <v>9.6548026559986802E-2</v>
      </c>
      <c r="P22" s="14">
        <f t="shared" si="2"/>
        <v>9.2593134302108027E-3</v>
      </c>
    </row>
    <row r="23" spans="1:16" ht="15" customHeight="1" x14ac:dyDescent="0.2">
      <c r="A23" s="10" t="s">
        <v>24</v>
      </c>
      <c r="B23" s="15">
        <f>Benewah!B23+Bonner!B23+Boundary!B23+Kootenai!B23+Shoshone!B23</f>
        <v>164935</v>
      </c>
      <c r="C23" s="15">
        <f>Benewah!C23+Bonner!C23+Boundary!C23+Kootenai!C23+Shoshone!C23</f>
        <v>167169</v>
      </c>
      <c r="D23" s="15">
        <f>Benewah!D23+Bonner!D23+Boundary!D23+Kootenai!D23+Shoshone!D23</f>
        <v>169465</v>
      </c>
      <c r="E23" s="15">
        <f>Benewah!E23+Bonner!E23+Boundary!E23+Kootenai!E23+Shoshone!E23</f>
        <v>171812</v>
      </c>
      <c r="F23" s="15">
        <f>Benewah!F23+Bonner!F23+Boundary!F23+Kootenai!F23+Shoshone!F23</f>
        <v>174179</v>
      </c>
      <c r="G23" s="15">
        <f>Benewah!G23+Bonner!G23+Boundary!G23+Kootenai!G23+Shoshone!G23</f>
        <v>176571</v>
      </c>
      <c r="H23" s="15">
        <f>Benewah!H23+Bonner!H23+Boundary!H23+Kootenai!H23+Shoshone!H23</f>
        <v>178970</v>
      </c>
      <c r="I23" s="15">
        <f>Benewah!I23+Bonner!I23+Boundary!I23+Kootenai!I23+Shoshone!I23</f>
        <v>181379</v>
      </c>
      <c r="J23" s="15">
        <f>Benewah!J23+Bonner!J23+Boundary!J23+Kootenai!J23+Shoshone!J23</f>
        <v>183784</v>
      </c>
      <c r="K23" s="15">
        <f>Benewah!K23+Bonner!K23+Boundary!K23+Kootenai!K23+Shoshone!K23</f>
        <v>186179</v>
      </c>
      <c r="L23" s="15">
        <f>Benewah!L23+Bonner!L23+Boundary!L23+Kootenai!L23+Shoshone!L23</f>
        <v>188575</v>
      </c>
      <c r="M23" s="16"/>
      <c r="N23" s="17">
        <f t="shared" si="0"/>
        <v>23640</v>
      </c>
      <c r="O23" s="18">
        <f t="shared" si="1"/>
        <v>0.1433291902870828</v>
      </c>
      <c r="P23" s="18">
        <f t="shared" si="2"/>
        <v>1.3484542190380422E-2</v>
      </c>
    </row>
    <row r="24" spans="1:16" ht="15" customHeight="1" x14ac:dyDescent="0.2">
      <c r="A24" s="9" t="s">
        <v>25</v>
      </c>
      <c r="B24" s="11">
        <f>Benewah!B24+Bonner!B24+Boundary!B24+Kootenai!B24+Shoshone!B24</f>
        <v>59290</v>
      </c>
      <c r="C24" s="11">
        <f>Benewah!C24+Bonner!C24+Boundary!C24+Kootenai!C24+Shoshone!C24</f>
        <v>61578</v>
      </c>
      <c r="D24" s="11">
        <f>Benewah!D24+Bonner!D24+Boundary!D24+Kootenai!D24+Shoshone!D24</f>
        <v>63751</v>
      </c>
      <c r="E24" s="11">
        <f>Benewah!E24+Bonner!E24+Boundary!E24+Kootenai!E24+Shoshone!E24</f>
        <v>65810</v>
      </c>
      <c r="F24" s="11">
        <f>Benewah!F24+Bonner!F24+Boundary!F24+Kootenai!F24+Shoshone!F24</f>
        <v>67756</v>
      </c>
      <c r="G24" s="11">
        <f>Benewah!G24+Bonner!G24+Boundary!G24+Kootenai!G24+Shoshone!G24</f>
        <v>69593</v>
      </c>
      <c r="H24" s="11">
        <f>Benewah!H24+Bonner!H24+Boundary!H24+Kootenai!H24+Shoshone!H24</f>
        <v>71334</v>
      </c>
      <c r="I24" s="11">
        <f>Benewah!I24+Bonner!I24+Boundary!I24+Kootenai!I24+Shoshone!I24</f>
        <v>72979</v>
      </c>
      <c r="J24" s="11">
        <f>Benewah!J24+Bonner!J24+Boundary!J24+Kootenai!J24+Shoshone!J24</f>
        <v>74536</v>
      </c>
      <c r="K24" s="11">
        <f>Benewah!K24+Bonner!K24+Boundary!K24+Kootenai!K24+Shoshone!K24</f>
        <v>76009</v>
      </c>
      <c r="L24" s="11">
        <f>Benewah!L24+Bonner!L24+Boundary!L24+Kootenai!L24+Shoshone!L24</f>
        <v>77402</v>
      </c>
      <c r="M24" s="12"/>
      <c r="N24" s="13">
        <f t="shared" si="0"/>
        <v>18112</v>
      </c>
      <c r="O24" s="14">
        <f t="shared" si="1"/>
        <v>0.30548153145555745</v>
      </c>
      <c r="P24" s="14">
        <f t="shared" si="2"/>
        <v>2.701567756957779E-2</v>
      </c>
    </row>
    <row r="25" spans="1:16" ht="15" customHeight="1" x14ac:dyDescent="0.2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16" ht="15" customHeight="1" x14ac:dyDescent="0.2">
      <c r="A26" s="10" t="s">
        <v>26</v>
      </c>
      <c r="B26" s="15">
        <f>Benewah!B26+Bonner!B26+Boundary!B26+Kootenai!B26+Shoshone!B26</f>
        <v>137109</v>
      </c>
      <c r="C26" s="15">
        <f>Benewah!C26+Bonner!C26+Boundary!C26+Kootenai!C26+Shoshone!C26</f>
        <v>139726</v>
      </c>
      <c r="D26" s="15">
        <f>Benewah!D26+Bonner!D26+Boundary!D26+Kootenai!D26+Shoshone!D26</f>
        <v>142298</v>
      </c>
      <c r="E26" s="15">
        <f>Benewah!E26+Bonner!E26+Boundary!E26+Kootenai!E26+Shoshone!E26</f>
        <v>144821</v>
      </c>
      <c r="F26" s="15">
        <f>Benewah!F26+Bonner!F26+Boundary!F26+Kootenai!F26+Shoshone!F26</f>
        <v>147291</v>
      </c>
      <c r="G26" s="15">
        <f>Benewah!G26+Bonner!G26+Boundary!G26+Kootenai!G26+Shoshone!G26</f>
        <v>149709</v>
      </c>
      <c r="H26" s="15">
        <f>Benewah!H26+Bonner!H26+Boundary!H26+Kootenai!H26+Shoshone!H26</f>
        <v>152087</v>
      </c>
      <c r="I26" s="15">
        <f>Benewah!I26+Bonner!I26+Boundary!I26+Kootenai!I26+Shoshone!I26</f>
        <v>154417</v>
      </c>
      <c r="J26" s="15">
        <f>Benewah!J26+Bonner!J26+Boundary!J26+Kootenai!J26+Shoshone!J26</f>
        <v>156702</v>
      </c>
      <c r="K26" s="15">
        <f>Benewah!K26+Bonner!K26+Boundary!K26+Kootenai!K26+Shoshone!K26</f>
        <v>158939</v>
      </c>
      <c r="L26" s="15">
        <f>Benewah!L26+Bonner!L26+Boundary!L26+Kootenai!L26+Shoshone!L26</f>
        <v>161141</v>
      </c>
      <c r="M26" s="16"/>
      <c r="N26" s="17">
        <f t="shared" si="0"/>
        <v>24032</v>
      </c>
      <c r="O26" s="18">
        <f t="shared" si="1"/>
        <v>0.17527660474512979</v>
      </c>
      <c r="P26" s="18">
        <f t="shared" si="2"/>
        <v>1.6281474703834897E-2</v>
      </c>
    </row>
    <row r="27" spans="1:16" ht="15" customHeight="1" x14ac:dyDescent="0.2">
      <c r="A27" s="9" t="s">
        <v>27</v>
      </c>
      <c r="B27" s="11">
        <f>Benewah!B27+Bonner!B27+Boundary!B27+Kootenai!B27+Shoshone!B27</f>
        <v>135610</v>
      </c>
      <c r="C27" s="11">
        <f>Benewah!C27+Bonner!C27+Boundary!C27+Kootenai!C27+Shoshone!C27</f>
        <v>138026</v>
      </c>
      <c r="D27" s="11">
        <f>Benewah!D27+Bonner!D27+Boundary!D27+Kootenai!D27+Shoshone!D27</f>
        <v>140406</v>
      </c>
      <c r="E27" s="11">
        <f>Benewah!E27+Bonner!E27+Boundary!E27+Kootenai!E27+Shoshone!E27</f>
        <v>142752</v>
      </c>
      <c r="F27" s="11">
        <f>Benewah!F27+Bonner!F27+Boundary!F27+Kootenai!F27+Shoshone!F27</f>
        <v>145052</v>
      </c>
      <c r="G27" s="11">
        <f>Benewah!G27+Bonner!G27+Boundary!G27+Kootenai!G27+Shoshone!G27</f>
        <v>147315</v>
      </c>
      <c r="H27" s="11">
        <f>Benewah!H27+Bonner!H27+Boundary!H27+Kootenai!H27+Shoshone!H27</f>
        <v>149535</v>
      </c>
      <c r="I27" s="11">
        <f>Benewah!I27+Bonner!I27+Boundary!I27+Kootenai!I27+Shoshone!I27</f>
        <v>151717</v>
      </c>
      <c r="J27" s="11">
        <f>Benewah!J27+Bonner!J27+Boundary!J27+Kootenai!J27+Shoshone!J27</f>
        <v>153857</v>
      </c>
      <c r="K27" s="11">
        <f>Benewah!K27+Bonner!K27+Boundary!K27+Kootenai!K27+Shoshone!K27</f>
        <v>155953</v>
      </c>
      <c r="L27" s="11">
        <f>Benewah!L27+Bonner!L27+Boundary!L27+Kootenai!L27+Shoshone!L27</f>
        <v>158012</v>
      </c>
      <c r="M27" s="12"/>
      <c r="N27" s="13">
        <f t="shared" si="0"/>
        <v>22402</v>
      </c>
      <c r="O27" s="14">
        <f t="shared" si="1"/>
        <v>0.16519430720448344</v>
      </c>
      <c r="P27" s="14">
        <f t="shared" si="2"/>
        <v>1.5406257431795245E-2</v>
      </c>
    </row>
    <row r="28" spans="1:16" ht="15" customHeight="1" x14ac:dyDescent="0.2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</row>
    <row r="29" spans="1:16" ht="15" customHeight="1" x14ac:dyDescent="0.2">
      <c r="A29" s="10" t="s">
        <v>28</v>
      </c>
      <c r="B29" s="15">
        <f>Benewah!B29+Bonner!B29+Boundary!B29+Kootenai!B29+Shoshone!B29</f>
        <v>132445</v>
      </c>
      <c r="C29" s="15">
        <f>Benewah!C29+Bonner!C29+Boundary!C29+Kootenai!C29+Shoshone!C29</f>
        <v>134535</v>
      </c>
      <c r="D29" s="15">
        <f>Benewah!D29+Bonner!D29+Boundary!D29+Kootenai!D29+Shoshone!D29</f>
        <v>136647</v>
      </c>
      <c r="E29" s="15">
        <f>Benewah!E29+Bonner!E29+Boundary!E29+Kootenai!E29+Shoshone!E29</f>
        <v>138755</v>
      </c>
      <c r="F29" s="15">
        <f>Benewah!F29+Bonner!F29+Boundary!F29+Kootenai!F29+Shoshone!F29</f>
        <v>140863</v>
      </c>
      <c r="G29" s="15">
        <f>Benewah!G29+Bonner!G29+Boundary!G29+Kootenai!G29+Shoshone!G29</f>
        <v>142973</v>
      </c>
      <c r="H29" s="15">
        <f>Benewah!H29+Bonner!H29+Boundary!H29+Kootenai!H29+Shoshone!H29</f>
        <v>145076</v>
      </c>
      <c r="I29" s="15">
        <f>Benewah!I29+Bonner!I29+Boundary!I29+Kootenai!I29+Shoshone!I29</f>
        <v>147162</v>
      </c>
      <c r="J29" s="15">
        <f>Benewah!J29+Bonner!J29+Boundary!J29+Kootenai!J29+Shoshone!J29</f>
        <v>149251</v>
      </c>
      <c r="K29" s="15">
        <f>Benewah!K29+Bonner!K29+Boundary!K29+Kootenai!K29+Shoshone!K29</f>
        <v>151300</v>
      </c>
      <c r="L29" s="15">
        <f>Benewah!L29+Bonner!L29+Boundary!L29+Kootenai!L29+Shoshone!L29</f>
        <v>153356</v>
      </c>
      <c r="M29" s="16"/>
      <c r="N29" s="17">
        <f t="shared" si="0"/>
        <v>20911</v>
      </c>
      <c r="O29" s="18">
        <f t="shared" si="1"/>
        <v>0.1578844048472951</v>
      </c>
      <c r="P29" s="18">
        <f t="shared" si="2"/>
        <v>1.4767431900372108E-2</v>
      </c>
    </row>
    <row r="30" spans="1:16" x14ac:dyDescent="0.2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39C9F-1716-4C6B-9397-03BDBA4A8B39}">
  <dimension ref="A1:T29"/>
  <sheetViews>
    <sheetView workbookViewId="0">
      <selection activeCell="F28" sqref="F28"/>
    </sheetView>
  </sheetViews>
  <sheetFormatPr defaultRowHeight="15" x14ac:dyDescent="0.25"/>
  <cols>
    <col min="1" max="1" width="20.7109375" customWidth="1"/>
    <col min="2" max="12" width="10.7109375" customWidth="1"/>
    <col min="13" max="13" width="5.7109375" customWidth="1"/>
    <col min="14" max="16" width="15.7109375" customWidth="1"/>
  </cols>
  <sheetData>
    <row r="1" spans="1:16" ht="15.75" x14ac:dyDescent="0.25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x14ac:dyDescent="0.25">
      <c r="A2" s="9" t="s">
        <v>4</v>
      </c>
      <c r="B2" s="11">
        <v>561</v>
      </c>
      <c r="C2" s="11">
        <v>562</v>
      </c>
      <c r="D2" s="11">
        <v>565</v>
      </c>
      <c r="E2" s="11">
        <v>568</v>
      </c>
      <c r="F2" s="11">
        <v>571</v>
      </c>
      <c r="G2" s="11">
        <v>574</v>
      </c>
      <c r="H2" s="11">
        <v>578</v>
      </c>
      <c r="I2" s="11">
        <v>582</v>
      </c>
      <c r="J2" s="11">
        <v>586</v>
      </c>
      <c r="K2" s="11">
        <v>590</v>
      </c>
      <c r="L2" s="11">
        <v>594</v>
      </c>
      <c r="M2" s="12"/>
      <c r="N2" s="13">
        <v>33</v>
      </c>
      <c r="O2" s="14">
        <v>5.8823529411764705E-2</v>
      </c>
      <c r="P2" s="14">
        <v>5.73220797344276E-3</v>
      </c>
    </row>
    <row r="3" spans="1:16" x14ac:dyDescent="0.25">
      <c r="A3" s="10" t="s">
        <v>5</v>
      </c>
      <c r="B3" s="15">
        <v>641</v>
      </c>
      <c r="C3" s="15">
        <v>642</v>
      </c>
      <c r="D3" s="15">
        <v>643</v>
      </c>
      <c r="E3" s="15">
        <v>644</v>
      </c>
      <c r="F3" s="15">
        <v>646</v>
      </c>
      <c r="G3" s="15">
        <v>648</v>
      </c>
      <c r="H3" s="15">
        <v>650</v>
      </c>
      <c r="I3" s="15">
        <v>653</v>
      </c>
      <c r="J3" s="15">
        <v>656</v>
      </c>
      <c r="K3" s="15">
        <v>659</v>
      </c>
      <c r="L3" s="15">
        <v>663</v>
      </c>
      <c r="M3" s="16"/>
      <c r="N3" s="17">
        <v>22</v>
      </c>
      <c r="O3" s="18">
        <v>3.4321372854914198E-2</v>
      </c>
      <c r="P3" s="18">
        <v>3.3802535416858071E-3</v>
      </c>
    </row>
    <row r="4" spans="1:16" x14ac:dyDescent="0.25">
      <c r="A4" s="9" t="s">
        <v>6</v>
      </c>
      <c r="B4" s="11">
        <v>711</v>
      </c>
      <c r="C4" s="11">
        <v>709</v>
      </c>
      <c r="D4" s="11">
        <v>707</v>
      </c>
      <c r="E4" s="11">
        <v>706</v>
      </c>
      <c r="F4" s="11">
        <v>705</v>
      </c>
      <c r="G4" s="11">
        <v>705</v>
      </c>
      <c r="H4" s="11">
        <v>705</v>
      </c>
      <c r="I4" s="11">
        <v>706</v>
      </c>
      <c r="J4" s="11">
        <v>707</v>
      </c>
      <c r="K4" s="11">
        <v>708</v>
      </c>
      <c r="L4" s="11">
        <v>710</v>
      </c>
      <c r="M4" s="12"/>
      <c r="N4" s="13">
        <v>-1</v>
      </c>
      <c r="O4" s="14">
        <v>-1.4064697609001407E-3</v>
      </c>
      <c r="P4" s="14">
        <v>-1.4073607253761722E-4</v>
      </c>
    </row>
    <row r="5" spans="1:16" x14ac:dyDescent="0.25">
      <c r="A5" s="10" t="s">
        <v>7</v>
      </c>
      <c r="B5" s="15">
        <v>611</v>
      </c>
      <c r="C5" s="15">
        <v>625</v>
      </c>
      <c r="D5" s="15">
        <v>636</v>
      </c>
      <c r="E5" s="15">
        <v>644</v>
      </c>
      <c r="F5" s="15">
        <v>650</v>
      </c>
      <c r="G5" s="15">
        <v>655</v>
      </c>
      <c r="H5" s="15">
        <v>659</v>
      </c>
      <c r="I5" s="15">
        <v>663</v>
      </c>
      <c r="J5" s="15">
        <v>665</v>
      </c>
      <c r="K5" s="15">
        <v>667</v>
      </c>
      <c r="L5" s="15">
        <v>669</v>
      </c>
      <c r="M5" s="16"/>
      <c r="N5" s="17">
        <v>58</v>
      </c>
      <c r="O5" s="18">
        <v>9.4926350245499183E-2</v>
      </c>
      <c r="P5" s="18">
        <v>9.1099554334519439E-3</v>
      </c>
    </row>
    <row r="6" spans="1:16" x14ac:dyDescent="0.25">
      <c r="A6" s="9" t="s">
        <v>8</v>
      </c>
      <c r="B6" s="11">
        <v>447</v>
      </c>
      <c r="C6" s="11">
        <v>459</v>
      </c>
      <c r="D6" s="11">
        <v>471</v>
      </c>
      <c r="E6" s="11">
        <v>484</v>
      </c>
      <c r="F6" s="11">
        <v>496</v>
      </c>
      <c r="G6" s="11">
        <v>507</v>
      </c>
      <c r="H6" s="11">
        <v>516</v>
      </c>
      <c r="I6" s="11">
        <v>524</v>
      </c>
      <c r="J6" s="11">
        <v>531</v>
      </c>
      <c r="K6" s="11">
        <v>537</v>
      </c>
      <c r="L6" s="11">
        <v>543</v>
      </c>
      <c r="M6" s="12"/>
      <c r="N6" s="13">
        <v>96</v>
      </c>
      <c r="O6" s="14">
        <v>0.21476510067114093</v>
      </c>
      <c r="P6" s="14">
        <v>1.9645555738537768E-2</v>
      </c>
    </row>
    <row r="7" spans="1:16" x14ac:dyDescent="0.25">
      <c r="A7" s="10" t="s">
        <v>9</v>
      </c>
      <c r="B7" s="15">
        <v>526</v>
      </c>
      <c r="C7" s="15">
        <v>526</v>
      </c>
      <c r="D7" s="15">
        <v>528</v>
      </c>
      <c r="E7" s="15">
        <v>533</v>
      </c>
      <c r="F7" s="15">
        <v>539</v>
      </c>
      <c r="G7" s="15">
        <v>546</v>
      </c>
      <c r="H7" s="15">
        <v>554</v>
      </c>
      <c r="I7" s="15">
        <v>562</v>
      </c>
      <c r="J7" s="15">
        <v>569</v>
      </c>
      <c r="K7" s="15">
        <v>576</v>
      </c>
      <c r="L7" s="15">
        <v>583</v>
      </c>
      <c r="M7" s="16"/>
      <c r="N7" s="17">
        <v>57</v>
      </c>
      <c r="O7" s="18">
        <v>0.10836501901140684</v>
      </c>
      <c r="P7" s="18">
        <v>1.0341706963943764E-2</v>
      </c>
    </row>
    <row r="8" spans="1:16" x14ac:dyDescent="0.25">
      <c r="A8" s="9" t="s">
        <v>10</v>
      </c>
      <c r="B8" s="11">
        <v>547</v>
      </c>
      <c r="C8" s="11">
        <v>553</v>
      </c>
      <c r="D8" s="11">
        <v>557</v>
      </c>
      <c r="E8" s="11">
        <v>561</v>
      </c>
      <c r="F8" s="11">
        <v>564</v>
      </c>
      <c r="G8" s="11">
        <v>569</v>
      </c>
      <c r="H8" s="11">
        <v>574</v>
      </c>
      <c r="I8" s="11">
        <v>579</v>
      </c>
      <c r="J8" s="11">
        <v>585</v>
      </c>
      <c r="K8" s="11">
        <v>591</v>
      </c>
      <c r="L8" s="11">
        <v>598</v>
      </c>
      <c r="M8" s="12"/>
      <c r="N8" s="13">
        <v>51</v>
      </c>
      <c r="O8" s="14">
        <v>9.3235831809872036E-2</v>
      </c>
      <c r="P8" s="14">
        <v>8.9540449119738241E-3</v>
      </c>
    </row>
    <row r="9" spans="1:16" x14ac:dyDescent="0.25">
      <c r="A9" s="10" t="s">
        <v>11</v>
      </c>
      <c r="B9" s="15">
        <v>548</v>
      </c>
      <c r="C9" s="15">
        <v>563</v>
      </c>
      <c r="D9" s="15">
        <v>576</v>
      </c>
      <c r="E9" s="15">
        <v>587</v>
      </c>
      <c r="F9" s="15">
        <v>597</v>
      </c>
      <c r="G9" s="15">
        <v>606</v>
      </c>
      <c r="H9" s="15">
        <v>613</v>
      </c>
      <c r="I9" s="15">
        <v>620</v>
      </c>
      <c r="J9" s="15">
        <v>627</v>
      </c>
      <c r="K9" s="15">
        <v>634</v>
      </c>
      <c r="L9" s="15">
        <v>640</v>
      </c>
      <c r="M9" s="16"/>
      <c r="N9" s="17">
        <v>92</v>
      </c>
      <c r="O9" s="18">
        <v>0.16788321167883211</v>
      </c>
      <c r="P9" s="18">
        <v>1.5640338495500616E-2</v>
      </c>
    </row>
    <row r="10" spans="1:16" x14ac:dyDescent="0.25">
      <c r="A10" s="9" t="s">
        <v>12</v>
      </c>
      <c r="B10" s="11">
        <v>587</v>
      </c>
      <c r="C10" s="11">
        <v>592</v>
      </c>
      <c r="D10" s="11">
        <v>598</v>
      </c>
      <c r="E10" s="11">
        <v>606</v>
      </c>
      <c r="F10" s="11">
        <v>614</v>
      </c>
      <c r="G10" s="11">
        <v>623</v>
      </c>
      <c r="H10" s="11">
        <v>632</v>
      </c>
      <c r="I10" s="11">
        <v>640</v>
      </c>
      <c r="J10" s="11">
        <v>647</v>
      </c>
      <c r="K10" s="11">
        <v>654</v>
      </c>
      <c r="L10" s="11">
        <v>661</v>
      </c>
      <c r="M10" s="12"/>
      <c r="N10" s="13">
        <v>74</v>
      </c>
      <c r="O10" s="14">
        <v>0.12606473594548551</v>
      </c>
      <c r="P10" s="14">
        <v>1.1943664678806476E-2</v>
      </c>
    </row>
    <row r="11" spans="1:16" x14ac:dyDescent="0.25">
      <c r="A11" s="10" t="s">
        <v>13</v>
      </c>
      <c r="B11" s="15">
        <v>541</v>
      </c>
      <c r="C11" s="15">
        <v>551</v>
      </c>
      <c r="D11" s="15">
        <v>561</v>
      </c>
      <c r="E11" s="15">
        <v>570</v>
      </c>
      <c r="F11" s="15">
        <v>579</v>
      </c>
      <c r="G11" s="15">
        <v>588</v>
      </c>
      <c r="H11" s="15">
        <v>596</v>
      </c>
      <c r="I11" s="15">
        <v>604</v>
      </c>
      <c r="J11" s="15">
        <v>612</v>
      </c>
      <c r="K11" s="15">
        <v>620</v>
      </c>
      <c r="L11" s="15">
        <v>628</v>
      </c>
      <c r="M11" s="16"/>
      <c r="N11" s="17">
        <v>87</v>
      </c>
      <c r="O11" s="18">
        <v>0.16081330868761554</v>
      </c>
      <c r="P11" s="18">
        <v>1.5023828692150687E-2</v>
      </c>
    </row>
    <row r="12" spans="1:16" x14ac:dyDescent="0.25">
      <c r="A12" s="9" t="s">
        <v>14</v>
      </c>
      <c r="B12" s="11">
        <v>627</v>
      </c>
      <c r="C12" s="11">
        <v>618</v>
      </c>
      <c r="D12" s="11">
        <v>614</v>
      </c>
      <c r="E12" s="11">
        <v>613</v>
      </c>
      <c r="F12" s="11">
        <v>614</v>
      </c>
      <c r="G12" s="11">
        <v>616</v>
      </c>
      <c r="H12" s="11">
        <v>620</v>
      </c>
      <c r="I12" s="11">
        <v>624</v>
      </c>
      <c r="J12" s="11">
        <v>629</v>
      </c>
      <c r="K12" s="11">
        <v>635</v>
      </c>
      <c r="L12" s="11">
        <v>641</v>
      </c>
      <c r="M12" s="12"/>
      <c r="N12" s="13">
        <v>14</v>
      </c>
      <c r="O12" s="14">
        <v>2.2328548644338118E-2</v>
      </c>
      <c r="P12" s="14">
        <v>2.2107317005333194E-3</v>
      </c>
    </row>
    <row r="13" spans="1:16" x14ac:dyDescent="0.25">
      <c r="A13" s="10" t="s">
        <v>15</v>
      </c>
      <c r="B13" s="15">
        <v>726</v>
      </c>
      <c r="C13" s="15">
        <v>722</v>
      </c>
      <c r="D13" s="15">
        <v>717</v>
      </c>
      <c r="E13" s="15">
        <v>711</v>
      </c>
      <c r="F13" s="15">
        <v>707</v>
      </c>
      <c r="G13" s="15">
        <v>703</v>
      </c>
      <c r="H13" s="15">
        <v>701</v>
      </c>
      <c r="I13" s="15">
        <v>699</v>
      </c>
      <c r="J13" s="15">
        <v>699</v>
      </c>
      <c r="K13" s="15">
        <v>700</v>
      </c>
      <c r="L13" s="15">
        <v>702</v>
      </c>
      <c r="M13" s="16"/>
      <c r="N13" s="17">
        <v>-24</v>
      </c>
      <c r="O13" s="18">
        <v>-3.3057851239669422E-2</v>
      </c>
      <c r="P13" s="18">
        <v>-3.3560170235299447E-3</v>
      </c>
    </row>
    <row r="14" spans="1:16" x14ac:dyDescent="0.25">
      <c r="A14" s="9" t="s">
        <v>16</v>
      </c>
      <c r="B14" s="11">
        <v>877</v>
      </c>
      <c r="C14" s="11">
        <v>867</v>
      </c>
      <c r="D14" s="11">
        <v>858</v>
      </c>
      <c r="E14" s="11">
        <v>850</v>
      </c>
      <c r="F14" s="11">
        <v>842</v>
      </c>
      <c r="G14" s="11">
        <v>835</v>
      </c>
      <c r="H14" s="11">
        <v>829</v>
      </c>
      <c r="I14" s="11">
        <v>824</v>
      </c>
      <c r="J14" s="11">
        <v>819</v>
      </c>
      <c r="K14" s="11">
        <v>815</v>
      </c>
      <c r="L14" s="11">
        <v>812</v>
      </c>
      <c r="M14" s="12"/>
      <c r="N14" s="13">
        <v>-65</v>
      </c>
      <c r="O14" s="14">
        <v>-7.4116305587229189E-2</v>
      </c>
      <c r="P14" s="14">
        <v>-7.6710910608863703E-3</v>
      </c>
    </row>
    <row r="15" spans="1:16" x14ac:dyDescent="0.25">
      <c r="A15" s="10" t="s">
        <v>17</v>
      </c>
      <c r="B15" s="15">
        <v>880</v>
      </c>
      <c r="C15" s="15">
        <v>883</v>
      </c>
      <c r="D15" s="15">
        <v>883</v>
      </c>
      <c r="E15" s="15">
        <v>882</v>
      </c>
      <c r="F15" s="15">
        <v>879</v>
      </c>
      <c r="G15" s="15">
        <v>875</v>
      </c>
      <c r="H15" s="15">
        <v>870</v>
      </c>
      <c r="I15" s="15">
        <v>865</v>
      </c>
      <c r="J15" s="15">
        <v>861</v>
      </c>
      <c r="K15" s="15">
        <v>856</v>
      </c>
      <c r="L15" s="15">
        <v>851</v>
      </c>
      <c r="M15" s="16"/>
      <c r="N15" s="17">
        <v>-29</v>
      </c>
      <c r="O15" s="18">
        <v>-3.2954545454545452E-2</v>
      </c>
      <c r="P15" s="18">
        <v>-3.3453696296128488E-3</v>
      </c>
    </row>
    <row r="16" spans="1:16" x14ac:dyDescent="0.25">
      <c r="A16" s="9" t="s">
        <v>18</v>
      </c>
      <c r="B16" s="11">
        <v>630</v>
      </c>
      <c r="C16" s="11">
        <v>663</v>
      </c>
      <c r="D16" s="11">
        <v>690</v>
      </c>
      <c r="E16" s="11">
        <v>711</v>
      </c>
      <c r="F16" s="11">
        <v>727</v>
      </c>
      <c r="G16" s="11">
        <v>739</v>
      </c>
      <c r="H16" s="11">
        <v>748</v>
      </c>
      <c r="I16" s="11">
        <v>754</v>
      </c>
      <c r="J16" s="11">
        <v>757</v>
      </c>
      <c r="K16" s="11">
        <v>759</v>
      </c>
      <c r="L16" s="11">
        <v>760</v>
      </c>
      <c r="M16" s="12"/>
      <c r="N16" s="13">
        <v>130</v>
      </c>
      <c r="O16" s="14">
        <v>0.20634920634920634</v>
      </c>
      <c r="P16" s="14">
        <v>1.8936933136435075E-2</v>
      </c>
    </row>
    <row r="17" spans="1:20" x14ac:dyDescent="0.25">
      <c r="A17" s="10" t="s">
        <v>19</v>
      </c>
      <c r="B17" s="15">
        <v>478</v>
      </c>
      <c r="C17" s="15">
        <v>486</v>
      </c>
      <c r="D17" s="15">
        <v>499</v>
      </c>
      <c r="E17" s="15">
        <v>514</v>
      </c>
      <c r="F17" s="15">
        <v>529</v>
      </c>
      <c r="G17" s="15">
        <v>544</v>
      </c>
      <c r="H17" s="15">
        <v>558</v>
      </c>
      <c r="I17" s="15">
        <v>570</v>
      </c>
      <c r="J17" s="15">
        <v>581</v>
      </c>
      <c r="K17" s="15">
        <v>590</v>
      </c>
      <c r="L17" s="15">
        <v>598</v>
      </c>
      <c r="M17" s="16"/>
      <c r="N17" s="17">
        <v>120</v>
      </c>
      <c r="O17" s="18">
        <v>0.2510460251046025</v>
      </c>
      <c r="P17" s="18">
        <v>2.2650720665676083E-2</v>
      </c>
    </row>
    <row r="18" spans="1:20" x14ac:dyDescent="0.25">
      <c r="A18" s="9" t="s">
        <v>20</v>
      </c>
      <c r="B18" s="11">
        <v>262</v>
      </c>
      <c r="C18" s="11">
        <v>279</v>
      </c>
      <c r="D18" s="11">
        <v>294</v>
      </c>
      <c r="E18" s="11">
        <v>308</v>
      </c>
      <c r="F18" s="11">
        <v>322</v>
      </c>
      <c r="G18" s="11">
        <v>335</v>
      </c>
      <c r="H18" s="11">
        <v>348</v>
      </c>
      <c r="I18" s="11">
        <v>361</v>
      </c>
      <c r="J18" s="11">
        <v>373</v>
      </c>
      <c r="K18" s="11">
        <v>384</v>
      </c>
      <c r="L18" s="11">
        <v>394</v>
      </c>
      <c r="M18" s="12"/>
      <c r="N18" s="13">
        <v>132</v>
      </c>
      <c r="O18" s="14">
        <v>0.50381679389312972</v>
      </c>
      <c r="P18" s="14">
        <v>4.1644423188982094E-2</v>
      </c>
    </row>
    <row r="19" spans="1:20" x14ac:dyDescent="0.25">
      <c r="A19" s="10" t="s">
        <v>21</v>
      </c>
      <c r="B19" s="15">
        <v>170</v>
      </c>
      <c r="C19" s="15">
        <v>178</v>
      </c>
      <c r="D19" s="15">
        <v>189</v>
      </c>
      <c r="E19" s="15">
        <v>201</v>
      </c>
      <c r="F19" s="15">
        <v>214</v>
      </c>
      <c r="G19" s="15">
        <v>227</v>
      </c>
      <c r="H19" s="15">
        <v>241</v>
      </c>
      <c r="I19" s="15">
        <v>256</v>
      </c>
      <c r="J19" s="15">
        <v>271</v>
      </c>
      <c r="K19" s="15">
        <v>287</v>
      </c>
      <c r="L19" s="15">
        <v>303</v>
      </c>
      <c r="M19" s="16"/>
      <c r="N19" s="17">
        <v>133</v>
      </c>
      <c r="O19" s="18">
        <v>0.78235294117647058</v>
      </c>
      <c r="P19" s="18">
        <v>5.9496120244919348E-2</v>
      </c>
      <c r="R19" s="3"/>
      <c r="S19" s="4"/>
      <c r="T19" s="4"/>
    </row>
    <row r="20" spans="1:20" x14ac:dyDescent="0.25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20" x14ac:dyDescent="0.25">
      <c r="A21" s="21" t="s">
        <v>22</v>
      </c>
      <c r="B21" s="22">
        <v>10370</v>
      </c>
      <c r="C21" s="22">
        <v>10478</v>
      </c>
      <c r="D21" s="22">
        <v>10586</v>
      </c>
      <c r="E21" s="22">
        <v>10693</v>
      </c>
      <c r="F21" s="22">
        <v>10795</v>
      </c>
      <c r="G21" s="22">
        <v>10895</v>
      </c>
      <c r="H21" s="22">
        <v>10992</v>
      </c>
      <c r="I21" s="22">
        <v>11086</v>
      </c>
      <c r="J21" s="22">
        <v>11175</v>
      </c>
      <c r="K21" s="22">
        <v>11262</v>
      </c>
      <c r="L21" s="22">
        <v>11350</v>
      </c>
      <c r="M21" s="23"/>
      <c r="N21" s="24">
        <v>980</v>
      </c>
      <c r="O21" s="25">
        <v>9.4503375120540023E-2</v>
      </c>
      <c r="P21" s="25">
        <v>9.0709662698276183E-3</v>
      </c>
    </row>
    <row r="22" spans="1:20" x14ac:dyDescent="0.25">
      <c r="A22" s="9" t="s">
        <v>23</v>
      </c>
      <c r="B22" s="11">
        <v>1913</v>
      </c>
      <c r="C22" s="11">
        <v>1913</v>
      </c>
      <c r="D22" s="11">
        <v>1915</v>
      </c>
      <c r="E22" s="11">
        <v>1918</v>
      </c>
      <c r="F22" s="11">
        <v>1922</v>
      </c>
      <c r="G22" s="11">
        <v>1927</v>
      </c>
      <c r="H22" s="11">
        <v>1933</v>
      </c>
      <c r="I22" s="11">
        <v>1941</v>
      </c>
      <c r="J22" s="11">
        <v>1949</v>
      </c>
      <c r="K22" s="11">
        <v>1957</v>
      </c>
      <c r="L22" s="11">
        <v>1967</v>
      </c>
      <c r="M22" s="12"/>
      <c r="N22" s="13">
        <v>54</v>
      </c>
      <c r="O22" s="14">
        <v>2.8227914270778882E-2</v>
      </c>
      <c r="P22" s="14">
        <v>2.7875629432643212E-3</v>
      </c>
    </row>
    <row r="23" spans="1:20" x14ac:dyDescent="0.25">
      <c r="A23" s="10" t="s">
        <v>24</v>
      </c>
      <c r="B23" s="15">
        <v>6037</v>
      </c>
      <c r="C23" s="15">
        <v>6076</v>
      </c>
      <c r="D23" s="15">
        <v>6116</v>
      </c>
      <c r="E23" s="15">
        <v>6159</v>
      </c>
      <c r="F23" s="15">
        <v>6202</v>
      </c>
      <c r="G23" s="15">
        <v>6248</v>
      </c>
      <c r="H23" s="15">
        <v>6294</v>
      </c>
      <c r="I23" s="15">
        <v>6339</v>
      </c>
      <c r="J23" s="15">
        <v>6383</v>
      </c>
      <c r="K23" s="15">
        <v>6429</v>
      </c>
      <c r="L23" s="15">
        <v>6477</v>
      </c>
      <c r="M23" s="16"/>
      <c r="N23" s="17">
        <v>440</v>
      </c>
      <c r="O23" s="18">
        <v>7.2883882723206894E-2</v>
      </c>
      <c r="P23" s="18">
        <v>7.059827951520159E-3</v>
      </c>
    </row>
    <row r="24" spans="1:20" x14ac:dyDescent="0.25">
      <c r="A24" s="9" t="s">
        <v>25</v>
      </c>
      <c r="B24" s="11">
        <v>2420</v>
      </c>
      <c r="C24" s="11">
        <v>2489</v>
      </c>
      <c r="D24" s="11">
        <v>2555</v>
      </c>
      <c r="E24" s="11">
        <v>2616</v>
      </c>
      <c r="F24" s="11">
        <v>2671</v>
      </c>
      <c r="G24" s="11">
        <v>2720</v>
      </c>
      <c r="H24" s="11">
        <v>2765</v>
      </c>
      <c r="I24" s="11">
        <v>2806</v>
      </c>
      <c r="J24" s="11">
        <v>2843</v>
      </c>
      <c r="K24" s="11">
        <v>2876</v>
      </c>
      <c r="L24" s="11">
        <v>2906</v>
      </c>
      <c r="M24" s="12"/>
      <c r="N24" s="13">
        <v>486</v>
      </c>
      <c r="O24" s="14">
        <v>0.20082644628099172</v>
      </c>
      <c r="P24" s="14">
        <v>1.8469492117692443E-2</v>
      </c>
    </row>
    <row r="25" spans="1:20" x14ac:dyDescent="0.25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20" x14ac:dyDescent="0.25">
      <c r="A26" s="10" t="s">
        <v>26</v>
      </c>
      <c r="B26" s="15">
        <v>5372</v>
      </c>
      <c r="C26" s="15">
        <v>5436</v>
      </c>
      <c r="D26" s="15">
        <v>5499</v>
      </c>
      <c r="E26" s="15">
        <v>5562</v>
      </c>
      <c r="F26" s="15">
        <v>5621</v>
      </c>
      <c r="G26" s="15">
        <v>5679</v>
      </c>
      <c r="H26" s="15">
        <v>5734</v>
      </c>
      <c r="I26" s="15">
        <v>5789</v>
      </c>
      <c r="J26" s="15">
        <v>5840</v>
      </c>
      <c r="K26" s="15">
        <v>5890</v>
      </c>
      <c r="L26" s="15">
        <v>5941</v>
      </c>
      <c r="M26" s="16"/>
      <c r="N26" s="17">
        <v>569</v>
      </c>
      <c r="O26" s="18">
        <v>0.10591958302308264</v>
      </c>
      <c r="P26" s="18">
        <v>1.0118569059443416E-2</v>
      </c>
    </row>
    <row r="27" spans="1:20" x14ac:dyDescent="0.25">
      <c r="A27" s="9" t="s">
        <v>27</v>
      </c>
      <c r="B27" s="11">
        <v>4998</v>
      </c>
      <c r="C27" s="11">
        <v>5042</v>
      </c>
      <c r="D27" s="11">
        <v>5087</v>
      </c>
      <c r="E27" s="11">
        <v>5131</v>
      </c>
      <c r="F27" s="11">
        <v>5174</v>
      </c>
      <c r="G27" s="11">
        <v>5216</v>
      </c>
      <c r="H27" s="11">
        <v>5258</v>
      </c>
      <c r="I27" s="11">
        <v>5297</v>
      </c>
      <c r="J27" s="11">
        <v>5335</v>
      </c>
      <c r="K27" s="11">
        <v>5372</v>
      </c>
      <c r="L27" s="11">
        <v>5409</v>
      </c>
      <c r="M27" s="12"/>
      <c r="N27" s="13">
        <v>411</v>
      </c>
      <c r="O27" s="14">
        <v>8.2232893157262898E-2</v>
      </c>
      <c r="P27" s="14">
        <v>7.9339483258573651E-3</v>
      </c>
    </row>
    <row r="28" spans="1:20" x14ac:dyDescent="0.25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</row>
    <row r="29" spans="1:20" x14ac:dyDescent="0.25">
      <c r="A29" s="10" t="s">
        <v>28</v>
      </c>
      <c r="B29" s="15">
        <v>4866</v>
      </c>
      <c r="C29" s="15">
        <v>4905</v>
      </c>
      <c r="D29" s="15">
        <v>4953</v>
      </c>
      <c r="E29" s="15">
        <v>4997</v>
      </c>
      <c r="F29" s="15">
        <v>5041</v>
      </c>
      <c r="G29" s="15">
        <v>5087</v>
      </c>
      <c r="H29" s="15">
        <v>5132</v>
      </c>
      <c r="I29" s="15">
        <v>5173</v>
      </c>
      <c r="J29" s="15">
        <v>5218</v>
      </c>
      <c r="K29" s="15">
        <v>5258</v>
      </c>
      <c r="L29" s="15">
        <v>5303</v>
      </c>
      <c r="M29" s="16"/>
      <c r="N29" s="17">
        <v>437</v>
      </c>
      <c r="O29" s="18">
        <v>8.9806822852445539E-2</v>
      </c>
      <c r="P29" s="18">
        <v>8.637132008958659E-3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F2101-34AF-4A41-B51F-631FA73D78CD}">
  <dimension ref="A1:Y30"/>
  <sheetViews>
    <sheetView workbookViewId="0">
      <selection activeCell="K21" sqref="K21"/>
    </sheetView>
  </sheetViews>
  <sheetFormatPr defaultRowHeight="15" x14ac:dyDescent="0.25"/>
  <cols>
    <col min="1" max="1" width="20.7109375" customWidth="1"/>
    <col min="2" max="12" width="10.7109375" customWidth="1"/>
    <col min="13" max="13" width="5.7109375" customWidth="1"/>
    <col min="14" max="17" width="15.7109375" customWidth="1"/>
  </cols>
  <sheetData>
    <row r="1" spans="1:25" ht="15.75" x14ac:dyDescent="0.25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  <c r="Q1" s="7"/>
      <c r="R1" s="7"/>
      <c r="S1" s="7"/>
      <c r="T1" s="7"/>
      <c r="U1" s="7"/>
    </row>
    <row r="2" spans="1:25" x14ac:dyDescent="0.25">
      <c r="A2" s="9" t="s">
        <v>4</v>
      </c>
      <c r="B2" s="11">
        <v>2318</v>
      </c>
      <c r="C2" s="11">
        <v>2354</v>
      </c>
      <c r="D2" s="11">
        <v>2388</v>
      </c>
      <c r="E2" s="11">
        <v>2420</v>
      </c>
      <c r="F2" s="11">
        <v>2451</v>
      </c>
      <c r="G2" s="11">
        <v>2481</v>
      </c>
      <c r="H2" s="11">
        <v>2511</v>
      </c>
      <c r="I2" s="11">
        <v>2541</v>
      </c>
      <c r="J2" s="11">
        <v>2571</v>
      </c>
      <c r="K2" s="11">
        <v>2601</v>
      </c>
      <c r="L2" s="11">
        <v>2632</v>
      </c>
      <c r="M2" s="12"/>
      <c r="N2" s="13">
        <v>314</v>
      </c>
      <c r="O2" s="14">
        <v>0.13546160483175151</v>
      </c>
      <c r="P2" s="14">
        <v>1.2784964535300203E-2</v>
      </c>
      <c r="Q2" s="7"/>
      <c r="R2" s="7"/>
      <c r="S2" s="7"/>
      <c r="T2" s="7"/>
      <c r="U2" s="7"/>
    </row>
    <row r="3" spans="1:25" x14ac:dyDescent="0.25">
      <c r="A3" s="10" t="s">
        <v>5</v>
      </c>
      <c r="B3" s="15">
        <v>2854</v>
      </c>
      <c r="C3" s="15">
        <v>2839</v>
      </c>
      <c r="D3" s="15">
        <v>2834</v>
      </c>
      <c r="E3" s="15">
        <v>2836</v>
      </c>
      <c r="F3" s="15">
        <v>2844</v>
      </c>
      <c r="G3" s="15">
        <v>2857</v>
      </c>
      <c r="H3" s="15">
        <v>2874</v>
      </c>
      <c r="I3" s="15">
        <v>2893</v>
      </c>
      <c r="J3" s="15">
        <v>2914</v>
      </c>
      <c r="K3" s="15">
        <v>2937</v>
      </c>
      <c r="L3" s="15">
        <v>2961</v>
      </c>
      <c r="M3" s="16"/>
      <c r="N3" s="17">
        <v>107</v>
      </c>
      <c r="O3" s="18">
        <v>3.7491240364400838E-2</v>
      </c>
      <c r="P3" s="18">
        <v>3.6873345590999751E-3</v>
      </c>
      <c r="Q3" s="7"/>
      <c r="R3" s="7"/>
      <c r="S3" s="7"/>
      <c r="T3" s="7"/>
      <c r="U3" s="7"/>
    </row>
    <row r="4" spans="1:25" x14ac:dyDescent="0.25">
      <c r="A4" s="9" t="s">
        <v>6</v>
      </c>
      <c r="B4" s="11">
        <v>2953</v>
      </c>
      <c r="C4" s="11">
        <v>3014</v>
      </c>
      <c r="D4" s="11">
        <v>3060</v>
      </c>
      <c r="E4" s="11">
        <v>3095</v>
      </c>
      <c r="F4" s="11">
        <v>3124</v>
      </c>
      <c r="G4" s="11">
        <v>3148</v>
      </c>
      <c r="H4" s="11">
        <v>3170</v>
      </c>
      <c r="I4" s="11">
        <v>3192</v>
      </c>
      <c r="J4" s="11">
        <v>3213</v>
      </c>
      <c r="K4" s="11">
        <v>3234</v>
      </c>
      <c r="L4" s="11">
        <v>3256</v>
      </c>
      <c r="M4" s="12"/>
      <c r="N4" s="13">
        <v>303</v>
      </c>
      <c r="O4" s="14">
        <v>0.1026075177785303</v>
      </c>
      <c r="P4" s="14">
        <v>9.815645048700139E-3</v>
      </c>
      <c r="Q4" s="7"/>
      <c r="R4" s="7"/>
      <c r="S4" s="7"/>
      <c r="T4" s="7"/>
      <c r="U4" s="7"/>
    </row>
    <row r="5" spans="1:25" x14ac:dyDescent="0.25">
      <c r="A5" s="10" t="s">
        <v>7</v>
      </c>
      <c r="B5" s="15">
        <v>2718</v>
      </c>
      <c r="C5" s="15">
        <v>2769</v>
      </c>
      <c r="D5" s="15">
        <v>2823</v>
      </c>
      <c r="E5" s="15">
        <v>2875</v>
      </c>
      <c r="F5" s="15">
        <v>2923</v>
      </c>
      <c r="G5" s="15">
        <v>2967</v>
      </c>
      <c r="H5" s="15">
        <v>3008</v>
      </c>
      <c r="I5" s="15">
        <v>3045</v>
      </c>
      <c r="J5" s="15">
        <v>3079</v>
      </c>
      <c r="K5" s="15">
        <v>3110</v>
      </c>
      <c r="L5" s="15">
        <v>3139</v>
      </c>
      <c r="M5" s="16"/>
      <c r="N5" s="17">
        <v>421</v>
      </c>
      <c r="O5" s="18">
        <v>0.15489330389992642</v>
      </c>
      <c r="P5" s="18">
        <v>1.4504987222588195E-2</v>
      </c>
      <c r="Q5" s="7"/>
      <c r="R5" s="7"/>
      <c r="S5" s="7"/>
      <c r="T5" s="7"/>
      <c r="U5" s="7"/>
    </row>
    <row r="6" spans="1:25" x14ac:dyDescent="0.25">
      <c r="A6" s="9" t="s">
        <v>8</v>
      </c>
      <c r="B6" s="11">
        <v>2111</v>
      </c>
      <c r="C6" s="11">
        <v>2158</v>
      </c>
      <c r="D6" s="11">
        <v>2205</v>
      </c>
      <c r="E6" s="11">
        <v>2253</v>
      </c>
      <c r="F6" s="11">
        <v>2302</v>
      </c>
      <c r="G6" s="11">
        <v>2351</v>
      </c>
      <c r="H6" s="11">
        <v>2399</v>
      </c>
      <c r="I6" s="11">
        <v>2445</v>
      </c>
      <c r="J6" s="11">
        <v>2490</v>
      </c>
      <c r="K6" s="11">
        <v>2533</v>
      </c>
      <c r="L6" s="11">
        <v>2573</v>
      </c>
      <c r="M6" s="12"/>
      <c r="N6" s="13">
        <v>462</v>
      </c>
      <c r="O6" s="14">
        <v>0.21885362387494078</v>
      </c>
      <c r="P6" s="14">
        <v>1.9988218198150998E-2</v>
      </c>
      <c r="Q6" s="7"/>
      <c r="R6" s="7"/>
      <c r="S6" s="7"/>
      <c r="T6" s="7"/>
      <c r="U6" s="7"/>
    </row>
    <row r="7" spans="1:25" x14ac:dyDescent="0.25">
      <c r="A7" s="10" t="s">
        <v>9</v>
      </c>
      <c r="B7" s="15">
        <v>2205</v>
      </c>
      <c r="C7" s="15">
        <v>2243</v>
      </c>
      <c r="D7" s="15">
        <v>2282</v>
      </c>
      <c r="E7" s="15">
        <v>2323</v>
      </c>
      <c r="F7" s="15">
        <v>2365</v>
      </c>
      <c r="G7" s="15">
        <v>2409</v>
      </c>
      <c r="H7" s="15">
        <v>2453</v>
      </c>
      <c r="I7" s="15">
        <v>2498</v>
      </c>
      <c r="J7" s="15">
        <v>2544</v>
      </c>
      <c r="K7" s="15">
        <v>2589</v>
      </c>
      <c r="L7" s="15">
        <v>2634</v>
      </c>
      <c r="M7" s="16"/>
      <c r="N7" s="17">
        <v>429</v>
      </c>
      <c r="O7" s="18">
        <v>0.19455782312925171</v>
      </c>
      <c r="P7" s="18">
        <v>1.7936571733633722E-2</v>
      </c>
      <c r="Q7" s="7"/>
      <c r="R7" s="7"/>
      <c r="S7" s="7"/>
      <c r="T7" s="7"/>
      <c r="U7" s="7"/>
    </row>
    <row r="8" spans="1:25" x14ac:dyDescent="0.25">
      <c r="A8" s="9" t="s">
        <v>10</v>
      </c>
      <c r="B8" s="11">
        <v>2672</v>
      </c>
      <c r="C8" s="11">
        <v>2673</v>
      </c>
      <c r="D8" s="11">
        <v>2681</v>
      </c>
      <c r="E8" s="11">
        <v>2696</v>
      </c>
      <c r="F8" s="11">
        <v>2715</v>
      </c>
      <c r="G8" s="11">
        <v>2739</v>
      </c>
      <c r="H8" s="11">
        <v>2767</v>
      </c>
      <c r="I8" s="11">
        <v>2798</v>
      </c>
      <c r="J8" s="11">
        <v>2832</v>
      </c>
      <c r="K8" s="11">
        <v>2868</v>
      </c>
      <c r="L8" s="11">
        <v>2906</v>
      </c>
      <c r="M8" s="12"/>
      <c r="N8" s="13">
        <v>234</v>
      </c>
      <c r="O8" s="14">
        <v>8.7574850299401194E-2</v>
      </c>
      <c r="P8" s="14">
        <v>8.4303680357722399E-3</v>
      </c>
      <c r="Q8" s="7"/>
      <c r="R8" s="7"/>
      <c r="S8" s="7"/>
      <c r="T8" s="7"/>
      <c r="U8" s="7"/>
    </row>
    <row r="9" spans="1:25" x14ac:dyDescent="0.25">
      <c r="A9" s="10" t="s">
        <v>11</v>
      </c>
      <c r="B9" s="15">
        <v>2945</v>
      </c>
      <c r="C9" s="15">
        <v>3005</v>
      </c>
      <c r="D9" s="15">
        <v>3052</v>
      </c>
      <c r="E9" s="15">
        <v>3092</v>
      </c>
      <c r="F9" s="15">
        <v>3127</v>
      </c>
      <c r="G9" s="15">
        <v>3159</v>
      </c>
      <c r="H9" s="15">
        <v>3189</v>
      </c>
      <c r="I9" s="15">
        <v>3218</v>
      </c>
      <c r="J9" s="15">
        <v>3248</v>
      </c>
      <c r="K9" s="15">
        <v>3279</v>
      </c>
      <c r="L9" s="15">
        <v>3310</v>
      </c>
      <c r="M9" s="16"/>
      <c r="N9" s="17">
        <v>365</v>
      </c>
      <c r="O9" s="18">
        <v>0.12393887945670629</v>
      </c>
      <c r="P9" s="18">
        <v>1.1752461039040263E-2</v>
      </c>
      <c r="Q9" s="7"/>
      <c r="R9" s="7"/>
      <c r="S9" s="7"/>
      <c r="T9" s="7"/>
      <c r="U9" s="7"/>
    </row>
    <row r="10" spans="1:25" x14ac:dyDescent="0.25">
      <c r="A10" s="9" t="s">
        <v>12</v>
      </c>
      <c r="B10" s="11">
        <v>3096</v>
      </c>
      <c r="C10" s="11">
        <v>3150</v>
      </c>
      <c r="D10" s="11">
        <v>3204</v>
      </c>
      <c r="E10" s="11">
        <v>3257</v>
      </c>
      <c r="F10" s="11">
        <v>3307</v>
      </c>
      <c r="G10" s="11">
        <v>3354</v>
      </c>
      <c r="H10" s="11">
        <v>3398</v>
      </c>
      <c r="I10" s="11">
        <v>3439</v>
      </c>
      <c r="J10" s="11">
        <v>3478</v>
      </c>
      <c r="K10" s="11">
        <v>3515</v>
      </c>
      <c r="L10" s="11">
        <v>3551</v>
      </c>
      <c r="M10" s="12"/>
      <c r="N10" s="13">
        <v>455</v>
      </c>
      <c r="O10" s="14">
        <v>0.14696382428940569</v>
      </c>
      <c r="P10" s="14">
        <v>1.3806268108800035E-2</v>
      </c>
      <c r="Q10" s="7"/>
      <c r="R10" s="7"/>
      <c r="S10" s="7"/>
      <c r="T10" s="7"/>
      <c r="U10" s="7"/>
    </row>
    <row r="11" spans="1:25" x14ac:dyDescent="0.25">
      <c r="A11" s="10" t="s">
        <v>13</v>
      </c>
      <c r="B11" s="15">
        <v>2829</v>
      </c>
      <c r="C11" s="15">
        <v>2913</v>
      </c>
      <c r="D11" s="15">
        <v>2991</v>
      </c>
      <c r="E11" s="15">
        <v>3064</v>
      </c>
      <c r="F11" s="15">
        <v>3132</v>
      </c>
      <c r="G11" s="15">
        <v>3196</v>
      </c>
      <c r="H11" s="15">
        <v>3257</v>
      </c>
      <c r="I11" s="15">
        <v>3314</v>
      </c>
      <c r="J11" s="15">
        <v>3368</v>
      </c>
      <c r="K11" s="15">
        <v>3418</v>
      </c>
      <c r="L11" s="15">
        <v>3466</v>
      </c>
      <c r="M11" s="16"/>
      <c r="N11" s="17">
        <v>637</v>
      </c>
      <c r="O11" s="18">
        <v>0.22516790385295157</v>
      </c>
      <c r="P11" s="18">
        <v>2.0515396021680177E-2</v>
      </c>
      <c r="Q11" s="7"/>
      <c r="R11" s="7"/>
      <c r="S11" s="7"/>
      <c r="T11" s="2"/>
      <c r="U11" s="1"/>
      <c r="V11" s="4"/>
      <c r="W11" s="3"/>
      <c r="X11" s="4"/>
      <c r="Y11" s="4"/>
    </row>
    <row r="12" spans="1:25" x14ac:dyDescent="0.25">
      <c r="A12" s="9" t="s">
        <v>14</v>
      </c>
      <c r="B12" s="11">
        <v>3106</v>
      </c>
      <c r="C12" s="11">
        <v>3109</v>
      </c>
      <c r="D12" s="11">
        <v>3127</v>
      </c>
      <c r="E12" s="11">
        <v>3158</v>
      </c>
      <c r="F12" s="11">
        <v>3196</v>
      </c>
      <c r="G12" s="11">
        <v>3240</v>
      </c>
      <c r="H12" s="11">
        <v>3288</v>
      </c>
      <c r="I12" s="11">
        <v>3339</v>
      </c>
      <c r="J12" s="11">
        <v>3391</v>
      </c>
      <c r="K12" s="11">
        <v>3443</v>
      </c>
      <c r="L12" s="11">
        <v>3495</v>
      </c>
      <c r="M12" s="12"/>
      <c r="N12" s="13">
        <v>389</v>
      </c>
      <c r="O12" s="14">
        <v>0.12524146812620734</v>
      </c>
      <c r="P12" s="14">
        <v>1.1869656956070118E-2</v>
      </c>
      <c r="Q12" s="7"/>
      <c r="R12" s="7"/>
      <c r="S12" s="7"/>
      <c r="T12" s="2"/>
      <c r="U12" s="1"/>
      <c r="V12" s="4"/>
      <c r="W12" s="3"/>
      <c r="X12" s="4"/>
      <c r="Y12" s="4"/>
    </row>
    <row r="13" spans="1:25" x14ac:dyDescent="0.25">
      <c r="A13" s="10" t="s">
        <v>15</v>
      </c>
      <c r="B13" s="15">
        <v>3622</v>
      </c>
      <c r="C13" s="15">
        <v>3626</v>
      </c>
      <c r="D13" s="15">
        <v>3630</v>
      </c>
      <c r="E13" s="15">
        <v>3637</v>
      </c>
      <c r="F13" s="15">
        <v>3649</v>
      </c>
      <c r="G13" s="15">
        <v>3666</v>
      </c>
      <c r="H13" s="15">
        <v>3688</v>
      </c>
      <c r="I13" s="15">
        <v>3715</v>
      </c>
      <c r="J13" s="15">
        <v>3746</v>
      </c>
      <c r="K13" s="15">
        <v>3781</v>
      </c>
      <c r="L13" s="15">
        <v>3819</v>
      </c>
      <c r="M13" s="16"/>
      <c r="N13" s="17">
        <v>197</v>
      </c>
      <c r="O13" s="18">
        <v>5.438983986747653E-2</v>
      </c>
      <c r="P13" s="18">
        <v>5.3102746698636683E-3</v>
      </c>
      <c r="Q13" s="7"/>
      <c r="R13" s="7"/>
      <c r="S13" s="7"/>
      <c r="T13" s="2"/>
      <c r="U13" s="1"/>
      <c r="V13" s="4"/>
      <c r="W13" s="3"/>
      <c r="X13" s="4"/>
      <c r="Y13" s="4"/>
    </row>
    <row r="14" spans="1:25" x14ac:dyDescent="0.25">
      <c r="A14" s="9" t="s">
        <v>16</v>
      </c>
      <c r="B14" s="11">
        <v>4405</v>
      </c>
      <c r="C14" s="11">
        <v>4378</v>
      </c>
      <c r="D14" s="11">
        <v>4358</v>
      </c>
      <c r="E14" s="11">
        <v>4342</v>
      </c>
      <c r="F14" s="11">
        <v>4331</v>
      </c>
      <c r="G14" s="11">
        <v>4324</v>
      </c>
      <c r="H14" s="11">
        <v>4323</v>
      </c>
      <c r="I14" s="11">
        <v>4326</v>
      </c>
      <c r="J14" s="11">
        <v>4334</v>
      </c>
      <c r="K14" s="11">
        <v>4346</v>
      </c>
      <c r="L14" s="11">
        <v>4363</v>
      </c>
      <c r="M14" s="12"/>
      <c r="N14" s="13">
        <v>-42</v>
      </c>
      <c r="O14" s="14">
        <v>-9.5346197502837685E-3</v>
      </c>
      <c r="P14" s="14">
        <v>-9.5757775419369473E-4</v>
      </c>
      <c r="Q14" s="7"/>
      <c r="R14" s="7"/>
      <c r="S14" s="7"/>
      <c r="T14" s="2"/>
      <c r="U14" s="1"/>
      <c r="V14" s="4"/>
      <c r="W14" s="3"/>
      <c r="X14" s="4"/>
      <c r="Y14" s="4"/>
    </row>
    <row r="15" spans="1:25" x14ac:dyDescent="0.25">
      <c r="A15" s="10" t="s">
        <v>17</v>
      </c>
      <c r="B15" s="15">
        <v>4647</v>
      </c>
      <c r="C15" s="15">
        <v>4687</v>
      </c>
      <c r="D15" s="15">
        <v>4713</v>
      </c>
      <c r="E15" s="15">
        <v>4730</v>
      </c>
      <c r="F15" s="15">
        <v>4740</v>
      </c>
      <c r="G15" s="15">
        <v>4745</v>
      </c>
      <c r="H15" s="15">
        <v>4748</v>
      </c>
      <c r="I15" s="15">
        <v>4750</v>
      </c>
      <c r="J15" s="15">
        <v>4752</v>
      </c>
      <c r="K15" s="15">
        <v>4755</v>
      </c>
      <c r="L15" s="15">
        <v>4760</v>
      </c>
      <c r="M15" s="16"/>
      <c r="N15" s="17">
        <v>113</v>
      </c>
      <c r="O15" s="18">
        <v>2.4316763503335486E-2</v>
      </c>
      <c r="P15" s="18">
        <v>2.4054703265679045E-3</v>
      </c>
      <c r="Q15" s="7"/>
      <c r="R15" s="7"/>
      <c r="S15" s="7"/>
      <c r="T15" s="2"/>
      <c r="U15" s="1"/>
      <c r="V15" s="4"/>
      <c r="W15" s="3"/>
      <c r="X15" s="4"/>
      <c r="Y15" s="4"/>
    </row>
    <row r="16" spans="1:25" x14ac:dyDescent="0.25">
      <c r="A16" s="9" t="s">
        <v>18</v>
      </c>
      <c r="B16" s="11">
        <v>3853</v>
      </c>
      <c r="C16" s="11">
        <v>3972</v>
      </c>
      <c r="D16" s="11">
        <v>4074</v>
      </c>
      <c r="E16" s="11">
        <v>4160</v>
      </c>
      <c r="F16" s="11">
        <v>4230</v>
      </c>
      <c r="G16" s="11">
        <v>4287</v>
      </c>
      <c r="H16" s="11">
        <v>4333</v>
      </c>
      <c r="I16" s="11">
        <v>4370</v>
      </c>
      <c r="J16" s="11">
        <v>4400</v>
      </c>
      <c r="K16" s="11">
        <v>4423</v>
      </c>
      <c r="L16" s="11">
        <v>4441</v>
      </c>
      <c r="M16" s="12"/>
      <c r="N16" s="13">
        <v>588</v>
      </c>
      <c r="O16" s="14">
        <v>0.15260835712431872</v>
      </c>
      <c r="P16" s="14">
        <v>1.430408932785987E-2</v>
      </c>
      <c r="Q16" s="7"/>
      <c r="R16" s="7"/>
      <c r="S16" s="7"/>
      <c r="T16" s="2"/>
      <c r="U16" s="1"/>
      <c r="V16" s="4"/>
      <c r="W16" s="3"/>
      <c r="X16" s="4"/>
      <c r="Y16" s="4"/>
    </row>
    <row r="17" spans="1:25" x14ac:dyDescent="0.25">
      <c r="A17" s="10" t="s">
        <v>19</v>
      </c>
      <c r="B17" s="15">
        <v>2483</v>
      </c>
      <c r="C17" s="15">
        <v>2649</v>
      </c>
      <c r="D17" s="15">
        <v>2800</v>
      </c>
      <c r="E17" s="15">
        <v>2935</v>
      </c>
      <c r="F17" s="15">
        <v>3055</v>
      </c>
      <c r="G17" s="15">
        <v>3161</v>
      </c>
      <c r="H17" s="15">
        <v>3254</v>
      </c>
      <c r="I17" s="15">
        <v>3334</v>
      </c>
      <c r="J17" s="15">
        <v>3402</v>
      </c>
      <c r="K17" s="15">
        <v>3460</v>
      </c>
      <c r="L17" s="15">
        <v>3509</v>
      </c>
      <c r="M17" s="16"/>
      <c r="N17" s="17">
        <v>1026</v>
      </c>
      <c r="O17" s="18">
        <v>0.41320982682239227</v>
      </c>
      <c r="P17" s="18">
        <v>3.5191422619894608E-2</v>
      </c>
      <c r="Q17" s="7"/>
      <c r="R17" s="7"/>
      <c r="S17" s="7"/>
      <c r="T17" s="2"/>
      <c r="U17" s="1"/>
      <c r="V17" s="4"/>
      <c r="W17" s="3"/>
      <c r="X17" s="4"/>
      <c r="Y17" s="4"/>
    </row>
    <row r="18" spans="1:25" x14ac:dyDescent="0.25">
      <c r="A18" s="9" t="s">
        <v>20</v>
      </c>
      <c r="B18" s="11">
        <v>1440</v>
      </c>
      <c r="C18" s="11">
        <v>1547</v>
      </c>
      <c r="D18" s="11">
        <v>1661</v>
      </c>
      <c r="E18" s="11">
        <v>1776</v>
      </c>
      <c r="F18" s="11">
        <v>1890</v>
      </c>
      <c r="G18" s="11">
        <v>2000</v>
      </c>
      <c r="H18" s="11">
        <v>2104</v>
      </c>
      <c r="I18" s="11">
        <v>2202</v>
      </c>
      <c r="J18" s="11">
        <v>2292</v>
      </c>
      <c r="K18" s="11">
        <v>2374</v>
      </c>
      <c r="L18" s="11">
        <v>2448</v>
      </c>
      <c r="M18" s="12"/>
      <c r="N18" s="13">
        <v>1008</v>
      </c>
      <c r="O18" s="14">
        <v>0.7</v>
      </c>
      <c r="P18" s="14">
        <v>5.4495891854766221E-2</v>
      </c>
      <c r="Q18" s="7"/>
      <c r="R18" s="7"/>
      <c r="S18" s="7"/>
      <c r="T18" s="2"/>
      <c r="U18" s="1"/>
      <c r="V18" s="4"/>
      <c r="W18" s="3"/>
      <c r="X18" s="4"/>
      <c r="Y18" s="4"/>
    </row>
    <row r="19" spans="1:25" x14ac:dyDescent="0.25">
      <c r="A19" s="10" t="s">
        <v>21</v>
      </c>
      <c r="B19" s="15">
        <v>1157</v>
      </c>
      <c r="C19" s="15">
        <v>1244</v>
      </c>
      <c r="D19" s="15">
        <v>1339</v>
      </c>
      <c r="E19" s="15">
        <v>1443</v>
      </c>
      <c r="F19" s="15">
        <v>1556</v>
      </c>
      <c r="G19" s="15">
        <v>1675</v>
      </c>
      <c r="H19" s="15">
        <v>1800</v>
      </c>
      <c r="I19" s="15">
        <v>1928</v>
      </c>
      <c r="J19" s="15">
        <v>2057</v>
      </c>
      <c r="K19" s="15">
        <v>2186</v>
      </c>
      <c r="L19" s="15">
        <v>2313</v>
      </c>
      <c r="M19" s="16"/>
      <c r="N19" s="17">
        <v>1156</v>
      </c>
      <c r="O19" s="18">
        <v>0.99913569576490924</v>
      </c>
      <c r="P19" s="18">
        <v>7.1727136609511577E-2</v>
      </c>
      <c r="Q19" s="7"/>
      <c r="R19" s="7"/>
      <c r="S19" s="7"/>
      <c r="T19" s="2"/>
      <c r="U19" s="1"/>
      <c r="V19" s="4"/>
      <c r="W19" s="3"/>
      <c r="X19" s="4"/>
      <c r="Y19" s="4"/>
    </row>
    <row r="20" spans="1:25" x14ac:dyDescent="0.25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  <c r="Q20" s="7"/>
      <c r="R20" s="7"/>
      <c r="S20" s="7"/>
      <c r="T20" s="2"/>
      <c r="U20" s="1"/>
      <c r="V20" s="4"/>
      <c r="W20" s="3"/>
      <c r="X20" s="4"/>
      <c r="Y20" s="4"/>
    </row>
    <row r="21" spans="1:25" x14ac:dyDescent="0.25">
      <c r="A21" s="21" t="s">
        <v>22</v>
      </c>
      <c r="B21" s="22">
        <v>51414</v>
      </c>
      <c r="C21" s="22">
        <v>52330</v>
      </c>
      <c r="D21" s="22">
        <v>53222</v>
      </c>
      <c r="E21" s="22">
        <v>54092</v>
      </c>
      <c r="F21" s="22">
        <v>54937</v>
      </c>
      <c r="G21" s="22">
        <v>55759</v>
      </c>
      <c r="H21" s="22">
        <v>56564</v>
      </c>
      <c r="I21" s="22">
        <v>57347</v>
      </c>
      <c r="J21" s="22">
        <v>58111</v>
      </c>
      <c r="K21" s="22">
        <v>58852</v>
      </c>
      <c r="L21" s="22">
        <v>59576</v>
      </c>
      <c r="M21" s="23"/>
      <c r="N21" s="24">
        <v>8162</v>
      </c>
      <c r="O21" s="25">
        <v>0.15875053487376978</v>
      </c>
      <c r="P21" s="25">
        <v>1.4843313812531234E-2</v>
      </c>
      <c r="Q21" s="7"/>
      <c r="R21" s="7"/>
      <c r="S21" s="7"/>
      <c r="T21" s="2"/>
      <c r="U21" s="1"/>
      <c r="V21" s="4"/>
      <c r="W21" s="3"/>
      <c r="X21" s="4"/>
      <c r="Y21" s="4"/>
    </row>
    <row r="22" spans="1:25" x14ac:dyDescent="0.25">
      <c r="A22" s="9" t="s">
        <v>23</v>
      </c>
      <c r="B22" s="11">
        <v>8125</v>
      </c>
      <c r="C22" s="11">
        <v>8207</v>
      </c>
      <c r="D22" s="11">
        <v>8282</v>
      </c>
      <c r="E22" s="11">
        <v>8351</v>
      </c>
      <c r="F22" s="11">
        <v>8419</v>
      </c>
      <c r="G22" s="11">
        <v>8486</v>
      </c>
      <c r="H22" s="11">
        <v>8555</v>
      </c>
      <c r="I22" s="11">
        <v>8626</v>
      </c>
      <c r="J22" s="11">
        <v>8698</v>
      </c>
      <c r="K22" s="11">
        <v>8772</v>
      </c>
      <c r="L22" s="11">
        <v>8849</v>
      </c>
      <c r="M22" s="12"/>
      <c r="N22" s="13">
        <v>724</v>
      </c>
      <c r="O22" s="14">
        <v>8.9107692307692304E-2</v>
      </c>
      <c r="P22" s="14">
        <v>8.5724074480681978E-3</v>
      </c>
      <c r="Q22" s="7"/>
      <c r="R22" s="7"/>
      <c r="S22" s="7"/>
      <c r="T22" s="7"/>
      <c r="U22" s="7"/>
      <c r="W22" s="3"/>
      <c r="X22" s="4"/>
      <c r="Y22" s="4"/>
    </row>
    <row r="23" spans="1:25" x14ac:dyDescent="0.25">
      <c r="A23" s="10" t="s">
        <v>24</v>
      </c>
      <c r="B23" s="15">
        <v>29709</v>
      </c>
      <c r="C23" s="15">
        <v>30024</v>
      </c>
      <c r="D23" s="15">
        <v>30353</v>
      </c>
      <c r="E23" s="15">
        <v>30697</v>
      </c>
      <c r="F23" s="15">
        <v>31047</v>
      </c>
      <c r="G23" s="15">
        <v>31405</v>
      </c>
      <c r="H23" s="15">
        <v>31770</v>
      </c>
      <c r="I23" s="15">
        <v>32137</v>
      </c>
      <c r="J23" s="15">
        <v>32510</v>
      </c>
      <c r="K23" s="15">
        <v>32882</v>
      </c>
      <c r="L23" s="15">
        <v>33256</v>
      </c>
      <c r="M23" s="16"/>
      <c r="N23" s="17">
        <v>3547</v>
      </c>
      <c r="O23" s="18">
        <v>0.11939143020633478</v>
      </c>
      <c r="P23" s="18">
        <v>1.1342359438736072E-2</v>
      </c>
      <c r="Q23" s="7"/>
      <c r="R23" s="7"/>
      <c r="S23" s="7"/>
      <c r="T23" s="7"/>
      <c r="U23" s="2"/>
      <c r="V23" s="4"/>
      <c r="W23" s="4"/>
    </row>
    <row r="24" spans="1:25" x14ac:dyDescent="0.25">
      <c r="A24" s="9" t="s">
        <v>25</v>
      </c>
      <c r="B24" s="11">
        <v>13580</v>
      </c>
      <c r="C24" s="11">
        <v>14099</v>
      </c>
      <c r="D24" s="11">
        <v>14587</v>
      </c>
      <c r="E24" s="11">
        <v>15044</v>
      </c>
      <c r="F24" s="11">
        <v>15471</v>
      </c>
      <c r="G24" s="11">
        <v>15868</v>
      </c>
      <c r="H24" s="11">
        <v>16239</v>
      </c>
      <c r="I24" s="11">
        <v>16584</v>
      </c>
      <c r="J24" s="11">
        <v>16903</v>
      </c>
      <c r="K24" s="11">
        <v>17198</v>
      </c>
      <c r="L24" s="11">
        <v>17471</v>
      </c>
      <c r="M24" s="12"/>
      <c r="N24" s="13">
        <v>3891</v>
      </c>
      <c r="O24" s="14">
        <v>0.2865243004418262</v>
      </c>
      <c r="P24" s="14">
        <v>2.5514485911138252E-2</v>
      </c>
      <c r="Q24" s="7"/>
      <c r="R24" s="7"/>
      <c r="S24" s="7"/>
      <c r="T24" s="7"/>
      <c r="U24" s="7"/>
    </row>
    <row r="25" spans="1:25" x14ac:dyDescent="0.25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  <c r="Q25" s="7"/>
      <c r="R25" s="7"/>
      <c r="S25" s="7"/>
      <c r="T25" s="7"/>
      <c r="U25" s="7"/>
    </row>
    <row r="26" spans="1:25" x14ac:dyDescent="0.25">
      <c r="A26" s="10" t="s">
        <v>26</v>
      </c>
      <c r="B26" s="15">
        <v>26055</v>
      </c>
      <c r="C26" s="15">
        <v>26526</v>
      </c>
      <c r="D26" s="15">
        <v>26981</v>
      </c>
      <c r="E26" s="15">
        <v>27424</v>
      </c>
      <c r="F26" s="15">
        <v>27853</v>
      </c>
      <c r="G26" s="15">
        <v>28267</v>
      </c>
      <c r="H26" s="15">
        <v>28673</v>
      </c>
      <c r="I26" s="15">
        <v>29066</v>
      </c>
      <c r="J26" s="15">
        <v>29449</v>
      </c>
      <c r="K26" s="15">
        <v>29820</v>
      </c>
      <c r="L26" s="15">
        <v>30183</v>
      </c>
      <c r="M26" s="16"/>
      <c r="N26" s="17">
        <v>4128</v>
      </c>
      <c r="O26" s="18">
        <v>0.15843408175014392</v>
      </c>
      <c r="P26" s="18">
        <v>1.4815595179281438E-2</v>
      </c>
      <c r="Q26" s="7"/>
      <c r="R26" s="7"/>
      <c r="S26" s="7"/>
      <c r="T26" s="7"/>
      <c r="U26" s="7"/>
    </row>
    <row r="27" spans="1:25" x14ac:dyDescent="0.25">
      <c r="A27" s="9" t="s">
        <v>27</v>
      </c>
      <c r="B27" s="11">
        <v>25359</v>
      </c>
      <c r="C27" s="11">
        <v>25804</v>
      </c>
      <c r="D27" s="11">
        <v>26241</v>
      </c>
      <c r="E27" s="11">
        <v>26668</v>
      </c>
      <c r="F27" s="11">
        <v>27084</v>
      </c>
      <c r="G27" s="11">
        <v>27492</v>
      </c>
      <c r="H27" s="11">
        <v>27891</v>
      </c>
      <c r="I27" s="11">
        <v>28281</v>
      </c>
      <c r="J27" s="11">
        <v>28662</v>
      </c>
      <c r="K27" s="11">
        <v>29032</v>
      </c>
      <c r="L27" s="11">
        <v>29393</v>
      </c>
      <c r="M27" s="12"/>
      <c r="N27" s="13">
        <v>4034</v>
      </c>
      <c r="O27" s="14">
        <v>0.15907567333096731</v>
      </c>
      <c r="P27" s="14">
        <v>1.4871786112917063E-2</v>
      </c>
      <c r="Q27" s="7"/>
      <c r="R27" s="7"/>
      <c r="S27" s="7"/>
      <c r="T27" s="7"/>
      <c r="U27" s="7"/>
    </row>
    <row r="28" spans="1:25" x14ac:dyDescent="0.25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  <c r="Q28" s="7"/>
      <c r="R28" s="7"/>
      <c r="S28" s="7"/>
      <c r="T28" s="7"/>
      <c r="U28" s="7"/>
    </row>
    <row r="29" spans="1:25" x14ac:dyDescent="0.25">
      <c r="A29" s="10" t="s">
        <v>28</v>
      </c>
      <c r="B29" s="15">
        <v>24361</v>
      </c>
      <c r="C29" s="15">
        <v>24698</v>
      </c>
      <c r="D29" s="15">
        <v>25036</v>
      </c>
      <c r="E29" s="15">
        <v>25377</v>
      </c>
      <c r="F29" s="15">
        <v>25713</v>
      </c>
      <c r="G29" s="15">
        <v>26054</v>
      </c>
      <c r="H29" s="15">
        <v>26399</v>
      </c>
      <c r="I29" s="15">
        <v>26739</v>
      </c>
      <c r="J29" s="15">
        <v>27084</v>
      </c>
      <c r="K29" s="15">
        <v>27419</v>
      </c>
      <c r="L29" s="15">
        <v>27760</v>
      </c>
      <c r="M29" s="16"/>
      <c r="N29" s="17">
        <v>3399</v>
      </c>
      <c r="O29" s="18">
        <v>0.13952629202413694</v>
      </c>
      <c r="P29" s="18">
        <v>1.314693516958898E-2</v>
      </c>
      <c r="Q29" s="7"/>
      <c r="R29" s="7"/>
      <c r="S29" s="7"/>
      <c r="T29" s="7"/>
      <c r="U29" s="7"/>
    </row>
    <row r="30" spans="1:25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742E-80AD-4929-AD68-A229C0340BB7}">
  <dimension ref="A1:P29"/>
  <sheetViews>
    <sheetView workbookViewId="0">
      <selection activeCell="F25" sqref="F25"/>
    </sheetView>
  </sheetViews>
  <sheetFormatPr defaultRowHeight="12.75" x14ac:dyDescent="0.2"/>
  <cols>
    <col min="1" max="1" width="20.7109375" style="7" customWidth="1"/>
    <col min="2" max="12" width="10.7109375" style="7" customWidth="1"/>
    <col min="13" max="13" width="5.7109375" style="7" customWidth="1"/>
    <col min="14" max="17" width="15.7109375" style="7" customWidth="1"/>
    <col min="18" max="16384" width="9.140625" style="7"/>
  </cols>
  <sheetData>
    <row r="1" spans="1:16" ht="15" customHeight="1" x14ac:dyDescent="0.25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ht="15" customHeight="1" x14ac:dyDescent="0.2">
      <c r="A2" s="9" t="s">
        <v>4</v>
      </c>
      <c r="B2" s="11">
        <v>832</v>
      </c>
      <c r="C2" s="11">
        <v>839</v>
      </c>
      <c r="D2" s="11">
        <v>847</v>
      </c>
      <c r="E2" s="11">
        <v>856</v>
      </c>
      <c r="F2" s="11">
        <v>865</v>
      </c>
      <c r="G2" s="11">
        <v>874</v>
      </c>
      <c r="H2" s="11">
        <v>883</v>
      </c>
      <c r="I2" s="11">
        <v>892</v>
      </c>
      <c r="J2" s="11">
        <v>901</v>
      </c>
      <c r="K2" s="11">
        <v>910</v>
      </c>
      <c r="L2" s="11">
        <v>919</v>
      </c>
      <c r="M2" s="12"/>
      <c r="N2" s="13">
        <v>87</v>
      </c>
      <c r="O2" s="14">
        <v>0.1045673076923077</v>
      </c>
      <c r="P2" s="14">
        <v>9.994987685719936E-3</v>
      </c>
    </row>
    <row r="3" spans="1:16" ht="15" customHeight="1" x14ac:dyDescent="0.2">
      <c r="A3" s="10" t="s">
        <v>5</v>
      </c>
      <c r="B3" s="15">
        <v>899</v>
      </c>
      <c r="C3" s="15">
        <v>906</v>
      </c>
      <c r="D3" s="15">
        <v>913</v>
      </c>
      <c r="E3" s="15">
        <v>920</v>
      </c>
      <c r="F3" s="15">
        <v>927</v>
      </c>
      <c r="G3" s="15">
        <v>935</v>
      </c>
      <c r="H3" s="15">
        <v>944</v>
      </c>
      <c r="I3" s="15">
        <v>952</v>
      </c>
      <c r="J3" s="15">
        <v>961</v>
      </c>
      <c r="K3" s="15">
        <v>970</v>
      </c>
      <c r="L3" s="15">
        <v>979</v>
      </c>
      <c r="M3" s="16"/>
      <c r="N3" s="17">
        <v>80</v>
      </c>
      <c r="O3" s="18">
        <v>8.8987764182424919E-2</v>
      </c>
      <c r="P3" s="18">
        <v>8.5613009070955037E-3</v>
      </c>
    </row>
    <row r="4" spans="1:16" ht="15" customHeight="1" x14ac:dyDescent="0.2">
      <c r="A4" s="9" t="s">
        <v>6</v>
      </c>
      <c r="B4" s="11">
        <v>889</v>
      </c>
      <c r="C4" s="11">
        <v>910</v>
      </c>
      <c r="D4" s="11">
        <v>928</v>
      </c>
      <c r="E4" s="11">
        <v>944</v>
      </c>
      <c r="F4" s="11">
        <v>959</v>
      </c>
      <c r="G4" s="11">
        <v>971</v>
      </c>
      <c r="H4" s="11">
        <v>983</v>
      </c>
      <c r="I4" s="11">
        <v>994</v>
      </c>
      <c r="J4" s="11">
        <v>1005</v>
      </c>
      <c r="K4" s="11">
        <v>1015</v>
      </c>
      <c r="L4" s="11">
        <v>1025</v>
      </c>
      <c r="M4" s="12"/>
      <c r="N4" s="13">
        <v>136</v>
      </c>
      <c r="O4" s="14">
        <v>0.1529808773903262</v>
      </c>
      <c r="P4" s="14">
        <v>1.4336866626770917E-2</v>
      </c>
    </row>
    <row r="5" spans="1:16" ht="15" customHeight="1" x14ac:dyDescent="0.2">
      <c r="A5" s="10" t="s">
        <v>7</v>
      </c>
      <c r="B5" s="15">
        <v>809</v>
      </c>
      <c r="C5" s="15">
        <v>830</v>
      </c>
      <c r="D5" s="15">
        <v>851</v>
      </c>
      <c r="E5" s="15">
        <v>871</v>
      </c>
      <c r="F5" s="15">
        <v>890</v>
      </c>
      <c r="G5" s="15">
        <v>908</v>
      </c>
      <c r="H5" s="15">
        <v>925</v>
      </c>
      <c r="I5" s="15">
        <v>941</v>
      </c>
      <c r="J5" s="15">
        <v>956</v>
      </c>
      <c r="K5" s="15">
        <v>970</v>
      </c>
      <c r="L5" s="15">
        <v>984</v>
      </c>
      <c r="M5" s="16"/>
      <c r="N5" s="17">
        <v>175</v>
      </c>
      <c r="O5" s="18">
        <v>0.21631644004944375</v>
      </c>
      <c r="P5" s="18">
        <v>1.9775696783588925E-2</v>
      </c>
    </row>
    <row r="6" spans="1:16" ht="15" customHeight="1" x14ac:dyDescent="0.2">
      <c r="A6" s="9" t="s">
        <v>8</v>
      </c>
      <c r="B6" s="11">
        <v>641</v>
      </c>
      <c r="C6" s="11">
        <v>650</v>
      </c>
      <c r="D6" s="11">
        <v>662</v>
      </c>
      <c r="E6" s="11">
        <v>676</v>
      </c>
      <c r="F6" s="11">
        <v>691</v>
      </c>
      <c r="G6" s="11">
        <v>707</v>
      </c>
      <c r="H6" s="11">
        <v>723</v>
      </c>
      <c r="I6" s="11">
        <v>739</v>
      </c>
      <c r="J6" s="11">
        <v>755</v>
      </c>
      <c r="K6" s="11">
        <v>771</v>
      </c>
      <c r="L6" s="11">
        <v>786</v>
      </c>
      <c r="M6" s="12"/>
      <c r="N6" s="13">
        <v>145</v>
      </c>
      <c r="O6" s="14">
        <v>0.22620904836193448</v>
      </c>
      <c r="P6" s="14">
        <v>2.0602086009655629E-2</v>
      </c>
    </row>
    <row r="7" spans="1:16" ht="15" customHeight="1" x14ac:dyDescent="0.2">
      <c r="A7" s="10" t="s">
        <v>9</v>
      </c>
      <c r="B7" s="15">
        <v>715</v>
      </c>
      <c r="C7" s="15">
        <v>716</v>
      </c>
      <c r="D7" s="15">
        <v>719</v>
      </c>
      <c r="E7" s="15">
        <v>724</v>
      </c>
      <c r="F7" s="15">
        <v>731</v>
      </c>
      <c r="G7" s="15">
        <v>739</v>
      </c>
      <c r="H7" s="15">
        <v>749</v>
      </c>
      <c r="I7" s="15">
        <v>760</v>
      </c>
      <c r="J7" s="15">
        <v>772</v>
      </c>
      <c r="K7" s="15">
        <v>784</v>
      </c>
      <c r="L7" s="15">
        <v>798</v>
      </c>
      <c r="M7" s="16"/>
      <c r="N7" s="17">
        <v>83</v>
      </c>
      <c r="O7" s="18">
        <v>0.11608391608391608</v>
      </c>
      <c r="P7" s="18">
        <v>1.1043135677250238E-2</v>
      </c>
    </row>
    <row r="8" spans="1:16" ht="15" customHeight="1" x14ac:dyDescent="0.2">
      <c r="A8" s="9" t="s">
        <v>10</v>
      </c>
      <c r="B8" s="11">
        <v>616</v>
      </c>
      <c r="C8" s="11">
        <v>647</v>
      </c>
      <c r="D8" s="11">
        <v>673</v>
      </c>
      <c r="E8" s="11">
        <v>694</v>
      </c>
      <c r="F8" s="11">
        <v>711</v>
      </c>
      <c r="G8" s="11">
        <v>727</v>
      </c>
      <c r="H8" s="11">
        <v>740</v>
      </c>
      <c r="I8" s="11">
        <v>754</v>
      </c>
      <c r="J8" s="11">
        <v>767</v>
      </c>
      <c r="K8" s="11">
        <v>779</v>
      </c>
      <c r="L8" s="11">
        <v>791</v>
      </c>
      <c r="M8" s="12"/>
      <c r="N8" s="13">
        <v>175</v>
      </c>
      <c r="O8" s="14">
        <v>0.28409090909090912</v>
      </c>
      <c r="P8" s="14">
        <v>2.5320350079012233E-2</v>
      </c>
    </row>
    <row r="9" spans="1:16" ht="15" customHeight="1" x14ac:dyDescent="0.2">
      <c r="A9" s="10" t="s">
        <v>11</v>
      </c>
      <c r="B9" s="15">
        <v>701</v>
      </c>
      <c r="C9" s="15">
        <v>707</v>
      </c>
      <c r="D9" s="15">
        <v>718</v>
      </c>
      <c r="E9" s="15">
        <v>732</v>
      </c>
      <c r="F9" s="15">
        <v>748</v>
      </c>
      <c r="G9" s="15">
        <v>764</v>
      </c>
      <c r="H9" s="15">
        <v>780</v>
      </c>
      <c r="I9" s="15">
        <v>796</v>
      </c>
      <c r="J9" s="15">
        <v>810</v>
      </c>
      <c r="K9" s="15">
        <v>824</v>
      </c>
      <c r="L9" s="15">
        <v>838</v>
      </c>
      <c r="M9" s="16"/>
      <c r="N9" s="17">
        <v>137</v>
      </c>
      <c r="O9" s="18">
        <v>0.19543509272467904</v>
      </c>
      <c r="P9" s="18">
        <v>1.8011303137064338E-2</v>
      </c>
    </row>
    <row r="10" spans="1:16" ht="15" customHeight="1" x14ac:dyDescent="0.2">
      <c r="A10" s="9" t="s">
        <v>12</v>
      </c>
      <c r="B10" s="11">
        <v>791</v>
      </c>
      <c r="C10" s="11">
        <v>790</v>
      </c>
      <c r="D10" s="11">
        <v>790</v>
      </c>
      <c r="E10" s="11">
        <v>792</v>
      </c>
      <c r="F10" s="11">
        <v>797</v>
      </c>
      <c r="G10" s="11">
        <v>803</v>
      </c>
      <c r="H10" s="11">
        <v>811</v>
      </c>
      <c r="I10" s="11">
        <v>821</v>
      </c>
      <c r="J10" s="11">
        <v>833</v>
      </c>
      <c r="K10" s="11">
        <v>845</v>
      </c>
      <c r="L10" s="11">
        <v>857</v>
      </c>
      <c r="M10" s="12"/>
      <c r="N10" s="13">
        <v>66</v>
      </c>
      <c r="O10" s="14">
        <v>8.3438685208596708E-2</v>
      </c>
      <c r="P10" s="14">
        <v>8.0461930957076433E-3</v>
      </c>
    </row>
    <row r="11" spans="1:16" ht="15" customHeight="1" x14ac:dyDescent="0.2">
      <c r="A11" s="10" t="s">
        <v>13</v>
      </c>
      <c r="B11" s="15">
        <v>702</v>
      </c>
      <c r="C11" s="15">
        <v>729</v>
      </c>
      <c r="D11" s="15">
        <v>751</v>
      </c>
      <c r="E11" s="15">
        <v>768</v>
      </c>
      <c r="F11" s="15">
        <v>782</v>
      </c>
      <c r="G11" s="15">
        <v>794</v>
      </c>
      <c r="H11" s="15">
        <v>804</v>
      </c>
      <c r="I11" s="15">
        <v>814</v>
      </c>
      <c r="J11" s="15">
        <v>825</v>
      </c>
      <c r="K11" s="15">
        <v>836</v>
      </c>
      <c r="L11" s="15">
        <v>847</v>
      </c>
      <c r="M11" s="16"/>
      <c r="N11" s="17">
        <v>145</v>
      </c>
      <c r="O11" s="18">
        <v>0.20655270655270655</v>
      </c>
      <c r="P11" s="18">
        <v>1.8954120376532213E-2</v>
      </c>
    </row>
    <row r="12" spans="1:16" ht="15" customHeight="1" x14ac:dyDescent="0.2">
      <c r="A12" s="9" t="s">
        <v>14</v>
      </c>
      <c r="B12" s="11">
        <v>766</v>
      </c>
      <c r="C12" s="11">
        <v>763</v>
      </c>
      <c r="D12" s="11">
        <v>765</v>
      </c>
      <c r="E12" s="11">
        <v>772</v>
      </c>
      <c r="F12" s="11">
        <v>780</v>
      </c>
      <c r="G12" s="11">
        <v>790</v>
      </c>
      <c r="H12" s="11">
        <v>800</v>
      </c>
      <c r="I12" s="11">
        <v>811</v>
      </c>
      <c r="J12" s="11">
        <v>821</v>
      </c>
      <c r="K12" s="11">
        <v>831</v>
      </c>
      <c r="L12" s="11">
        <v>841</v>
      </c>
      <c r="M12" s="12"/>
      <c r="N12" s="13">
        <v>75</v>
      </c>
      <c r="O12" s="14">
        <v>9.7911227154047001E-2</v>
      </c>
      <c r="P12" s="14">
        <v>9.3847118435199661E-3</v>
      </c>
    </row>
    <row r="13" spans="1:16" ht="15" customHeight="1" x14ac:dyDescent="0.2">
      <c r="A13" s="10" t="s">
        <v>15</v>
      </c>
      <c r="B13" s="15">
        <v>807</v>
      </c>
      <c r="C13" s="15">
        <v>811</v>
      </c>
      <c r="D13" s="15">
        <v>813</v>
      </c>
      <c r="E13" s="15">
        <v>815</v>
      </c>
      <c r="F13" s="15">
        <v>818</v>
      </c>
      <c r="G13" s="15">
        <v>822</v>
      </c>
      <c r="H13" s="15">
        <v>827</v>
      </c>
      <c r="I13" s="15">
        <v>833</v>
      </c>
      <c r="J13" s="15">
        <v>840</v>
      </c>
      <c r="K13" s="15">
        <v>847</v>
      </c>
      <c r="L13" s="15">
        <v>856</v>
      </c>
      <c r="M13" s="16"/>
      <c r="N13" s="17">
        <v>49</v>
      </c>
      <c r="O13" s="18">
        <v>6.0718711276332091E-2</v>
      </c>
      <c r="P13" s="18">
        <v>5.9120785465522907E-3</v>
      </c>
    </row>
    <row r="14" spans="1:16" ht="15" customHeight="1" x14ac:dyDescent="0.2">
      <c r="A14" s="9" t="s">
        <v>16</v>
      </c>
      <c r="B14" s="11">
        <v>1053</v>
      </c>
      <c r="C14" s="11">
        <v>1036</v>
      </c>
      <c r="D14" s="11">
        <v>1022</v>
      </c>
      <c r="E14" s="11">
        <v>1012</v>
      </c>
      <c r="F14" s="11">
        <v>1004</v>
      </c>
      <c r="G14" s="11">
        <v>999</v>
      </c>
      <c r="H14" s="11">
        <v>996</v>
      </c>
      <c r="I14" s="11">
        <v>994</v>
      </c>
      <c r="J14" s="11">
        <v>994</v>
      </c>
      <c r="K14" s="11">
        <v>995</v>
      </c>
      <c r="L14" s="11">
        <v>997</v>
      </c>
      <c r="M14" s="12"/>
      <c r="N14" s="13">
        <v>-56</v>
      </c>
      <c r="O14" s="14">
        <v>-5.3181386514719847E-2</v>
      </c>
      <c r="P14" s="14">
        <v>-5.4498695012533682E-3</v>
      </c>
    </row>
    <row r="15" spans="1:16" ht="15" customHeight="1" x14ac:dyDescent="0.2">
      <c r="A15" s="10" t="s">
        <v>17</v>
      </c>
      <c r="B15" s="15">
        <v>1047</v>
      </c>
      <c r="C15" s="15">
        <v>1063</v>
      </c>
      <c r="D15" s="15">
        <v>1073</v>
      </c>
      <c r="E15" s="15">
        <v>1079</v>
      </c>
      <c r="F15" s="15">
        <v>1080</v>
      </c>
      <c r="G15" s="15">
        <v>1080</v>
      </c>
      <c r="H15" s="15">
        <v>1080</v>
      </c>
      <c r="I15" s="15">
        <v>1078</v>
      </c>
      <c r="J15" s="15">
        <v>1077</v>
      </c>
      <c r="K15" s="15">
        <v>1076</v>
      </c>
      <c r="L15" s="15">
        <v>1075</v>
      </c>
      <c r="M15" s="16"/>
      <c r="N15" s="17">
        <v>28</v>
      </c>
      <c r="O15" s="18">
        <v>2.6743075453677174E-2</v>
      </c>
      <c r="P15" s="18">
        <v>2.6426586518684125E-3</v>
      </c>
    </row>
    <row r="16" spans="1:16" ht="15" customHeight="1" x14ac:dyDescent="0.2">
      <c r="A16" s="9" t="s">
        <v>18</v>
      </c>
      <c r="B16" s="11">
        <v>842</v>
      </c>
      <c r="C16" s="11">
        <v>866</v>
      </c>
      <c r="D16" s="11">
        <v>887</v>
      </c>
      <c r="E16" s="11">
        <v>906</v>
      </c>
      <c r="F16" s="11">
        <v>922</v>
      </c>
      <c r="G16" s="11">
        <v>935</v>
      </c>
      <c r="H16" s="11">
        <v>944</v>
      </c>
      <c r="I16" s="11">
        <v>952</v>
      </c>
      <c r="J16" s="11">
        <v>958</v>
      </c>
      <c r="K16" s="11">
        <v>962</v>
      </c>
      <c r="L16" s="11">
        <v>965</v>
      </c>
      <c r="M16" s="12"/>
      <c r="N16" s="13">
        <v>123</v>
      </c>
      <c r="O16" s="14">
        <v>0.14608076009501186</v>
      </c>
      <c r="P16" s="14">
        <v>1.372818662797326E-2</v>
      </c>
    </row>
    <row r="17" spans="1:16" ht="15" customHeight="1" x14ac:dyDescent="0.2">
      <c r="A17" s="10" t="s">
        <v>19</v>
      </c>
      <c r="B17" s="15">
        <v>563</v>
      </c>
      <c r="C17" s="15">
        <v>589</v>
      </c>
      <c r="D17" s="15">
        <v>615</v>
      </c>
      <c r="E17" s="15">
        <v>638</v>
      </c>
      <c r="F17" s="15">
        <v>659</v>
      </c>
      <c r="G17" s="15">
        <v>678</v>
      </c>
      <c r="H17" s="15">
        <v>696</v>
      </c>
      <c r="I17" s="15">
        <v>712</v>
      </c>
      <c r="J17" s="15">
        <v>725</v>
      </c>
      <c r="K17" s="15">
        <v>737</v>
      </c>
      <c r="L17" s="15">
        <v>746</v>
      </c>
      <c r="M17" s="16"/>
      <c r="N17" s="17">
        <v>183</v>
      </c>
      <c r="O17" s="18">
        <v>0.32504440497335702</v>
      </c>
      <c r="P17" s="18">
        <v>2.854439831602118E-2</v>
      </c>
    </row>
    <row r="18" spans="1:16" ht="15" customHeight="1" x14ac:dyDescent="0.2">
      <c r="A18" s="9" t="s">
        <v>20</v>
      </c>
      <c r="B18" s="11">
        <v>346</v>
      </c>
      <c r="C18" s="11">
        <v>367</v>
      </c>
      <c r="D18" s="11">
        <v>388</v>
      </c>
      <c r="E18" s="11">
        <v>409</v>
      </c>
      <c r="F18" s="11">
        <v>430</v>
      </c>
      <c r="G18" s="11">
        <v>449</v>
      </c>
      <c r="H18" s="11">
        <v>468</v>
      </c>
      <c r="I18" s="11">
        <v>486</v>
      </c>
      <c r="J18" s="11">
        <v>503</v>
      </c>
      <c r="K18" s="11">
        <v>518</v>
      </c>
      <c r="L18" s="11">
        <v>531</v>
      </c>
      <c r="M18" s="12"/>
      <c r="N18" s="13">
        <v>185</v>
      </c>
      <c r="O18" s="14">
        <v>0.53468208092485547</v>
      </c>
      <c r="P18" s="14">
        <v>4.3762866840103554E-2</v>
      </c>
    </row>
    <row r="19" spans="1:16" ht="15" customHeight="1" x14ac:dyDescent="0.2">
      <c r="A19" s="10" t="s">
        <v>21</v>
      </c>
      <c r="B19" s="15">
        <v>326</v>
      </c>
      <c r="C19" s="15">
        <v>343</v>
      </c>
      <c r="D19" s="15">
        <v>363</v>
      </c>
      <c r="E19" s="15">
        <v>384</v>
      </c>
      <c r="F19" s="15">
        <v>405</v>
      </c>
      <c r="G19" s="15">
        <v>428</v>
      </c>
      <c r="H19" s="15">
        <v>451</v>
      </c>
      <c r="I19" s="15">
        <v>475</v>
      </c>
      <c r="J19" s="15">
        <v>499</v>
      </c>
      <c r="K19" s="15">
        <v>523</v>
      </c>
      <c r="L19" s="15">
        <v>546</v>
      </c>
      <c r="M19" s="16"/>
      <c r="N19" s="17">
        <v>220</v>
      </c>
      <c r="O19" s="18">
        <v>0.67484662576687116</v>
      </c>
      <c r="P19" s="18">
        <v>5.2925162038675699E-2</v>
      </c>
    </row>
    <row r="20" spans="1:16" ht="15" customHeight="1" x14ac:dyDescent="0.2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16" ht="15" customHeight="1" x14ac:dyDescent="0.2">
      <c r="A21" s="21" t="s">
        <v>22</v>
      </c>
      <c r="B21" s="22">
        <v>13345</v>
      </c>
      <c r="C21" s="22">
        <v>13562</v>
      </c>
      <c r="D21" s="22">
        <v>13778</v>
      </c>
      <c r="E21" s="22">
        <v>13992</v>
      </c>
      <c r="F21" s="22">
        <v>14199</v>
      </c>
      <c r="G21" s="22">
        <v>14403</v>
      </c>
      <c r="H21" s="22">
        <v>14604</v>
      </c>
      <c r="I21" s="22">
        <v>14804</v>
      </c>
      <c r="J21" s="22">
        <v>15002</v>
      </c>
      <c r="K21" s="22">
        <v>15193</v>
      </c>
      <c r="L21" s="22">
        <v>15381</v>
      </c>
      <c r="M21" s="23"/>
      <c r="N21" s="24">
        <v>2036</v>
      </c>
      <c r="O21" s="25">
        <v>0.15256650430872987</v>
      </c>
      <c r="P21" s="25">
        <v>1.4300406188186399E-2</v>
      </c>
    </row>
    <row r="22" spans="1:16" ht="15" customHeight="1" x14ac:dyDescent="0.2">
      <c r="A22" s="9" t="s">
        <v>23</v>
      </c>
      <c r="B22" s="11">
        <v>2620</v>
      </c>
      <c r="C22" s="11">
        <v>2655</v>
      </c>
      <c r="D22" s="11">
        <v>2688</v>
      </c>
      <c r="E22" s="11">
        <v>2720</v>
      </c>
      <c r="F22" s="11">
        <v>2751</v>
      </c>
      <c r="G22" s="11">
        <v>2780</v>
      </c>
      <c r="H22" s="11">
        <v>2810</v>
      </c>
      <c r="I22" s="11">
        <v>2838</v>
      </c>
      <c r="J22" s="11">
        <v>2867</v>
      </c>
      <c r="K22" s="11">
        <v>2895</v>
      </c>
      <c r="L22" s="11">
        <v>2923</v>
      </c>
      <c r="M22" s="12"/>
      <c r="N22" s="13">
        <v>303</v>
      </c>
      <c r="O22" s="14">
        <v>0.11564885496183207</v>
      </c>
      <c r="P22" s="14">
        <v>1.1003717248879719E-2</v>
      </c>
    </row>
    <row r="23" spans="1:16" ht="15" customHeight="1" x14ac:dyDescent="0.2">
      <c r="A23" s="10" t="s">
        <v>24</v>
      </c>
      <c r="B23" s="15">
        <v>7601</v>
      </c>
      <c r="C23" s="15">
        <v>7679</v>
      </c>
      <c r="D23" s="15">
        <v>7764</v>
      </c>
      <c r="E23" s="15">
        <v>7856</v>
      </c>
      <c r="F23" s="15">
        <v>7952</v>
      </c>
      <c r="G23" s="15">
        <v>8053</v>
      </c>
      <c r="H23" s="15">
        <v>8155</v>
      </c>
      <c r="I23" s="15">
        <v>8263</v>
      </c>
      <c r="J23" s="15">
        <v>8373</v>
      </c>
      <c r="K23" s="15">
        <v>8482</v>
      </c>
      <c r="L23" s="15">
        <v>8595</v>
      </c>
      <c r="M23" s="16"/>
      <c r="N23" s="17">
        <v>994</v>
      </c>
      <c r="O23" s="18">
        <v>0.13077226680699908</v>
      </c>
      <c r="P23" s="18">
        <v>1.23659155322422E-2</v>
      </c>
    </row>
    <row r="24" spans="1:16" ht="15" customHeight="1" x14ac:dyDescent="0.2">
      <c r="A24" s="9" t="s">
        <v>25</v>
      </c>
      <c r="B24" s="11">
        <v>3124</v>
      </c>
      <c r="C24" s="11">
        <v>3228</v>
      </c>
      <c r="D24" s="11">
        <v>3326</v>
      </c>
      <c r="E24" s="11">
        <v>3416</v>
      </c>
      <c r="F24" s="11">
        <v>3496</v>
      </c>
      <c r="G24" s="11">
        <v>3570</v>
      </c>
      <c r="H24" s="11">
        <v>3639</v>
      </c>
      <c r="I24" s="11">
        <v>3703</v>
      </c>
      <c r="J24" s="11">
        <v>3762</v>
      </c>
      <c r="K24" s="11">
        <v>3816</v>
      </c>
      <c r="L24" s="11">
        <v>3863</v>
      </c>
      <c r="M24" s="12"/>
      <c r="N24" s="13">
        <v>739</v>
      </c>
      <c r="O24" s="14">
        <v>0.23655569782330346</v>
      </c>
      <c r="P24" s="14">
        <v>2.1460008950707987E-2</v>
      </c>
    </row>
    <row r="25" spans="1:16" ht="15" customHeight="1" x14ac:dyDescent="0.2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16" ht="15" customHeight="1" x14ac:dyDescent="0.2">
      <c r="A26" s="10" t="s">
        <v>26</v>
      </c>
      <c r="B26" s="15">
        <v>6770</v>
      </c>
      <c r="C26" s="15">
        <v>6880</v>
      </c>
      <c r="D26" s="15">
        <v>6990</v>
      </c>
      <c r="E26" s="15">
        <v>7099</v>
      </c>
      <c r="F26" s="15">
        <v>7205</v>
      </c>
      <c r="G26" s="15">
        <v>7308</v>
      </c>
      <c r="H26" s="15">
        <v>7410</v>
      </c>
      <c r="I26" s="15">
        <v>7512</v>
      </c>
      <c r="J26" s="15">
        <v>7612</v>
      </c>
      <c r="K26" s="15">
        <v>7710</v>
      </c>
      <c r="L26" s="15">
        <v>7805</v>
      </c>
      <c r="M26" s="16"/>
      <c r="N26" s="17">
        <v>1035</v>
      </c>
      <c r="O26" s="18">
        <v>0.15288035450516987</v>
      </c>
      <c r="P26" s="18">
        <v>1.4328022762057691E-2</v>
      </c>
    </row>
    <row r="27" spans="1:16" ht="15" customHeight="1" x14ac:dyDescent="0.2">
      <c r="A27" s="9" t="s">
        <v>27</v>
      </c>
      <c r="B27" s="11">
        <v>6575</v>
      </c>
      <c r="C27" s="11">
        <v>6682</v>
      </c>
      <c r="D27" s="11">
        <v>6788</v>
      </c>
      <c r="E27" s="11">
        <v>6893</v>
      </c>
      <c r="F27" s="11">
        <v>6994</v>
      </c>
      <c r="G27" s="11">
        <v>7095</v>
      </c>
      <c r="H27" s="11">
        <v>7194</v>
      </c>
      <c r="I27" s="11">
        <v>7292</v>
      </c>
      <c r="J27" s="11">
        <v>7390</v>
      </c>
      <c r="K27" s="11">
        <v>7483</v>
      </c>
      <c r="L27" s="11">
        <v>7576</v>
      </c>
      <c r="M27" s="12"/>
      <c r="N27" s="13">
        <v>1001</v>
      </c>
      <c r="O27" s="14">
        <v>0.15224334600760456</v>
      </c>
      <c r="P27" s="14">
        <v>1.4271963494536077E-2</v>
      </c>
    </row>
    <row r="28" spans="1:16" ht="15" customHeight="1" x14ac:dyDescent="0.2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</row>
    <row r="29" spans="1:16" ht="15" customHeight="1" x14ac:dyDescent="0.2">
      <c r="A29" s="10" t="s">
        <v>28</v>
      </c>
      <c r="B29" s="15">
        <v>6118</v>
      </c>
      <c r="C29" s="15">
        <v>6194</v>
      </c>
      <c r="D29" s="15">
        <v>6273</v>
      </c>
      <c r="E29" s="15">
        <v>6349</v>
      </c>
      <c r="F29" s="15">
        <v>6436</v>
      </c>
      <c r="G29" s="15">
        <v>6522</v>
      </c>
      <c r="H29" s="15">
        <v>6606</v>
      </c>
      <c r="I29" s="15">
        <v>6694</v>
      </c>
      <c r="J29" s="15">
        <v>6784</v>
      </c>
      <c r="K29" s="15">
        <v>6871</v>
      </c>
      <c r="L29" s="15">
        <v>6963</v>
      </c>
      <c r="M29" s="16"/>
      <c r="N29" s="17">
        <v>845</v>
      </c>
      <c r="O29" s="18">
        <v>0.13811703170970904</v>
      </c>
      <c r="P29" s="18">
        <v>1.3021568779077342E-2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5A16-70F7-4D56-9942-1329F5A60261}">
  <dimension ref="A1:P29"/>
  <sheetViews>
    <sheetView workbookViewId="0">
      <selection activeCell="O33" sqref="O33"/>
    </sheetView>
  </sheetViews>
  <sheetFormatPr defaultColWidth="15.85546875" defaultRowHeight="12.75" x14ac:dyDescent="0.2"/>
  <cols>
    <col min="1" max="1" width="20.7109375" style="7" customWidth="1"/>
    <col min="2" max="12" width="10.7109375" style="7" customWidth="1"/>
    <col min="13" max="13" width="5.7109375" style="7" customWidth="1"/>
    <col min="14" max="16" width="20.7109375" style="7" customWidth="1"/>
    <col min="17" max="16384" width="15.85546875" style="7"/>
  </cols>
  <sheetData>
    <row r="1" spans="1:16" s="6" customFormat="1" ht="15" customHeight="1" x14ac:dyDescent="0.25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ht="15" customHeight="1" x14ac:dyDescent="0.2">
      <c r="A2" s="9" t="s">
        <v>4</v>
      </c>
      <c r="B2" s="11">
        <v>9899</v>
      </c>
      <c r="C2" s="11">
        <v>10078</v>
      </c>
      <c r="D2" s="11">
        <v>10243</v>
      </c>
      <c r="E2" s="11">
        <v>10397</v>
      </c>
      <c r="F2" s="11">
        <v>10541</v>
      </c>
      <c r="G2" s="11">
        <v>10679</v>
      </c>
      <c r="H2" s="11">
        <v>10812</v>
      </c>
      <c r="I2" s="11">
        <v>10940</v>
      </c>
      <c r="J2" s="11">
        <v>11066</v>
      </c>
      <c r="K2" s="11">
        <v>11189</v>
      </c>
      <c r="L2" s="11">
        <v>11310</v>
      </c>
      <c r="M2" s="12"/>
      <c r="N2" s="13">
        <v>1411</v>
      </c>
      <c r="O2" s="14">
        <v>0.14253965046974443</v>
      </c>
      <c r="P2" s="14">
        <v>1.3414533029746156E-2</v>
      </c>
    </row>
    <row r="3" spans="1:16" ht="15" customHeight="1" x14ac:dyDescent="0.2">
      <c r="A3" s="10" t="s">
        <v>5</v>
      </c>
      <c r="B3" s="15">
        <v>11605</v>
      </c>
      <c r="C3" s="15">
        <v>11591</v>
      </c>
      <c r="D3" s="15">
        <v>11616</v>
      </c>
      <c r="E3" s="15">
        <v>11669</v>
      </c>
      <c r="F3" s="15">
        <v>11742</v>
      </c>
      <c r="G3" s="15">
        <v>11829</v>
      </c>
      <c r="H3" s="15">
        <v>11927</v>
      </c>
      <c r="I3" s="15">
        <v>12031</v>
      </c>
      <c r="J3" s="15">
        <v>12140</v>
      </c>
      <c r="K3" s="15">
        <v>12252</v>
      </c>
      <c r="L3" s="15">
        <v>12366</v>
      </c>
      <c r="M3" s="16"/>
      <c r="N3" s="17">
        <v>761</v>
      </c>
      <c r="O3" s="18">
        <v>6.557518311072813E-2</v>
      </c>
      <c r="P3" s="18">
        <v>6.3716865187761762E-3</v>
      </c>
    </row>
    <row r="4" spans="1:16" ht="15" customHeight="1" x14ac:dyDescent="0.2">
      <c r="A4" s="9" t="s">
        <v>6</v>
      </c>
      <c r="B4" s="11">
        <v>11877</v>
      </c>
      <c r="C4" s="11">
        <v>12081</v>
      </c>
      <c r="D4" s="11">
        <v>12242</v>
      </c>
      <c r="E4" s="11">
        <v>12375</v>
      </c>
      <c r="F4" s="11">
        <v>12493</v>
      </c>
      <c r="G4" s="11">
        <v>12602</v>
      </c>
      <c r="H4" s="11">
        <v>12707</v>
      </c>
      <c r="I4" s="11">
        <v>12810</v>
      </c>
      <c r="J4" s="11">
        <v>12913</v>
      </c>
      <c r="K4" s="11">
        <v>13017</v>
      </c>
      <c r="L4" s="11">
        <v>13123</v>
      </c>
      <c r="M4" s="12"/>
      <c r="N4" s="13">
        <v>1246</v>
      </c>
      <c r="O4" s="14">
        <v>0.10490864696472173</v>
      </c>
      <c r="P4" s="14">
        <v>1.002619474930655E-2</v>
      </c>
    </row>
    <row r="5" spans="1:16" ht="15" customHeight="1" x14ac:dyDescent="0.2">
      <c r="A5" s="10" t="s">
        <v>7</v>
      </c>
      <c r="B5" s="15">
        <v>10826</v>
      </c>
      <c r="C5" s="15">
        <v>11036</v>
      </c>
      <c r="D5" s="15">
        <v>11245</v>
      </c>
      <c r="E5" s="15">
        <v>11444</v>
      </c>
      <c r="F5" s="15">
        <v>11630</v>
      </c>
      <c r="G5" s="15">
        <v>11802</v>
      </c>
      <c r="H5" s="15">
        <v>11962</v>
      </c>
      <c r="I5" s="15">
        <v>12110</v>
      </c>
      <c r="J5" s="15">
        <v>12249</v>
      </c>
      <c r="K5" s="15">
        <v>12381</v>
      </c>
      <c r="L5" s="15">
        <v>12507</v>
      </c>
      <c r="M5" s="16"/>
      <c r="N5" s="17">
        <v>1681</v>
      </c>
      <c r="O5" s="18">
        <v>0.15527433955292813</v>
      </c>
      <c r="P5" s="18">
        <v>1.4538453966948195E-2</v>
      </c>
    </row>
    <row r="6" spans="1:16" ht="15" customHeight="1" x14ac:dyDescent="0.2">
      <c r="A6" s="9" t="s">
        <v>8</v>
      </c>
      <c r="B6" s="11">
        <v>10073</v>
      </c>
      <c r="C6" s="11">
        <v>10162</v>
      </c>
      <c r="D6" s="11">
        <v>10274</v>
      </c>
      <c r="E6" s="11">
        <v>10405</v>
      </c>
      <c r="F6" s="11">
        <v>10551</v>
      </c>
      <c r="G6" s="11">
        <v>10705</v>
      </c>
      <c r="H6" s="11">
        <v>10862</v>
      </c>
      <c r="I6" s="11">
        <v>11019</v>
      </c>
      <c r="J6" s="11">
        <v>11175</v>
      </c>
      <c r="K6" s="11">
        <v>11327</v>
      </c>
      <c r="L6" s="11">
        <v>11475</v>
      </c>
      <c r="M6" s="12"/>
      <c r="N6" s="13">
        <v>1402</v>
      </c>
      <c r="O6" s="14">
        <v>0.13918395711307455</v>
      </c>
      <c r="P6" s="14">
        <v>1.3116494234137965E-2</v>
      </c>
    </row>
    <row r="7" spans="1:16" ht="15" customHeight="1" x14ac:dyDescent="0.2">
      <c r="A7" s="10" t="s">
        <v>9</v>
      </c>
      <c r="B7" s="15">
        <v>10815</v>
      </c>
      <c r="C7" s="15">
        <v>11043</v>
      </c>
      <c r="D7" s="15">
        <v>11243</v>
      </c>
      <c r="E7" s="15">
        <v>11425</v>
      </c>
      <c r="F7" s="15">
        <v>11597</v>
      </c>
      <c r="G7" s="15">
        <v>11763</v>
      </c>
      <c r="H7" s="15">
        <v>11926</v>
      </c>
      <c r="I7" s="15">
        <v>12088</v>
      </c>
      <c r="J7" s="15">
        <v>12249</v>
      </c>
      <c r="K7" s="15">
        <v>12409</v>
      </c>
      <c r="L7" s="15">
        <v>12567</v>
      </c>
      <c r="M7" s="16"/>
      <c r="N7" s="17">
        <v>1752</v>
      </c>
      <c r="O7" s="18">
        <v>0.16199722607489597</v>
      </c>
      <c r="P7" s="18">
        <v>1.5127303831198091E-2</v>
      </c>
    </row>
    <row r="8" spans="1:16" ht="15" customHeight="1" x14ac:dyDescent="0.2">
      <c r="A8" s="9" t="s">
        <v>10</v>
      </c>
      <c r="B8" s="11">
        <v>12226</v>
      </c>
      <c r="C8" s="11">
        <v>12262</v>
      </c>
      <c r="D8" s="11">
        <v>12336</v>
      </c>
      <c r="E8" s="11">
        <v>12435</v>
      </c>
      <c r="F8" s="11">
        <v>12551</v>
      </c>
      <c r="G8" s="11">
        <v>12678</v>
      </c>
      <c r="H8" s="11">
        <v>12812</v>
      </c>
      <c r="I8" s="11">
        <v>12952</v>
      </c>
      <c r="J8" s="11">
        <v>13096</v>
      </c>
      <c r="K8" s="11">
        <v>13243</v>
      </c>
      <c r="L8" s="11">
        <v>13393</v>
      </c>
      <c r="M8" s="12"/>
      <c r="N8" s="13">
        <v>1167</v>
      </c>
      <c r="O8" s="14">
        <v>9.5452314739080654E-2</v>
      </c>
      <c r="P8" s="14">
        <v>9.158419086823244E-3</v>
      </c>
    </row>
    <row r="9" spans="1:16" ht="15" customHeight="1" x14ac:dyDescent="0.2">
      <c r="A9" s="10" t="s">
        <v>11</v>
      </c>
      <c r="B9" s="15">
        <v>12153</v>
      </c>
      <c r="C9" s="15">
        <v>12474</v>
      </c>
      <c r="D9" s="15">
        <v>12737</v>
      </c>
      <c r="E9" s="15">
        <v>12963</v>
      </c>
      <c r="F9" s="15">
        <v>13163</v>
      </c>
      <c r="G9" s="15">
        <v>13345</v>
      </c>
      <c r="H9" s="15">
        <v>13516</v>
      </c>
      <c r="I9" s="15">
        <v>13680</v>
      </c>
      <c r="J9" s="15">
        <v>13838</v>
      </c>
      <c r="K9" s="15">
        <v>13993</v>
      </c>
      <c r="L9" s="15">
        <v>14146</v>
      </c>
      <c r="M9" s="16"/>
      <c r="N9" s="17">
        <v>1993</v>
      </c>
      <c r="O9" s="18">
        <v>0.16399242985271126</v>
      </c>
      <c r="P9" s="18">
        <v>1.5301471422026092E-2</v>
      </c>
    </row>
    <row r="10" spans="1:16" ht="15" customHeight="1" x14ac:dyDescent="0.2">
      <c r="A10" s="9" t="s">
        <v>12</v>
      </c>
      <c r="B10" s="11">
        <v>11793</v>
      </c>
      <c r="C10" s="11">
        <v>12067</v>
      </c>
      <c r="D10" s="11">
        <v>12350</v>
      </c>
      <c r="E10" s="11">
        <v>12628</v>
      </c>
      <c r="F10" s="11">
        <v>12895</v>
      </c>
      <c r="G10" s="11">
        <v>13149</v>
      </c>
      <c r="H10" s="11">
        <v>13388</v>
      </c>
      <c r="I10" s="11">
        <v>13613</v>
      </c>
      <c r="J10" s="11">
        <v>13825</v>
      </c>
      <c r="K10" s="11">
        <v>14026</v>
      </c>
      <c r="L10" s="11">
        <v>14217</v>
      </c>
      <c r="M10" s="12"/>
      <c r="N10" s="13">
        <v>2424</v>
      </c>
      <c r="O10" s="14">
        <v>0.2055456626812516</v>
      </c>
      <c r="P10" s="14">
        <v>1.8869041862701108E-2</v>
      </c>
    </row>
    <row r="11" spans="1:16" ht="15" customHeight="1" x14ac:dyDescent="0.2">
      <c r="A11" s="10" t="s">
        <v>13</v>
      </c>
      <c r="B11" s="15">
        <v>10503</v>
      </c>
      <c r="C11" s="15">
        <v>10875</v>
      </c>
      <c r="D11" s="15">
        <v>11227</v>
      </c>
      <c r="E11" s="15">
        <v>11564</v>
      </c>
      <c r="F11" s="15">
        <v>11887</v>
      </c>
      <c r="G11" s="15">
        <v>12198</v>
      </c>
      <c r="H11" s="15">
        <v>12497</v>
      </c>
      <c r="I11" s="15">
        <v>12783</v>
      </c>
      <c r="J11" s="15">
        <v>13056</v>
      </c>
      <c r="K11" s="15">
        <v>13315</v>
      </c>
      <c r="L11" s="15">
        <v>13562</v>
      </c>
      <c r="M11" s="16"/>
      <c r="N11" s="17">
        <v>3059</v>
      </c>
      <c r="O11" s="18">
        <v>0.29125011901361514</v>
      </c>
      <c r="P11" s="18">
        <v>2.5890569201708624E-2</v>
      </c>
    </row>
    <row r="12" spans="1:16" ht="15" customHeight="1" x14ac:dyDescent="0.2">
      <c r="A12" s="9" t="s">
        <v>14</v>
      </c>
      <c r="B12" s="11">
        <v>11027</v>
      </c>
      <c r="C12" s="11">
        <v>11105</v>
      </c>
      <c r="D12" s="11">
        <v>11241</v>
      </c>
      <c r="E12" s="11">
        <v>11420</v>
      </c>
      <c r="F12" s="11">
        <v>11630</v>
      </c>
      <c r="G12" s="11">
        <v>11861</v>
      </c>
      <c r="H12" s="11">
        <v>12107</v>
      </c>
      <c r="I12" s="11">
        <v>12363</v>
      </c>
      <c r="J12" s="11">
        <v>12623</v>
      </c>
      <c r="K12" s="11">
        <v>12885</v>
      </c>
      <c r="L12" s="11">
        <v>13146</v>
      </c>
      <c r="M12" s="12"/>
      <c r="N12" s="13">
        <v>2119</v>
      </c>
      <c r="O12" s="14">
        <v>0.19216468667815362</v>
      </c>
      <c r="P12" s="14">
        <v>1.7732457708940608E-2</v>
      </c>
    </row>
    <row r="13" spans="1:16" ht="15" customHeight="1" x14ac:dyDescent="0.2">
      <c r="A13" s="10" t="s">
        <v>15</v>
      </c>
      <c r="B13" s="15">
        <v>11394</v>
      </c>
      <c r="C13" s="15">
        <v>11551</v>
      </c>
      <c r="D13" s="15">
        <v>11691</v>
      </c>
      <c r="E13" s="15">
        <v>11830</v>
      </c>
      <c r="F13" s="15">
        <v>11975</v>
      </c>
      <c r="G13" s="15">
        <v>12132</v>
      </c>
      <c r="H13" s="15">
        <v>12302</v>
      </c>
      <c r="I13" s="15">
        <v>12486</v>
      </c>
      <c r="J13" s="15">
        <v>12683</v>
      </c>
      <c r="K13" s="15">
        <v>12890</v>
      </c>
      <c r="L13" s="15">
        <v>13107</v>
      </c>
      <c r="M13" s="16"/>
      <c r="N13" s="17">
        <v>1713</v>
      </c>
      <c r="O13" s="18">
        <v>0.15034228541337546</v>
      </c>
      <c r="P13" s="18">
        <v>1.4104496653197796E-2</v>
      </c>
    </row>
    <row r="14" spans="1:16" ht="15" customHeight="1" x14ac:dyDescent="0.2">
      <c r="A14" s="9" t="s">
        <v>16</v>
      </c>
      <c r="B14" s="11">
        <v>12528</v>
      </c>
      <c r="C14" s="11">
        <v>12551</v>
      </c>
      <c r="D14" s="11">
        <v>12600</v>
      </c>
      <c r="E14" s="11">
        <v>12667</v>
      </c>
      <c r="F14" s="11">
        <v>12747</v>
      </c>
      <c r="G14" s="11">
        <v>12839</v>
      </c>
      <c r="H14" s="11">
        <v>12944</v>
      </c>
      <c r="I14" s="11">
        <v>13061</v>
      </c>
      <c r="J14" s="11">
        <v>13189</v>
      </c>
      <c r="K14" s="11">
        <v>13330</v>
      </c>
      <c r="L14" s="11">
        <v>13483</v>
      </c>
      <c r="M14" s="12"/>
      <c r="N14" s="13">
        <v>955</v>
      </c>
      <c r="O14" s="14">
        <v>7.6229246487867178E-2</v>
      </c>
      <c r="P14" s="14">
        <v>7.3733999652052518E-3</v>
      </c>
    </row>
    <row r="15" spans="1:16" ht="15" customHeight="1" x14ac:dyDescent="0.2">
      <c r="A15" s="10" t="s">
        <v>17</v>
      </c>
      <c r="B15" s="15">
        <v>11974</v>
      </c>
      <c r="C15" s="15">
        <v>12257</v>
      </c>
      <c r="D15" s="15">
        <v>12484</v>
      </c>
      <c r="E15" s="15">
        <v>12672</v>
      </c>
      <c r="F15" s="15">
        <v>12833</v>
      </c>
      <c r="G15" s="15">
        <v>12975</v>
      </c>
      <c r="H15" s="15">
        <v>13105</v>
      </c>
      <c r="I15" s="15">
        <v>13228</v>
      </c>
      <c r="J15" s="15">
        <v>13348</v>
      </c>
      <c r="K15" s="15">
        <v>13467</v>
      </c>
      <c r="L15" s="15">
        <v>13589</v>
      </c>
      <c r="M15" s="16"/>
      <c r="N15" s="17">
        <v>1615</v>
      </c>
      <c r="O15" s="18">
        <v>0.13487556372139636</v>
      </c>
      <c r="P15" s="18">
        <v>1.2732679938459279E-2</v>
      </c>
    </row>
    <row r="16" spans="1:16" ht="15" customHeight="1" x14ac:dyDescent="0.2">
      <c r="A16" s="9" t="s">
        <v>18</v>
      </c>
      <c r="B16" s="11">
        <v>10143</v>
      </c>
      <c r="C16" s="11">
        <v>10479</v>
      </c>
      <c r="D16" s="11">
        <v>10799</v>
      </c>
      <c r="E16" s="11">
        <v>11095</v>
      </c>
      <c r="F16" s="11">
        <v>11365</v>
      </c>
      <c r="G16" s="11">
        <v>11608</v>
      </c>
      <c r="H16" s="11">
        <v>11827</v>
      </c>
      <c r="I16" s="11">
        <v>12025</v>
      </c>
      <c r="J16" s="11">
        <v>12204</v>
      </c>
      <c r="K16" s="11">
        <v>12369</v>
      </c>
      <c r="L16" s="11">
        <v>12522</v>
      </c>
      <c r="M16" s="12"/>
      <c r="N16" s="13">
        <v>2379</v>
      </c>
      <c r="O16" s="14">
        <v>0.23454599230996748</v>
      </c>
      <c r="P16" s="14">
        <v>2.1293875170953935E-2</v>
      </c>
    </row>
    <row r="17" spans="1:16" ht="15" customHeight="1" x14ac:dyDescent="0.2">
      <c r="A17" s="10" t="s">
        <v>19</v>
      </c>
      <c r="B17" s="15">
        <v>7230</v>
      </c>
      <c r="C17" s="15">
        <v>7561</v>
      </c>
      <c r="D17" s="15">
        <v>7881</v>
      </c>
      <c r="E17" s="15">
        <v>8189</v>
      </c>
      <c r="F17" s="15">
        <v>8483</v>
      </c>
      <c r="G17" s="15">
        <v>8761</v>
      </c>
      <c r="H17" s="15">
        <v>9022</v>
      </c>
      <c r="I17" s="15">
        <v>9265</v>
      </c>
      <c r="J17" s="15">
        <v>9489</v>
      </c>
      <c r="K17" s="15">
        <v>9696</v>
      </c>
      <c r="L17" s="15">
        <v>9886</v>
      </c>
      <c r="M17" s="16"/>
      <c r="N17" s="17">
        <v>2656</v>
      </c>
      <c r="O17" s="18">
        <v>0.36735822959889353</v>
      </c>
      <c r="P17" s="18">
        <v>3.1782674204231753E-2</v>
      </c>
    </row>
    <row r="18" spans="1:16" ht="15" customHeight="1" x14ac:dyDescent="0.2">
      <c r="A18" s="9" t="s">
        <v>20</v>
      </c>
      <c r="B18" s="11">
        <v>4231</v>
      </c>
      <c r="C18" s="11">
        <v>4564</v>
      </c>
      <c r="D18" s="11">
        <v>4882</v>
      </c>
      <c r="E18" s="11">
        <v>5187</v>
      </c>
      <c r="F18" s="11">
        <v>5479</v>
      </c>
      <c r="G18" s="11">
        <v>5759</v>
      </c>
      <c r="H18" s="11">
        <v>6027</v>
      </c>
      <c r="I18" s="11">
        <v>6281</v>
      </c>
      <c r="J18" s="11">
        <v>6523</v>
      </c>
      <c r="K18" s="11">
        <v>6751</v>
      </c>
      <c r="L18" s="11">
        <v>6966</v>
      </c>
      <c r="M18" s="12"/>
      <c r="N18" s="13">
        <v>2735</v>
      </c>
      <c r="O18" s="14">
        <v>0.64641928622075162</v>
      </c>
      <c r="P18" s="14">
        <v>5.112422306088904E-2</v>
      </c>
    </row>
    <row r="19" spans="1:16" ht="15" customHeight="1" x14ac:dyDescent="0.2">
      <c r="A19" s="10" t="s">
        <v>21</v>
      </c>
      <c r="B19" s="15">
        <v>3281</v>
      </c>
      <c r="C19" s="15">
        <v>3520</v>
      </c>
      <c r="D19" s="15">
        <v>3790</v>
      </c>
      <c r="E19" s="15">
        <v>4085</v>
      </c>
      <c r="F19" s="15">
        <v>4399</v>
      </c>
      <c r="G19" s="15">
        <v>4726</v>
      </c>
      <c r="H19" s="15">
        <v>5064</v>
      </c>
      <c r="I19" s="15">
        <v>5408</v>
      </c>
      <c r="J19" s="15">
        <v>5754</v>
      </c>
      <c r="K19" s="15">
        <v>6101</v>
      </c>
      <c r="L19" s="15">
        <v>6445</v>
      </c>
      <c r="M19" s="16"/>
      <c r="N19" s="17">
        <v>3164</v>
      </c>
      <c r="O19" s="18">
        <v>0.96434014020115821</v>
      </c>
      <c r="P19" s="18">
        <v>6.9846989992381259E-2</v>
      </c>
    </row>
    <row r="20" spans="1:16" ht="15" customHeight="1" x14ac:dyDescent="0.2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16" ht="15" customHeight="1" x14ac:dyDescent="0.2">
      <c r="A21" s="21" t="s">
        <v>22</v>
      </c>
      <c r="B21" s="22">
        <v>183578</v>
      </c>
      <c r="C21" s="22">
        <v>187257</v>
      </c>
      <c r="D21" s="22">
        <v>190881</v>
      </c>
      <c r="E21" s="22">
        <v>194450</v>
      </c>
      <c r="F21" s="22">
        <v>197961</v>
      </c>
      <c r="G21" s="22">
        <v>201411</v>
      </c>
      <c r="H21" s="22">
        <v>204807</v>
      </c>
      <c r="I21" s="22">
        <v>208143</v>
      </c>
      <c r="J21" s="22">
        <v>211420</v>
      </c>
      <c r="K21" s="22">
        <v>214641</v>
      </c>
      <c r="L21" s="22">
        <v>217810</v>
      </c>
      <c r="M21" s="23"/>
      <c r="N21" s="24">
        <v>34232</v>
      </c>
      <c r="O21" s="25">
        <v>0.18647114577999543</v>
      </c>
      <c r="P21" s="25">
        <v>1.7245361231747358E-2</v>
      </c>
    </row>
    <row r="22" spans="1:16" ht="15" customHeight="1" x14ac:dyDescent="0.2">
      <c r="A22" s="9" t="s">
        <v>23</v>
      </c>
      <c r="B22" s="11">
        <v>33381</v>
      </c>
      <c r="C22" s="11">
        <v>33750</v>
      </c>
      <c r="D22" s="11">
        <v>34101</v>
      </c>
      <c r="E22" s="11">
        <v>34441</v>
      </c>
      <c r="F22" s="11">
        <v>34776</v>
      </c>
      <c r="G22" s="11">
        <v>35110</v>
      </c>
      <c r="H22" s="11">
        <v>35446</v>
      </c>
      <c r="I22" s="11">
        <v>35781</v>
      </c>
      <c r="J22" s="11">
        <v>36119</v>
      </c>
      <c r="K22" s="11">
        <v>36458</v>
      </c>
      <c r="L22" s="11">
        <v>36799</v>
      </c>
      <c r="M22" s="12"/>
      <c r="N22" s="13">
        <v>3418</v>
      </c>
      <c r="O22" s="14">
        <v>0.10239357718462598</v>
      </c>
      <c r="P22" s="14">
        <v>9.796049732953227E-3</v>
      </c>
    </row>
    <row r="23" spans="1:16" ht="15" customHeight="1" x14ac:dyDescent="0.2">
      <c r="A23" s="10" t="s">
        <v>24</v>
      </c>
      <c r="B23" s="15">
        <v>113338</v>
      </c>
      <c r="C23" s="15">
        <v>115126</v>
      </c>
      <c r="D23" s="15">
        <v>116944</v>
      </c>
      <c r="E23" s="15">
        <v>118781</v>
      </c>
      <c r="F23" s="15">
        <v>120626</v>
      </c>
      <c r="G23" s="15">
        <v>122472</v>
      </c>
      <c r="H23" s="15">
        <v>124316</v>
      </c>
      <c r="I23" s="15">
        <v>126155</v>
      </c>
      <c r="J23" s="15">
        <v>127983</v>
      </c>
      <c r="K23" s="15">
        <v>129799</v>
      </c>
      <c r="L23" s="15">
        <v>131603</v>
      </c>
      <c r="M23" s="16"/>
      <c r="N23" s="17">
        <v>18265</v>
      </c>
      <c r="O23" s="18">
        <v>0.16115512890645678</v>
      </c>
      <c r="P23" s="18">
        <v>1.5053713747586794E-2</v>
      </c>
    </row>
    <row r="24" spans="1:16" ht="15" customHeight="1" x14ac:dyDescent="0.2">
      <c r="A24" s="9" t="s">
        <v>25</v>
      </c>
      <c r="B24" s="11">
        <v>36859</v>
      </c>
      <c r="C24" s="11">
        <v>38381</v>
      </c>
      <c r="D24" s="11">
        <v>39836</v>
      </c>
      <c r="E24" s="11">
        <v>41228</v>
      </c>
      <c r="F24" s="11">
        <v>42559</v>
      </c>
      <c r="G24" s="11">
        <v>43829</v>
      </c>
      <c r="H24" s="11">
        <v>45045</v>
      </c>
      <c r="I24" s="11">
        <v>46207</v>
      </c>
      <c r="J24" s="11">
        <v>47318</v>
      </c>
      <c r="K24" s="11">
        <v>48384</v>
      </c>
      <c r="L24" s="11">
        <v>49408</v>
      </c>
      <c r="M24" s="12"/>
      <c r="N24" s="13">
        <v>12549</v>
      </c>
      <c r="O24" s="14">
        <v>0.34045958924550312</v>
      </c>
      <c r="P24" s="14">
        <v>2.9734758666475791E-2</v>
      </c>
    </row>
    <row r="25" spans="1:16" ht="15" customHeight="1" x14ac:dyDescent="0.2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16" ht="15" customHeight="1" x14ac:dyDescent="0.2">
      <c r="A26" s="10" t="s">
        <v>26</v>
      </c>
      <c r="B26" s="15">
        <v>91791</v>
      </c>
      <c r="C26" s="15">
        <v>93697</v>
      </c>
      <c r="D26" s="15">
        <v>95575</v>
      </c>
      <c r="E26" s="15">
        <v>97421</v>
      </c>
      <c r="F26" s="15">
        <v>99236</v>
      </c>
      <c r="G26" s="15">
        <v>101019</v>
      </c>
      <c r="H26" s="15">
        <v>102775</v>
      </c>
      <c r="I26" s="15">
        <v>104497</v>
      </c>
      <c r="J26" s="15">
        <v>106192</v>
      </c>
      <c r="K26" s="15">
        <v>107857</v>
      </c>
      <c r="L26" s="15">
        <v>109497</v>
      </c>
      <c r="M26" s="16"/>
      <c r="N26" s="17">
        <v>17706</v>
      </c>
      <c r="O26" s="18">
        <v>0.19289472824133086</v>
      </c>
      <c r="P26" s="18">
        <v>1.7794763054911567E-2</v>
      </c>
    </row>
    <row r="27" spans="1:16" ht="15" customHeight="1" x14ac:dyDescent="0.2">
      <c r="A27" s="9" t="s">
        <v>27</v>
      </c>
      <c r="B27" s="11">
        <v>91787</v>
      </c>
      <c r="C27" s="11">
        <v>93560</v>
      </c>
      <c r="D27" s="11">
        <v>95306</v>
      </c>
      <c r="E27" s="11">
        <v>97029</v>
      </c>
      <c r="F27" s="11">
        <v>98725</v>
      </c>
      <c r="G27" s="11">
        <v>100392</v>
      </c>
      <c r="H27" s="11">
        <v>102032</v>
      </c>
      <c r="I27" s="11">
        <v>103646</v>
      </c>
      <c r="J27" s="11">
        <v>105228</v>
      </c>
      <c r="K27" s="11">
        <v>106784</v>
      </c>
      <c r="L27" s="11">
        <v>108313</v>
      </c>
      <c r="M27" s="12"/>
      <c r="N27" s="13">
        <v>16526</v>
      </c>
      <c r="O27" s="14">
        <v>0.18004728338435727</v>
      </c>
      <c r="P27" s="14">
        <v>1.6693251711699109E-2</v>
      </c>
    </row>
    <row r="28" spans="1:16" ht="15" customHeight="1" x14ac:dyDescent="0.2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</row>
    <row r="29" spans="1:16" ht="15" customHeight="1" x14ac:dyDescent="0.2">
      <c r="A29" s="10" t="s">
        <v>28</v>
      </c>
      <c r="B29" s="15">
        <v>90399</v>
      </c>
      <c r="C29" s="15">
        <v>92008</v>
      </c>
      <c r="D29" s="15">
        <v>93622</v>
      </c>
      <c r="E29" s="15">
        <v>95235</v>
      </c>
      <c r="F29" s="15">
        <v>96842</v>
      </c>
      <c r="G29" s="15">
        <v>98438</v>
      </c>
      <c r="H29" s="15">
        <v>100024</v>
      </c>
      <c r="I29" s="15">
        <v>101602</v>
      </c>
      <c r="J29" s="15">
        <v>103164</v>
      </c>
      <c r="K29" s="15">
        <v>104708</v>
      </c>
      <c r="L29" s="15">
        <v>106240</v>
      </c>
      <c r="M29" s="16"/>
      <c r="N29" s="17">
        <v>15841</v>
      </c>
      <c r="O29" s="18">
        <v>0.17523423931680659</v>
      </c>
      <c r="P29" s="18">
        <v>1.6277811234467476E-2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120A-FF88-456D-A2F6-3B7C58A1E1BB}">
  <dimension ref="A1:P29"/>
  <sheetViews>
    <sheetView workbookViewId="0">
      <selection activeCell="H15" sqref="H15"/>
    </sheetView>
  </sheetViews>
  <sheetFormatPr defaultRowHeight="12.75" x14ac:dyDescent="0.2"/>
  <cols>
    <col min="1" max="1" width="20.7109375" style="7" customWidth="1"/>
    <col min="2" max="12" width="10.7109375" style="7" customWidth="1"/>
    <col min="13" max="13" width="5.7109375" style="7" customWidth="1"/>
    <col min="14" max="17" width="15.7109375" style="7" customWidth="1"/>
    <col min="18" max="16384" width="9.140625" style="7"/>
  </cols>
  <sheetData>
    <row r="1" spans="1:16" ht="15" customHeight="1" x14ac:dyDescent="0.25">
      <c r="A1" s="8" t="s">
        <v>0</v>
      </c>
      <c r="B1" s="8">
        <v>2022</v>
      </c>
      <c r="C1" s="8">
        <v>2023</v>
      </c>
      <c r="D1" s="8">
        <v>2024</v>
      </c>
      <c r="E1" s="8">
        <v>2025</v>
      </c>
      <c r="F1" s="8">
        <v>2026</v>
      </c>
      <c r="G1" s="8">
        <v>2027</v>
      </c>
      <c r="H1" s="8">
        <v>2028</v>
      </c>
      <c r="I1" s="8">
        <v>2029</v>
      </c>
      <c r="J1" s="8">
        <v>2030</v>
      </c>
      <c r="K1" s="8">
        <v>2031</v>
      </c>
      <c r="L1" s="8">
        <v>2032</v>
      </c>
      <c r="M1" s="20"/>
      <c r="N1" s="8" t="s">
        <v>1</v>
      </c>
      <c r="O1" s="8" t="s">
        <v>2</v>
      </c>
      <c r="P1" s="8" t="s">
        <v>3</v>
      </c>
    </row>
    <row r="2" spans="1:16" ht="15" customHeight="1" x14ac:dyDescent="0.2">
      <c r="A2" s="9" t="s">
        <v>4</v>
      </c>
      <c r="B2" s="11">
        <v>805</v>
      </c>
      <c r="C2" s="11">
        <v>812</v>
      </c>
      <c r="D2" s="11">
        <v>819</v>
      </c>
      <c r="E2" s="11">
        <v>825</v>
      </c>
      <c r="F2" s="11">
        <v>831</v>
      </c>
      <c r="G2" s="11">
        <v>837</v>
      </c>
      <c r="H2" s="11">
        <v>843</v>
      </c>
      <c r="I2" s="11">
        <v>848</v>
      </c>
      <c r="J2" s="11">
        <v>853</v>
      </c>
      <c r="K2" s="11">
        <v>858</v>
      </c>
      <c r="L2" s="11">
        <v>863</v>
      </c>
      <c r="M2" s="12"/>
      <c r="N2" s="13">
        <v>58</v>
      </c>
      <c r="O2" s="14">
        <v>7.2049689440993783E-2</v>
      </c>
      <c r="P2" s="14">
        <v>6.9814991934240567E-3</v>
      </c>
    </row>
    <row r="3" spans="1:16" ht="15" customHeight="1" x14ac:dyDescent="0.2">
      <c r="A3" s="10" t="s">
        <v>5</v>
      </c>
      <c r="B3" s="15">
        <v>845</v>
      </c>
      <c r="C3" s="15">
        <v>846</v>
      </c>
      <c r="D3" s="15">
        <v>847</v>
      </c>
      <c r="E3" s="15">
        <v>849</v>
      </c>
      <c r="F3" s="15">
        <v>852</v>
      </c>
      <c r="G3" s="15">
        <v>856</v>
      </c>
      <c r="H3" s="15">
        <v>860</v>
      </c>
      <c r="I3" s="15">
        <v>865</v>
      </c>
      <c r="J3" s="15">
        <v>870</v>
      </c>
      <c r="K3" s="15">
        <v>875</v>
      </c>
      <c r="L3" s="15">
        <v>880</v>
      </c>
      <c r="M3" s="16"/>
      <c r="N3" s="17">
        <v>35</v>
      </c>
      <c r="O3" s="18">
        <v>4.142011834319527E-2</v>
      </c>
      <c r="P3" s="18">
        <v>4.066774989407218E-3</v>
      </c>
    </row>
    <row r="4" spans="1:16" ht="15" customHeight="1" x14ac:dyDescent="0.2">
      <c r="A4" s="9" t="s">
        <v>6</v>
      </c>
      <c r="B4" s="11">
        <v>805</v>
      </c>
      <c r="C4" s="11">
        <v>822</v>
      </c>
      <c r="D4" s="11">
        <v>836</v>
      </c>
      <c r="E4" s="11">
        <v>847</v>
      </c>
      <c r="F4" s="11">
        <v>857</v>
      </c>
      <c r="G4" s="11">
        <v>864</v>
      </c>
      <c r="H4" s="11">
        <v>871</v>
      </c>
      <c r="I4" s="11">
        <v>877</v>
      </c>
      <c r="J4" s="11">
        <v>883</v>
      </c>
      <c r="K4" s="11">
        <v>889</v>
      </c>
      <c r="L4" s="11">
        <v>895</v>
      </c>
      <c r="M4" s="12"/>
      <c r="N4" s="13">
        <v>90</v>
      </c>
      <c r="O4" s="14">
        <v>0.11180124223602485</v>
      </c>
      <c r="P4" s="14">
        <v>1.0654503339858623E-2</v>
      </c>
    </row>
    <row r="5" spans="1:16" ht="15" customHeight="1" x14ac:dyDescent="0.2">
      <c r="A5" s="10" t="s">
        <v>7</v>
      </c>
      <c r="B5" s="15">
        <v>713</v>
      </c>
      <c r="C5" s="15">
        <v>720</v>
      </c>
      <c r="D5" s="15">
        <v>730</v>
      </c>
      <c r="E5" s="15">
        <v>741</v>
      </c>
      <c r="F5" s="15">
        <v>751</v>
      </c>
      <c r="G5" s="15">
        <v>761</v>
      </c>
      <c r="H5" s="15">
        <v>770</v>
      </c>
      <c r="I5" s="15">
        <v>779</v>
      </c>
      <c r="J5" s="15">
        <v>788</v>
      </c>
      <c r="K5" s="15">
        <v>796</v>
      </c>
      <c r="L5" s="15">
        <v>803</v>
      </c>
      <c r="M5" s="16"/>
      <c r="N5" s="17">
        <v>90</v>
      </c>
      <c r="O5" s="18">
        <v>0.12622720897615708</v>
      </c>
      <c r="P5" s="18">
        <v>1.1958264450453004E-2</v>
      </c>
    </row>
    <row r="6" spans="1:16" ht="15" customHeight="1" x14ac:dyDescent="0.2">
      <c r="A6" s="9" t="s">
        <v>8</v>
      </c>
      <c r="B6" s="11">
        <v>689</v>
      </c>
      <c r="C6" s="11">
        <v>688</v>
      </c>
      <c r="D6" s="11">
        <v>688</v>
      </c>
      <c r="E6" s="11">
        <v>691</v>
      </c>
      <c r="F6" s="11">
        <v>695</v>
      </c>
      <c r="G6" s="11">
        <v>701</v>
      </c>
      <c r="H6" s="11">
        <v>708</v>
      </c>
      <c r="I6" s="11">
        <v>715</v>
      </c>
      <c r="J6" s="11">
        <v>722</v>
      </c>
      <c r="K6" s="11">
        <v>730</v>
      </c>
      <c r="L6" s="11">
        <v>738</v>
      </c>
      <c r="M6" s="12"/>
      <c r="N6" s="13">
        <v>49</v>
      </c>
      <c r="O6" s="14">
        <v>7.1117561683599423E-2</v>
      </c>
      <c r="P6" s="14">
        <v>6.8939097024609541E-3</v>
      </c>
    </row>
    <row r="7" spans="1:16" ht="15" customHeight="1" x14ac:dyDescent="0.2">
      <c r="A7" s="10" t="s">
        <v>9</v>
      </c>
      <c r="B7" s="15">
        <v>804</v>
      </c>
      <c r="C7" s="15">
        <v>808</v>
      </c>
      <c r="D7" s="15">
        <v>812</v>
      </c>
      <c r="E7" s="15">
        <v>815</v>
      </c>
      <c r="F7" s="15">
        <v>818</v>
      </c>
      <c r="G7" s="15">
        <v>821</v>
      </c>
      <c r="H7" s="15">
        <v>824</v>
      </c>
      <c r="I7" s="15">
        <v>829</v>
      </c>
      <c r="J7" s="15">
        <v>834</v>
      </c>
      <c r="K7" s="15">
        <v>839</v>
      </c>
      <c r="L7" s="15">
        <v>844</v>
      </c>
      <c r="M7" s="16"/>
      <c r="N7" s="17">
        <v>40</v>
      </c>
      <c r="O7" s="18">
        <v>4.975124378109453E-2</v>
      </c>
      <c r="P7" s="18">
        <v>4.8671287200587887E-3</v>
      </c>
    </row>
    <row r="8" spans="1:16" ht="15" customHeight="1" x14ac:dyDescent="0.2">
      <c r="A8" s="9" t="s">
        <v>10</v>
      </c>
      <c r="B8" s="11">
        <v>869</v>
      </c>
      <c r="C8" s="11">
        <v>873</v>
      </c>
      <c r="D8" s="11">
        <v>877</v>
      </c>
      <c r="E8" s="11">
        <v>881</v>
      </c>
      <c r="F8" s="11">
        <v>885</v>
      </c>
      <c r="G8" s="11">
        <v>889</v>
      </c>
      <c r="H8" s="11">
        <v>892</v>
      </c>
      <c r="I8" s="11">
        <v>895</v>
      </c>
      <c r="J8" s="11">
        <v>899</v>
      </c>
      <c r="K8" s="11">
        <v>903</v>
      </c>
      <c r="L8" s="11">
        <v>908</v>
      </c>
      <c r="M8" s="12"/>
      <c r="N8" s="13">
        <v>39</v>
      </c>
      <c r="O8" s="14">
        <v>4.4879171461449943E-2</v>
      </c>
      <c r="P8" s="14">
        <v>4.3997760512644035E-3</v>
      </c>
    </row>
    <row r="9" spans="1:16" ht="15" customHeight="1" x14ac:dyDescent="0.2">
      <c r="A9" s="10" t="s">
        <v>11</v>
      </c>
      <c r="B9" s="15">
        <v>741</v>
      </c>
      <c r="C9" s="15">
        <v>771</v>
      </c>
      <c r="D9" s="15">
        <v>796</v>
      </c>
      <c r="E9" s="15">
        <v>817</v>
      </c>
      <c r="F9" s="15">
        <v>834</v>
      </c>
      <c r="G9" s="15">
        <v>849</v>
      </c>
      <c r="H9" s="15">
        <v>861</v>
      </c>
      <c r="I9" s="15">
        <v>871</v>
      </c>
      <c r="J9" s="15">
        <v>880</v>
      </c>
      <c r="K9" s="15">
        <v>888</v>
      </c>
      <c r="L9" s="15">
        <v>896</v>
      </c>
      <c r="M9" s="16"/>
      <c r="N9" s="17">
        <v>155</v>
      </c>
      <c r="O9" s="18">
        <v>0.20917678812415655</v>
      </c>
      <c r="P9" s="18">
        <v>1.9175511906609044E-2</v>
      </c>
    </row>
    <row r="10" spans="1:16" ht="15" customHeight="1" x14ac:dyDescent="0.2">
      <c r="A10" s="9" t="s">
        <v>12</v>
      </c>
      <c r="B10" s="11">
        <v>790</v>
      </c>
      <c r="C10" s="11">
        <v>791</v>
      </c>
      <c r="D10" s="11">
        <v>797</v>
      </c>
      <c r="E10" s="11">
        <v>807</v>
      </c>
      <c r="F10" s="11">
        <v>820</v>
      </c>
      <c r="G10" s="11">
        <v>833</v>
      </c>
      <c r="H10" s="11">
        <v>846</v>
      </c>
      <c r="I10" s="11">
        <v>860</v>
      </c>
      <c r="J10" s="11">
        <v>872</v>
      </c>
      <c r="K10" s="11">
        <v>883</v>
      </c>
      <c r="L10" s="11">
        <v>894</v>
      </c>
      <c r="M10" s="12"/>
      <c r="N10" s="13">
        <v>104</v>
      </c>
      <c r="O10" s="14">
        <v>0.13164556962025317</v>
      </c>
      <c r="P10" s="14">
        <v>1.2444074054451804E-2</v>
      </c>
    </row>
    <row r="11" spans="1:16" ht="15" customHeight="1" x14ac:dyDescent="0.2">
      <c r="A11" s="10" t="s">
        <v>13</v>
      </c>
      <c r="B11" s="15">
        <v>712</v>
      </c>
      <c r="C11" s="15">
        <v>727</v>
      </c>
      <c r="D11" s="15">
        <v>739</v>
      </c>
      <c r="E11" s="15">
        <v>750</v>
      </c>
      <c r="F11" s="15">
        <v>760</v>
      </c>
      <c r="G11" s="15">
        <v>771</v>
      </c>
      <c r="H11" s="15">
        <v>782</v>
      </c>
      <c r="I11" s="15">
        <v>794</v>
      </c>
      <c r="J11" s="15">
        <v>806</v>
      </c>
      <c r="K11" s="15">
        <v>817</v>
      </c>
      <c r="L11" s="15">
        <v>829</v>
      </c>
      <c r="M11" s="16"/>
      <c r="N11" s="17">
        <v>117</v>
      </c>
      <c r="O11" s="18">
        <v>0.16432584269662923</v>
      </c>
      <c r="P11" s="18">
        <v>1.5330549869321475E-2</v>
      </c>
    </row>
    <row r="12" spans="1:16" ht="15" customHeight="1" x14ac:dyDescent="0.2">
      <c r="A12" s="9" t="s">
        <v>14</v>
      </c>
      <c r="B12" s="11">
        <v>863</v>
      </c>
      <c r="C12" s="11">
        <v>843</v>
      </c>
      <c r="D12" s="11">
        <v>831</v>
      </c>
      <c r="E12" s="11">
        <v>823</v>
      </c>
      <c r="F12" s="11">
        <v>818</v>
      </c>
      <c r="G12" s="11">
        <v>817</v>
      </c>
      <c r="H12" s="11">
        <v>818</v>
      </c>
      <c r="I12" s="11">
        <v>822</v>
      </c>
      <c r="J12" s="11">
        <v>826</v>
      </c>
      <c r="K12" s="11">
        <v>832</v>
      </c>
      <c r="L12" s="11">
        <v>839</v>
      </c>
      <c r="M12" s="12"/>
      <c r="N12" s="13">
        <v>-24</v>
      </c>
      <c r="O12" s="14">
        <v>-2.7809965237543453E-2</v>
      </c>
      <c r="P12" s="14">
        <v>-2.8164248744585452E-3</v>
      </c>
    </row>
    <row r="13" spans="1:16" ht="15" customHeight="1" x14ac:dyDescent="0.2">
      <c r="A13" s="10" t="s">
        <v>15</v>
      </c>
      <c r="B13" s="15">
        <v>933</v>
      </c>
      <c r="C13" s="15">
        <v>929</v>
      </c>
      <c r="D13" s="15">
        <v>922</v>
      </c>
      <c r="E13" s="15">
        <v>914</v>
      </c>
      <c r="F13" s="15">
        <v>906</v>
      </c>
      <c r="G13" s="15">
        <v>899</v>
      </c>
      <c r="H13" s="15">
        <v>894</v>
      </c>
      <c r="I13" s="15">
        <v>890</v>
      </c>
      <c r="J13" s="15">
        <v>887</v>
      </c>
      <c r="K13" s="15">
        <v>886</v>
      </c>
      <c r="L13" s="15">
        <v>886</v>
      </c>
      <c r="M13" s="16"/>
      <c r="N13" s="17">
        <v>-47</v>
      </c>
      <c r="O13" s="18">
        <v>-5.0375133976420149E-2</v>
      </c>
      <c r="P13" s="18">
        <v>-5.155489634153243E-3</v>
      </c>
    </row>
    <row r="14" spans="1:16" ht="15" customHeight="1" x14ac:dyDescent="0.2">
      <c r="A14" s="9" t="s">
        <v>16</v>
      </c>
      <c r="B14" s="11">
        <v>1136</v>
      </c>
      <c r="C14" s="11">
        <v>1114</v>
      </c>
      <c r="D14" s="11">
        <v>1096</v>
      </c>
      <c r="E14" s="11">
        <v>1080</v>
      </c>
      <c r="F14" s="11">
        <v>1065</v>
      </c>
      <c r="G14" s="11">
        <v>1052</v>
      </c>
      <c r="H14" s="11">
        <v>1040</v>
      </c>
      <c r="I14" s="11">
        <v>1030</v>
      </c>
      <c r="J14" s="11">
        <v>1021</v>
      </c>
      <c r="K14" s="11">
        <v>1013</v>
      </c>
      <c r="L14" s="11">
        <v>1007</v>
      </c>
      <c r="M14" s="12"/>
      <c r="N14" s="13">
        <v>-129</v>
      </c>
      <c r="O14" s="14">
        <v>-0.11355633802816902</v>
      </c>
      <c r="P14" s="14">
        <v>-1.1981414974123417E-2</v>
      </c>
    </row>
    <row r="15" spans="1:16" ht="15" customHeight="1" x14ac:dyDescent="0.2">
      <c r="A15" s="10" t="s">
        <v>17</v>
      </c>
      <c r="B15" s="15">
        <v>1077</v>
      </c>
      <c r="C15" s="15">
        <v>1089</v>
      </c>
      <c r="D15" s="15">
        <v>1094</v>
      </c>
      <c r="E15" s="15">
        <v>1095</v>
      </c>
      <c r="F15" s="15">
        <v>1093</v>
      </c>
      <c r="G15" s="15">
        <v>1087</v>
      </c>
      <c r="H15" s="15">
        <v>1080</v>
      </c>
      <c r="I15" s="15">
        <v>1072</v>
      </c>
      <c r="J15" s="15">
        <v>1065</v>
      </c>
      <c r="K15" s="15">
        <v>1057</v>
      </c>
      <c r="L15" s="15">
        <v>1049</v>
      </c>
      <c r="M15" s="16"/>
      <c r="N15" s="17">
        <v>-28</v>
      </c>
      <c r="O15" s="18">
        <v>-2.5998142989786442E-2</v>
      </c>
      <c r="P15" s="18">
        <v>-2.630740397551512E-3</v>
      </c>
    </row>
    <row r="16" spans="1:16" ht="15" customHeight="1" x14ac:dyDescent="0.2">
      <c r="A16" s="9" t="s">
        <v>18</v>
      </c>
      <c r="B16" s="11">
        <v>918</v>
      </c>
      <c r="C16" s="11">
        <v>925</v>
      </c>
      <c r="D16" s="11">
        <v>933</v>
      </c>
      <c r="E16" s="11">
        <v>940</v>
      </c>
      <c r="F16" s="11">
        <v>946</v>
      </c>
      <c r="G16" s="11">
        <v>950</v>
      </c>
      <c r="H16" s="11">
        <v>952</v>
      </c>
      <c r="I16" s="11">
        <v>952</v>
      </c>
      <c r="J16" s="11">
        <v>951</v>
      </c>
      <c r="K16" s="11">
        <v>949</v>
      </c>
      <c r="L16" s="11">
        <v>945</v>
      </c>
      <c r="M16" s="12"/>
      <c r="N16" s="13">
        <v>27</v>
      </c>
      <c r="O16" s="14">
        <v>2.9411764705882353E-2</v>
      </c>
      <c r="P16" s="14">
        <v>2.9029591363336493E-3</v>
      </c>
    </row>
    <row r="17" spans="1:16" ht="15" customHeight="1" x14ac:dyDescent="0.2">
      <c r="A17" s="10" t="s">
        <v>19</v>
      </c>
      <c r="B17" s="15">
        <v>625</v>
      </c>
      <c r="C17" s="15">
        <v>653</v>
      </c>
      <c r="D17" s="15">
        <v>675</v>
      </c>
      <c r="E17" s="15">
        <v>694</v>
      </c>
      <c r="F17" s="15">
        <v>710</v>
      </c>
      <c r="G17" s="15">
        <v>724</v>
      </c>
      <c r="H17" s="15">
        <v>735</v>
      </c>
      <c r="I17" s="15">
        <v>744</v>
      </c>
      <c r="J17" s="15">
        <v>751</v>
      </c>
      <c r="K17" s="15">
        <v>756</v>
      </c>
      <c r="L17" s="15">
        <v>760</v>
      </c>
      <c r="M17" s="16"/>
      <c r="N17" s="17">
        <v>135</v>
      </c>
      <c r="O17" s="18">
        <v>0.216</v>
      </c>
      <c r="P17" s="18">
        <v>1.9749162927202857E-2</v>
      </c>
    </row>
    <row r="18" spans="1:16" ht="15" customHeight="1" x14ac:dyDescent="0.2">
      <c r="A18" s="9" t="s">
        <v>20</v>
      </c>
      <c r="B18" s="11">
        <v>377</v>
      </c>
      <c r="C18" s="11">
        <v>395</v>
      </c>
      <c r="D18" s="11">
        <v>414</v>
      </c>
      <c r="E18" s="11">
        <v>433</v>
      </c>
      <c r="F18" s="11">
        <v>451</v>
      </c>
      <c r="G18" s="11">
        <v>469</v>
      </c>
      <c r="H18" s="11">
        <v>485</v>
      </c>
      <c r="I18" s="11">
        <v>499</v>
      </c>
      <c r="J18" s="11">
        <v>512</v>
      </c>
      <c r="K18" s="11">
        <v>523</v>
      </c>
      <c r="L18" s="11">
        <v>532</v>
      </c>
      <c r="M18" s="12"/>
      <c r="N18" s="13">
        <v>155</v>
      </c>
      <c r="O18" s="14">
        <v>0.41114058355437666</v>
      </c>
      <c r="P18" s="14">
        <v>3.5039748356784584E-2</v>
      </c>
    </row>
    <row r="19" spans="1:16" ht="15" customHeight="1" x14ac:dyDescent="0.2">
      <c r="A19" s="10" t="s">
        <v>21</v>
      </c>
      <c r="B19" s="15">
        <v>310</v>
      </c>
      <c r="C19" s="15">
        <v>319</v>
      </c>
      <c r="D19" s="15">
        <v>331</v>
      </c>
      <c r="E19" s="15">
        <v>344</v>
      </c>
      <c r="F19" s="15">
        <v>359</v>
      </c>
      <c r="G19" s="15">
        <v>376</v>
      </c>
      <c r="H19" s="15">
        <v>394</v>
      </c>
      <c r="I19" s="15">
        <v>412</v>
      </c>
      <c r="J19" s="15">
        <v>431</v>
      </c>
      <c r="K19" s="15">
        <v>450</v>
      </c>
      <c r="L19" s="15">
        <v>468</v>
      </c>
      <c r="M19" s="16"/>
      <c r="N19" s="17">
        <v>158</v>
      </c>
      <c r="O19" s="18">
        <v>0.50967741935483868</v>
      </c>
      <c r="P19" s="18">
        <v>4.2049659269486783E-2</v>
      </c>
    </row>
    <row r="20" spans="1:16" ht="15" customHeight="1" x14ac:dyDescent="0.2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8"/>
      <c r="N20" s="29"/>
      <c r="O20" s="30"/>
      <c r="P20" s="30"/>
    </row>
    <row r="21" spans="1:16" ht="15" customHeight="1" x14ac:dyDescent="0.2">
      <c r="A21" s="21" t="s">
        <v>22</v>
      </c>
      <c r="B21" s="22">
        <v>14012</v>
      </c>
      <c r="C21" s="22">
        <v>14125</v>
      </c>
      <c r="D21" s="22">
        <v>14237</v>
      </c>
      <c r="E21" s="22">
        <v>14346</v>
      </c>
      <c r="F21" s="22">
        <v>14451</v>
      </c>
      <c r="G21" s="22">
        <v>14556</v>
      </c>
      <c r="H21" s="22">
        <v>14655</v>
      </c>
      <c r="I21" s="22">
        <v>14754</v>
      </c>
      <c r="J21" s="22">
        <v>14851</v>
      </c>
      <c r="K21" s="22">
        <v>14944</v>
      </c>
      <c r="L21" s="22">
        <v>15036</v>
      </c>
      <c r="M21" s="23"/>
      <c r="N21" s="24">
        <v>1024</v>
      </c>
      <c r="O21" s="25">
        <v>7.3080216956894095E-2</v>
      </c>
      <c r="P21" s="25">
        <v>7.0782552988493119E-3</v>
      </c>
    </row>
    <row r="22" spans="1:16" ht="15" customHeight="1" x14ac:dyDescent="0.2">
      <c r="A22" s="9" t="s">
        <v>23</v>
      </c>
      <c r="B22" s="11">
        <v>2455</v>
      </c>
      <c r="C22" s="11">
        <v>2480</v>
      </c>
      <c r="D22" s="11">
        <v>2502</v>
      </c>
      <c r="E22" s="11">
        <v>2521</v>
      </c>
      <c r="F22" s="11">
        <v>2540</v>
      </c>
      <c r="G22" s="11">
        <v>2557</v>
      </c>
      <c r="H22" s="11">
        <v>2574</v>
      </c>
      <c r="I22" s="11">
        <v>2590</v>
      </c>
      <c r="J22" s="11">
        <v>2606</v>
      </c>
      <c r="K22" s="11">
        <v>2622</v>
      </c>
      <c r="L22" s="11">
        <v>2638</v>
      </c>
      <c r="M22" s="12"/>
      <c r="N22" s="13">
        <v>183</v>
      </c>
      <c r="O22" s="14">
        <v>7.4541751527494912E-2</v>
      </c>
      <c r="P22" s="14">
        <v>7.215335297616976E-3</v>
      </c>
    </row>
    <row r="23" spans="1:16" ht="15" customHeight="1" x14ac:dyDescent="0.2">
      <c r="A23" s="10" t="s">
        <v>24</v>
      </c>
      <c r="B23" s="15">
        <v>8250</v>
      </c>
      <c r="C23" s="15">
        <v>8264</v>
      </c>
      <c r="D23" s="15">
        <v>8288</v>
      </c>
      <c r="E23" s="15">
        <v>8319</v>
      </c>
      <c r="F23" s="15">
        <v>8352</v>
      </c>
      <c r="G23" s="15">
        <v>8393</v>
      </c>
      <c r="H23" s="15">
        <v>8435</v>
      </c>
      <c r="I23" s="15">
        <v>8485</v>
      </c>
      <c r="J23" s="15">
        <v>8535</v>
      </c>
      <c r="K23" s="15">
        <v>8587</v>
      </c>
      <c r="L23" s="15">
        <v>8644</v>
      </c>
      <c r="M23" s="16"/>
      <c r="N23" s="17">
        <v>394</v>
      </c>
      <c r="O23" s="18">
        <v>4.7757575757575756E-2</v>
      </c>
      <c r="P23" s="18">
        <v>4.6761229288170281E-3</v>
      </c>
    </row>
    <row r="24" spans="1:16" ht="15" customHeight="1" x14ac:dyDescent="0.2">
      <c r="A24" s="9" t="s">
        <v>25</v>
      </c>
      <c r="B24" s="11">
        <v>3307</v>
      </c>
      <c r="C24" s="11">
        <v>3381</v>
      </c>
      <c r="D24" s="11">
        <v>3447</v>
      </c>
      <c r="E24" s="11">
        <v>3506</v>
      </c>
      <c r="F24" s="11">
        <v>3559</v>
      </c>
      <c r="G24" s="11">
        <v>3606</v>
      </c>
      <c r="H24" s="11">
        <v>3646</v>
      </c>
      <c r="I24" s="11">
        <v>3679</v>
      </c>
      <c r="J24" s="11">
        <v>3710</v>
      </c>
      <c r="K24" s="11">
        <v>3735</v>
      </c>
      <c r="L24" s="11">
        <v>3754</v>
      </c>
      <c r="M24" s="12"/>
      <c r="N24" s="13">
        <v>447</v>
      </c>
      <c r="O24" s="14">
        <v>0.13516782582400969</v>
      </c>
      <c r="P24" s="14">
        <v>1.275875760694456E-2</v>
      </c>
    </row>
    <row r="25" spans="1:16" ht="15" customHeight="1" x14ac:dyDescent="0.2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  <c r="N25" s="29"/>
      <c r="O25" s="30"/>
      <c r="P25" s="30"/>
    </row>
    <row r="26" spans="1:16" ht="15" customHeight="1" x14ac:dyDescent="0.2">
      <c r="A26" s="10" t="s">
        <v>26</v>
      </c>
      <c r="B26" s="15">
        <v>7121</v>
      </c>
      <c r="C26" s="15">
        <v>7187</v>
      </c>
      <c r="D26" s="15">
        <v>7253</v>
      </c>
      <c r="E26" s="15">
        <v>7315</v>
      </c>
      <c r="F26" s="15">
        <v>7376</v>
      </c>
      <c r="G26" s="15">
        <v>7436</v>
      </c>
      <c r="H26" s="15">
        <v>7495</v>
      </c>
      <c r="I26" s="15">
        <v>7553</v>
      </c>
      <c r="J26" s="15">
        <v>7609</v>
      </c>
      <c r="K26" s="15">
        <v>7662</v>
      </c>
      <c r="L26" s="15">
        <v>7715</v>
      </c>
      <c r="M26" s="16"/>
      <c r="N26" s="17">
        <v>594</v>
      </c>
      <c r="O26" s="18">
        <v>8.3415250667041141E-2</v>
      </c>
      <c r="P26" s="18">
        <v>8.044012692639102E-3</v>
      </c>
    </row>
    <row r="27" spans="1:16" ht="15" customHeight="1" x14ac:dyDescent="0.2">
      <c r="A27" s="9" t="s">
        <v>27</v>
      </c>
      <c r="B27" s="11">
        <v>6891</v>
      </c>
      <c r="C27" s="11">
        <v>6938</v>
      </c>
      <c r="D27" s="11">
        <v>6984</v>
      </c>
      <c r="E27" s="11">
        <v>7031</v>
      </c>
      <c r="F27" s="11">
        <v>7075</v>
      </c>
      <c r="G27" s="11">
        <v>7120</v>
      </c>
      <c r="H27" s="11">
        <v>7160</v>
      </c>
      <c r="I27" s="11">
        <v>7201</v>
      </c>
      <c r="J27" s="11">
        <v>7242</v>
      </c>
      <c r="K27" s="11">
        <v>7282</v>
      </c>
      <c r="L27" s="11">
        <v>7321</v>
      </c>
      <c r="M27" s="12"/>
      <c r="N27" s="13">
        <v>430</v>
      </c>
      <c r="O27" s="14">
        <v>6.2400232186910466E-2</v>
      </c>
      <c r="P27" s="14">
        <v>6.0714286879981483E-3</v>
      </c>
    </row>
    <row r="28" spans="1:16" ht="15" customHeight="1" x14ac:dyDescent="0.2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8"/>
      <c r="N28" s="29"/>
      <c r="O28" s="30"/>
      <c r="P28" s="30"/>
    </row>
    <row r="29" spans="1:16" ht="15" customHeight="1" x14ac:dyDescent="0.2">
      <c r="A29" s="10" t="s">
        <v>28</v>
      </c>
      <c r="B29" s="15">
        <v>6701</v>
      </c>
      <c r="C29" s="15">
        <v>6730</v>
      </c>
      <c r="D29" s="15">
        <v>6763</v>
      </c>
      <c r="E29" s="15">
        <v>6797</v>
      </c>
      <c r="F29" s="15">
        <v>6831</v>
      </c>
      <c r="G29" s="15">
        <v>6872</v>
      </c>
      <c r="H29" s="15">
        <v>6915</v>
      </c>
      <c r="I29" s="15">
        <v>6954</v>
      </c>
      <c r="J29" s="15">
        <v>7001</v>
      </c>
      <c r="K29" s="15">
        <v>7044</v>
      </c>
      <c r="L29" s="15">
        <v>7090</v>
      </c>
      <c r="M29" s="16"/>
      <c r="N29" s="17">
        <v>389</v>
      </c>
      <c r="O29" s="18">
        <v>5.8051037158633037E-2</v>
      </c>
      <c r="P29" s="18">
        <v>5.6588080625210591E-3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Benewah</vt:lpstr>
      <vt:lpstr>Bonner</vt:lpstr>
      <vt:lpstr>Boundary</vt:lpstr>
      <vt:lpstr>Kootenai</vt:lpstr>
      <vt:lpstr>Shoshone</vt:lpstr>
    </vt:vector>
  </TitlesOfParts>
  <Company>Idaho Department of Labor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Wolkenhauer</dc:creator>
  <cp:lastModifiedBy>Samuel Wolkenhauer</cp:lastModifiedBy>
  <dcterms:created xsi:type="dcterms:W3CDTF">2022-04-15T17:20:14Z</dcterms:created>
  <dcterms:modified xsi:type="dcterms:W3CDTF">2023-11-13T16:58:02Z</dcterms:modified>
</cp:coreProperties>
</file>