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D52D1A65-3B45-45EB-B77A-9033B74157FC}" xr6:coauthVersionLast="45" xr6:coauthVersionMax="45" xr10:uidLastSave="{00000000-0000-0000-0000-000000000000}"/>
  <bookViews>
    <workbookView xWindow="-28920" yWindow="-120" windowWidth="29040" windowHeight="15840" xr2:uid="{5054C7F1-E215-4629-9B6B-346BFDAA582D}"/>
  </bookViews>
  <sheets>
    <sheet name="Total" sheetId="1" r:id="rId1"/>
    <sheet name="Clearwater" sheetId="2" r:id="rId2"/>
    <sheet name="Idaho" sheetId="3" r:id="rId3"/>
    <sheet name="Latah" sheetId="4" r:id="rId4"/>
    <sheet name="Lewis" sheetId="5" r:id="rId5"/>
    <sheet name="Nez Pe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23" i="1" l="1"/>
  <c r="O23" i="1" s="1"/>
  <c r="N14" i="1"/>
  <c r="O14" i="1" s="1"/>
  <c r="N6" i="1"/>
  <c r="O6" i="1" s="1"/>
  <c r="N21" i="1"/>
  <c r="O21" i="1" s="1"/>
  <c r="N27" i="1"/>
  <c r="O27" i="1" s="1"/>
  <c r="N17" i="1"/>
  <c r="O17" i="1" s="1"/>
  <c r="N11" i="1"/>
  <c r="O11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<sst xmlns="http://schemas.openxmlformats.org/spreadsheetml/2006/main" count="174" uniqueCount="29">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</sst>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1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K29" sqref="K29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f>Clearwater!B2+Idaho!B2+Latah!B2+Lewis!B2+'Nez Perce'!B2</f>
        <v>5733</v>
      </c>
      <c r="C2" s="11">
        <f>Clearwater!C2+Idaho!C2+Latah!C2+Lewis!C2+'Nez Perce'!C2</f>
        <v>5636</v>
      </c>
      <c r="D2" s="11">
        <f>Clearwater!D2+Idaho!D2+Latah!D2+Lewis!D2+'Nez Perce'!D2</f>
        <v>5559</v>
      </c>
      <c r="E2" s="11">
        <f>Clearwater!E2+Idaho!E2+Latah!E2+Lewis!E2+'Nez Perce'!E2</f>
        <v>5502</v>
      </c>
      <c r="F2" s="11">
        <f>Clearwater!F2+Idaho!F2+Latah!F2+Lewis!F2+'Nez Perce'!F2</f>
        <v>5459</v>
      </c>
      <c r="G2" s="11">
        <f>Clearwater!G2+Idaho!G2+Latah!G2+Lewis!G2+'Nez Perce'!G2</f>
        <v>5429</v>
      </c>
      <c r="H2" s="11">
        <f>Clearwater!H2+Idaho!H2+Latah!H2+Lewis!H2+'Nez Perce'!H2</f>
        <v>5408</v>
      </c>
      <c r="I2" s="11">
        <f>Clearwater!I2+Idaho!I2+Latah!I2+Lewis!I2+'Nez Perce'!I2</f>
        <v>5397</v>
      </c>
      <c r="J2" s="11">
        <f>Clearwater!J2+Idaho!J2+Latah!J2+Lewis!J2+'Nez Perce'!J2</f>
        <v>5389</v>
      </c>
      <c r="K2" s="11">
        <f>Clearwater!K2+Idaho!K2+Latah!K2+Lewis!K2+'Nez Perce'!K2</f>
        <v>5384</v>
      </c>
      <c r="L2" s="11">
        <f>Clearwater!L2+Idaho!L2+Latah!L2+Lewis!L2+'Nez Perce'!L2</f>
        <v>5386</v>
      </c>
      <c r="M2" s="12"/>
      <c r="N2" s="13">
        <f>L2-B2</f>
        <v>-347</v>
      </c>
      <c r="O2" s="14">
        <f>N2/B2</f>
        <v>-6.0526774812489095E-2</v>
      </c>
      <c r="P2" s="14">
        <f>(L2/B2)^(1/10)-1</f>
        <v>-6.2241452103815043E-3</v>
      </c>
    </row>
    <row r="3" spans="1:16" ht="15" customHeight="1" x14ac:dyDescent="0.2">
      <c r="A3" s="10" t="s">
        <v>5</v>
      </c>
      <c r="B3" s="15">
        <f>Clearwater!B3+Idaho!B3+Latah!B3+Lewis!B3+'Nez Perce'!B3</f>
        <v>6287</v>
      </c>
      <c r="C3" s="15">
        <f>Clearwater!C3+Idaho!C3+Latah!C3+Lewis!C3+'Nez Perce'!C3</f>
        <v>6239</v>
      </c>
      <c r="D3" s="15">
        <f>Clearwater!D3+Idaho!D3+Latah!D3+Lewis!D3+'Nez Perce'!D3</f>
        <v>6182</v>
      </c>
      <c r="E3" s="15">
        <f>Clearwater!E3+Idaho!E3+Latah!E3+Lewis!E3+'Nez Perce'!E3</f>
        <v>6122</v>
      </c>
      <c r="F3" s="15">
        <f>Clearwater!F3+Idaho!F3+Latah!F3+Lewis!F3+'Nez Perce'!F3</f>
        <v>6061</v>
      </c>
      <c r="G3" s="15">
        <f>Clearwater!G3+Idaho!G3+Latah!G3+Lewis!G3+'Nez Perce'!G3</f>
        <v>6004</v>
      </c>
      <c r="H3" s="15">
        <f>Clearwater!H3+Idaho!H3+Latah!H3+Lewis!H3+'Nez Perce'!H3</f>
        <v>5951</v>
      </c>
      <c r="I3" s="15">
        <f>Clearwater!I3+Idaho!I3+Latah!I3+Lewis!I3+'Nez Perce'!I3</f>
        <v>5906</v>
      </c>
      <c r="J3" s="15">
        <f>Clearwater!J3+Idaho!J3+Latah!J3+Lewis!J3+'Nez Perce'!J3</f>
        <v>5869</v>
      </c>
      <c r="K3" s="15">
        <f>Clearwater!K3+Idaho!K3+Latah!K3+Lewis!K3+'Nez Perce'!K3</f>
        <v>5836</v>
      </c>
      <c r="L3" s="15">
        <f>Clearwater!L3+Idaho!L3+Latah!L3+Lewis!L3+'Nez Perce'!L3</f>
        <v>5809</v>
      </c>
      <c r="M3" s="16"/>
      <c r="N3" s="17">
        <f t="shared" ref="N3:N29" si="0">L3-B3</f>
        <v>-478</v>
      </c>
      <c r="O3" s="18">
        <f t="shared" ref="O3:O29" si="1">N3/B3</f>
        <v>-7.6029902974391605E-2</v>
      </c>
      <c r="P3" s="18">
        <f t="shared" ref="P3:P29" si="2">(L3/B3)^(1/10)-1</f>
        <v>-7.8763745564430776E-3</v>
      </c>
    </row>
    <row r="4" spans="1:16" ht="15" customHeight="1" x14ac:dyDescent="0.2">
      <c r="A4" s="9" t="s">
        <v>6</v>
      </c>
      <c r="B4" s="11">
        <f>Clearwater!B4+Idaho!B4+Latah!B4+Lewis!B4+'Nez Perce'!B4</f>
        <v>6476</v>
      </c>
      <c r="C4" s="11">
        <f>Clearwater!C4+Idaho!C4+Latah!C4+Lewis!C4+'Nez Perce'!C4</f>
        <v>6506</v>
      </c>
      <c r="D4" s="11">
        <f>Clearwater!D4+Idaho!D4+Latah!D4+Lewis!D4+'Nez Perce'!D4</f>
        <v>6520</v>
      </c>
      <c r="E4" s="11">
        <f>Clearwater!E4+Idaho!E4+Latah!E4+Lewis!E4+'Nez Perce'!E4</f>
        <v>6520</v>
      </c>
      <c r="F4" s="11">
        <f>Clearwater!F4+Idaho!F4+Latah!F4+Lewis!F4+'Nez Perce'!F4</f>
        <v>6507</v>
      </c>
      <c r="G4" s="11">
        <f>Clearwater!G4+Idaho!G4+Latah!G4+Lewis!G4+'Nez Perce'!G4</f>
        <v>6485</v>
      </c>
      <c r="H4" s="11">
        <f>Clearwater!H4+Idaho!H4+Latah!H4+Lewis!H4+'Nez Perce'!H4</f>
        <v>6455</v>
      </c>
      <c r="I4" s="11">
        <f>Clearwater!I4+Idaho!I4+Latah!I4+Lewis!I4+'Nez Perce'!I4</f>
        <v>6420</v>
      </c>
      <c r="J4" s="11">
        <f>Clearwater!J4+Idaho!J4+Latah!J4+Lewis!J4+'Nez Perce'!J4</f>
        <v>6385</v>
      </c>
      <c r="K4" s="11">
        <f>Clearwater!K4+Idaho!K4+Latah!K4+Lewis!K4+'Nez Perce'!K4</f>
        <v>6351</v>
      </c>
      <c r="L4" s="11">
        <f>Clearwater!L4+Idaho!L4+Latah!L4+Lewis!L4+'Nez Perce'!L4</f>
        <v>6316</v>
      </c>
      <c r="M4" s="12"/>
      <c r="N4" s="13">
        <f t="shared" si="0"/>
        <v>-160</v>
      </c>
      <c r="O4" s="14">
        <f t="shared" si="1"/>
        <v>-2.4706609017912291E-2</v>
      </c>
      <c r="P4" s="14">
        <f t="shared" si="2"/>
        <v>-2.4985673137417619E-3</v>
      </c>
    </row>
    <row r="5" spans="1:16" ht="15" customHeight="1" x14ac:dyDescent="0.2">
      <c r="A5" s="10" t="s">
        <v>7</v>
      </c>
      <c r="B5" s="15">
        <f>Clearwater!B5+Idaho!B5+Latah!B5+Lewis!B5+'Nez Perce'!B5</f>
        <v>7838</v>
      </c>
      <c r="C5" s="15">
        <f>Clearwater!C5+Idaho!C5+Latah!C5+Lewis!C5+'Nez Perce'!C5</f>
        <v>7901</v>
      </c>
      <c r="D5" s="15">
        <f>Clearwater!D5+Idaho!D5+Latah!D5+Lewis!D5+'Nez Perce'!D5</f>
        <v>7958</v>
      </c>
      <c r="E5" s="15">
        <f>Clearwater!E5+Idaho!E5+Latah!E5+Lewis!E5+'Nez Perce'!E5</f>
        <v>8006</v>
      </c>
      <c r="F5" s="15">
        <f>Clearwater!F5+Idaho!F5+Latah!F5+Lewis!F5+'Nez Perce'!F5</f>
        <v>8043</v>
      </c>
      <c r="G5" s="15">
        <f>Clearwater!G5+Idaho!G5+Latah!G5+Lewis!G5+'Nez Perce'!G5</f>
        <v>8072</v>
      </c>
      <c r="H5" s="15">
        <f>Clearwater!H5+Idaho!H5+Latah!H5+Lewis!H5+'Nez Perce'!H5</f>
        <v>8091</v>
      </c>
      <c r="I5" s="15">
        <f>Clearwater!I5+Idaho!I5+Latah!I5+Lewis!I5+'Nez Perce'!I5</f>
        <v>8101</v>
      </c>
      <c r="J5" s="15">
        <f>Clearwater!J5+Idaho!J5+Latah!J5+Lewis!J5+'Nez Perce'!J5</f>
        <v>8101</v>
      </c>
      <c r="K5" s="15">
        <f>Clearwater!K5+Idaho!K5+Latah!K5+Lewis!K5+'Nez Perce'!K5</f>
        <v>8094</v>
      </c>
      <c r="L5" s="15">
        <f>Clearwater!L5+Idaho!L5+Latah!L5+Lewis!L5+'Nez Perce'!L5</f>
        <v>8081</v>
      </c>
      <c r="M5" s="16"/>
      <c r="N5" s="17">
        <f t="shared" si="0"/>
        <v>243</v>
      </c>
      <c r="O5" s="18">
        <f t="shared" si="1"/>
        <v>3.1002806838479204E-2</v>
      </c>
      <c r="P5" s="18">
        <f t="shared" si="2"/>
        <v>3.0578584876230774E-3</v>
      </c>
    </row>
    <row r="6" spans="1:16" ht="15" customHeight="1" x14ac:dyDescent="0.2">
      <c r="A6" s="9" t="s">
        <v>8</v>
      </c>
      <c r="B6" s="11">
        <f>Clearwater!B6+Idaho!B6+Latah!B6+Lewis!B6+'Nez Perce'!B6</f>
        <v>10765</v>
      </c>
      <c r="C6" s="11">
        <f>Clearwater!C6+Idaho!C6+Latah!C6+Lewis!C6+'Nez Perce'!C6</f>
        <v>10685</v>
      </c>
      <c r="D6" s="11">
        <f>Clearwater!D6+Idaho!D6+Latah!D6+Lewis!D6+'Nez Perce'!D6</f>
        <v>10634</v>
      </c>
      <c r="E6" s="11">
        <f>Clearwater!E6+Idaho!E6+Latah!E6+Lewis!E6+'Nez Perce'!E6</f>
        <v>10605</v>
      </c>
      <c r="F6" s="11">
        <f>Clearwater!F6+Idaho!F6+Latah!F6+Lewis!F6+'Nez Perce'!F6</f>
        <v>10591</v>
      </c>
      <c r="G6" s="11">
        <f>Clearwater!G6+Idaho!G6+Latah!G6+Lewis!G6+'Nez Perce'!G6</f>
        <v>10587</v>
      </c>
      <c r="H6" s="11">
        <f>Clearwater!H6+Idaho!H6+Latah!H6+Lewis!H6+'Nez Perce'!H6</f>
        <v>10589</v>
      </c>
      <c r="I6" s="11">
        <f>Clearwater!I6+Idaho!I6+Latah!I6+Lewis!I6+'Nez Perce'!I6</f>
        <v>10595</v>
      </c>
      <c r="J6" s="11">
        <f>Clearwater!J6+Idaho!J6+Latah!J6+Lewis!J6+'Nez Perce'!J6</f>
        <v>10603</v>
      </c>
      <c r="K6" s="11">
        <f>Clearwater!K6+Idaho!K6+Latah!K6+Lewis!K6+'Nez Perce'!K6</f>
        <v>10608</v>
      </c>
      <c r="L6" s="11">
        <f>Clearwater!L6+Idaho!L6+Latah!L6+Lewis!L6+'Nez Perce'!L6</f>
        <v>10611</v>
      </c>
      <c r="M6" s="12"/>
      <c r="N6" s="13">
        <f t="shared" si="0"/>
        <v>-154</v>
      </c>
      <c r="O6" s="14">
        <f t="shared" si="1"/>
        <v>-1.4305620065025546E-2</v>
      </c>
      <c r="P6" s="14">
        <f t="shared" si="2"/>
        <v>-1.4398556043022648E-3</v>
      </c>
    </row>
    <row r="7" spans="1:16" ht="15" customHeight="1" x14ac:dyDescent="0.2">
      <c r="A7" s="10" t="s">
        <v>9</v>
      </c>
      <c r="B7" s="15">
        <f>Clearwater!B7+Idaho!B7+Latah!B7+Lewis!B7+'Nez Perce'!B7</f>
        <v>7089</v>
      </c>
      <c r="C7" s="15">
        <f>Clearwater!C7+Idaho!C7+Latah!C7+Lewis!C7+'Nez Perce'!C7</f>
        <v>7180</v>
      </c>
      <c r="D7" s="15">
        <f>Clearwater!D7+Idaho!D7+Latah!D7+Lewis!D7+'Nez Perce'!D7</f>
        <v>7237</v>
      </c>
      <c r="E7" s="15">
        <f>Clearwater!E7+Idaho!E7+Latah!E7+Lewis!E7+'Nez Perce'!E7</f>
        <v>7273</v>
      </c>
      <c r="F7" s="15">
        <f>Clearwater!F7+Idaho!F7+Latah!F7+Lewis!F7+'Nez Perce'!F7</f>
        <v>7297</v>
      </c>
      <c r="G7" s="15">
        <f>Clearwater!G7+Idaho!G7+Latah!G7+Lewis!G7+'Nez Perce'!G7</f>
        <v>7312</v>
      </c>
      <c r="H7" s="15">
        <f>Clearwater!H7+Idaho!H7+Latah!H7+Lewis!H7+'Nez Perce'!H7</f>
        <v>7324</v>
      </c>
      <c r="I7" s="15">
        <f>Clearwater!I7+Idaho!I7+Latah!I7+Lewis!I7+'Nez Perce'!I7</f>
        <v>7333</v>
      </c>
      <c r="J7" s="15">
        <f>Clearwater!J7+Idaho!J7+Latah!J7+Lewis!J7+'Nez Perce'!J7</f>
        <v>7342</v>
      </c>
      <c r="K7" s="15">
        <f>Clearwater!K7+Idaho!K7+Latah!K7+Lewis!K7+'Nez Perce'!K7</f>
        <v>7351</v>
      </c>
      <c r="L7" s="15">
        <f>Clearwater!L7+Idaho!L7+Latah!L7+Lewis!L7+'Nez Perce'!L7</f>
        <v>7359</v>
      </c>
      <c r="M7" s="16"/>
      <c r="N7" s="17">
        <f t="shared" si="0"/>
        <v>270</v>
      </c>
      <c r="O7" s="18">
        <f t="shared" si="1"/>
        <v>3.808717731696995E-2</v>
      </c>
      <c r="P7" s="18">
        <f t="shared" si="2"/>
        <v>3.7449716550248535E-3</v>
      </c>
    </row>
    <row r="8" spans="1:16" ht="15" customHeight="1" x14ac:dyDescent="0.2">
      <c r="A8" s="9" t="s">
        <v>10</v>
      </c>
      <c r="B8" s="11">
        <f>Clearwater!B8+Idaho!B8+Latah!B8+Lewis!B8+'Nez Perce'!B8</f>
        <v>7027</v>
      </c>
      <c r="C8" s="11">
        <f>Clearwater!C8+Idaho!C8+Latah!C8+Lewis!C8+'Nez Perce'!C8</f>
        <v>6955</v>
      </c>
      <c r="D8" s="11">
        <f>Clearwater!D8+Idaho!D8+Latah!D8+Lewis!D8+'Nez Perce'!D8</f>
        <v>6915</v>
      </c>
      <c r="E8" s="11">
        <f>Clearwater!E8+Idaho!E8+Latah!E8+Lewis!E8+'Nez Perce'!E8</f>
        <v>6895</v>
      </c>
      <c r="F8" s="11">
        <f>Clearwater!F8+Idaho!F8+Latah!F8+Lewis!F8+'Nez Perce'!F8</f>
        <v>6884</v>
      </c>
      <c r="G8" s="11">
        <f>Clearwater!G8+Idaho!G8+Latah!G8+Lewis!G8+'Nez Perce'!G8</f>
        <v>6882</v>
      </c>
      <c r="H8" s="11">
        <f>Clearwater!H8+Idaho!H8+Latah!H8+Lewis!H8+'Nez Perce'!H8</f>
        <v>6883</v>
      </c>
      <c r="I8" s="11">
        <f>Clearwater!I8+Idaho!I8+Latah!I8+Lewis!I8+'Nez Perce'!I8</f>
        <v>6886</v>
      </c>
      <c r="J8" s="11">
        <f>Clearwater!J8+Idaho!J8+Latah!J8+Lewis!J8+'Nez Perce'!J8</f>
        <v>6892</v>
      </c>
      <c r="K8" s="11">
        <f>Clearwater!K8+Idaho!K8+Latah!K8+Lewis!K8+'Nez Perce'!K8</f>
        <v>6897</v>
      </c>
      <c r="L8" s="11">
        <f>Clearwater!L8+Idaho!L8+Latah!L8+Lewis!L8+'Nez Perce'!L8</f>
        <v>6903</v>
      </c>
      <c r="M8" s="12"/>
      <c r="N8" s="13">
        <f t="shared" si="0"/>
        <v>-124</v>
      </c>
      <c r="O8" s="14">
        <f t="shared" si="1"/>
        <v>-1.7646221716237372E-2</v>
      </c>
      <c r="P8" s="14">
        <f t="shared" si="2"/>
        <v>-1.7787933174360226E-3</v>
      </c>
    </row>
    <row r="9" spans="1:16" ht="15" customHeight="1" x14ac:dyDescent="0.2">
      <c r="A9" s="10" t="s">
        <v>11</v>
      </c>
      <c r="B9" s="15">
        <f>Clearwater!B9+Idaho!B9+Latah!B9+Lewis!B9+'Nez Perce'!B9</f>
        <v>6427</v>
      </c>
      <c r="C9" s="15">
        <f>Clearwater!C9+Idaho!C9+Latah!C9+Lewis!C9+'Nez Perce'!C9</f>
        <v>6572</v>
      </c>
      <c r="D9" s="15">
        <f>Clearwater!D9+Idaho!D9+Latah!D9+Lewis!D9+'Nez Perce'!D9</f>
        <v>6674</v>
      </c>
      <c r="E9" s="15">
        <f>Clearwater!E9+Idaho!E9+Latah!E9+Lewis!E9+'Nez Perce'!E9</f>
        <v>6747</v>
      </c>
      <c r="F9" s="15">
        <f>Clearwater!F9+Idaho!F9+Latah!F9+Lewis!F9+'Nez Perce'!F9</f>
        <v>6803</v>
      </c>
      <c r="G9" s="15">
        <f>Clearwater!G9+Idaho!G9+Latah!G9+Lewis!G9+'Nez Perce'!G9</f>
        <v>6845</v>
      </c>
      <c r="H9" s="15">
        <f>Clearwater!H9+Idaho!H9+Latah!H9+Lewis!H9+'Nez Perce'!H9</f>
        <v>6878</v>
      </c>
      <c r="I9" s="15">
        <f>Clearwater!I9+Idaho!I9+Latah!I9+Lewis!I9+'Nez Perce'!I9</f>
        <v>6904</v>
      </c>
      <c r="J9" s="15">
        <f>Clearwater!J9+Idaho!J9+Latah!J9+Lewis!J9+'Nez Perce'!J9</f>
        <v>6926</v>
      </c>
      <c r="K9" s="15">
        <f>Clearwater!K9+Idaho!K9+Latah!K9+Lewis!K9+'Nez Perce'!K9</f>
        <v>6945</v>
      </c>
      <c r="L9" s="15">
        <f>Clearwater!L9+Idaho!L9+Latah!L9+Lewis!L9+'Nez Perce'!L9</f>
        <v>6963</v>
      </c>
      <c r="M9" s="16"/>
      <c r="N9" s="17">
        <f t="shared" si="0"/>
        <v>536</v>
      </c>
      <c r="O9" s="18">
        <f t="shared" si="1"/>
        <v>8.3398163995643385E-2</v>
      </c>
      <c r="P9" s="18">
        <f t="shared" si="2"/>
        <v>8.0424228830966449E-3</v>
      </c>
    </row>
    <row r="10" spans="1:16" ht="15" customHeight="1" x14ac:dyDescent="0.2">
      <c r="A10" s="9" t="s">
        <v>12</v>
      </c>
      <c r="B10" s="11">
        <f>Clearwater!B10+Idaho!B10+Latah!B10+Lewis!B10+'Nez Perce'!B10</f>
        <v>6421</v>
      </c>
      <c r="C10" s="11">
        <f>Clearwater!C10+Idaho!C10+Latah!C10+Lewis!C10+'Nez Perce'!C10</f>
        <v>6436</v>
      </c>
      <c r="D10" s="11">
        <f>Clearwater!D10+Idaho!D10+Latah!D10+Lewis!D10+'Nez Perce'!D10</f>
        <v>6475</v>
      </c>
      <c r="E10" s="11">
        <f>Clearwater!E10+Idaho!E10+Latah!E10+Lewis!E10+'Nez Perce'!E10</f>
        <v>6528</v>
      </c>
      <c r="F10" s="11">
        <f>Clearwater!F10+Idaho!F10+Latah!F10+Lewis!F10+'Nez Perce'!F10</f>
        <v>6584</v>
      </c>
      <c r="G10" s="11">
        <f>Clearwater!G10+Idaho!G10+Latah!G10+Lewis!G10+'Nez Perce'!G10</f>
        <v>6641</v>
      </c>
      <c r="H10" s="11">
        <f>Clearwater!H10+Idaho!H10+Latah!H10+Lewis!H10+'Nez Perce'!H10</f>
        <v>6695</v>
      </c>
      <c r="I10" s="11">
        <f>Clearwater!I10+Idaho!I10+Latah!I10+Lewis!I10+'Nez Perce'!I10</f>
        <v>6743</v>
      </c>
      <c r="J10" s="11">
        <f>Clearwater!J10+Idaho!J10+Latah!J10+Lewis!J10+'Nez Perce'!J10</f>
        <v>6788</v>
      </c>
      <c r="K10" s="11">
        <f>Clearwater!K10+Idaho!K10+Latah!K10+Lewis!K10+'Nez Perce'!K10</f>
        <v>6828</v>
      </c>
      <c r="L10" s="11">
        <f>Clearwater!L10+Idaho!L10+Latah!L10+Lewis!L10+'Nez Perce'!L10</f>
        <v>6865</v>
      </c>
      <c r="M10" s="12"/>
      <c r="N10" s="13">
        <f t="shared" si="0"/>
        <v>444</v>
      </c>
      <c r="O10" s="14">
        <f t="shared" si="1"/>
        <v>6.9148107771375172E-2</v>
      </c>
      <c r="P10" s="14">
        <f t="shared" si="2"/>
        <v>6.708619691790485E-3</v>
      </c>
    </row>
    <row r="11" spans="1:16" ht="15" customHeight="1" x14ac:dyDescent="0.2">
      <c r="A11" s="10" t="s">
        <v>13</v>
      </c>
      <c r="B11" s="15">
        <f>Clearwater!B11+Idaho!B11+Latah!B11+Lewis!B11+'Nez Perce'!B11</f>
        <v>5729</v>
      </c>
      <c r="C11" s="15">
        <f>Clearwater!C11+Idaho!C11+Latah!C11+Lewis!C11+'Nez Perce'!C11</f>
        <v>5874</v>
      </c>
      <c r="D11" s="15">
        <f>Clearwater!D11+Idaho!D11+Latah!D11+Lewis!D11+'Nez Perce'!D11</f>
        <v>5993</v>
      </c>
      <c r="E11" s="15">
        <f>Clearwater!E11+Idaho!E11+Latah!E11+Lewis!E11+'Nez Perce'!E11</f>
        <v>6096</v>
      </c>
      <c r="F11" s="15">
        <f>Clearwater!F11+Idaho!F11+Latah!F11+Lewis!F11+'Nez Perce'!F11</f>
        <v>6188</v>
      </c>
      <c r="G11" s="15">
        <f>Clearwater!G11+Idaho!G11+Latah!G11+Lewis!G11+'Nez Perce'!G11</f>
        <v>6273</v>
      </c>
      <c r="H11" s="15">
        <f>Clearwater!H11+Idaho!H11+Latah!H11+Lewis!H11+'Nez Perce'!H11</f>
        <v>6352</v>
      </c>
      <c r="I11" s="15">
        <f>Clearwater!I11+Idaho!I11+Latah!I11+Lewis!I11+'Nez Perce'!I11</f>
        <v>6426</v>
      </c>
      <c r="J11" s="15">
        <f>Clearwater!J11+Idaho!J11+Latah!J11+Lewis!J11+'Nez Perce'!J11</f>
        <v>6494</v>
      </c>
      <c r="K11" s="15">
        <f>Clearwater!K11+Idaho!K11+Latah!K11+Lewis!K11+'Nez Perce'!K11</f>
        <v>6557</v>
      </c>
      <c r="L11" s="15">
        <f>Clearwater!L11+Idaho!L11+Latah!L11+Lewis!L11+'Nez Perce'!L11</f>
        <v>6616</v>
      </c>
      <c r="M11" s="16"/>
      <c r="N11" s="17">
        <f t="shared" si="0"/>
        <v>887</v>
      </c>
      <c r="O11" s="18">
        <f t="shared" si="1"/>
        <v>0.15482632222028278</v>
      </c>
      <c r="P11" s="18">
        <f t="shared" si="2"/>
        <v>1.4499103127372459E-2</v>
      </c>
    </row>
    <row r="12" spans="1:16" ht="15" customHeight="1" x14ac:dyDescent="0.2">
      <c r="A12" s="9" t="s">
        <v>14</v>
      </c>
      <c r="B12" s="11">
        <f>Clearwater!B12+Idaho!B12+Latah!B12+Lewis!B12+'Nez Perce'!B12</f>
        <v>6085</v>
      </c>
      <c r="C12" s="11">
        <f>Clearwater!C12+Idaho!C12+Latah!C12+Lewis!C12+'Nez Perce'!C12</f>
        <v>6017</v>
      </c>
      <c r="D12" s="11">
        <f>Clearwater!D12+Idaho!D12+Latah!D12+Lewis!D12+'Nez Perce'!D12</f>
        <v>5993</v>
      </c>
      <c r="E12" s="11">
        <f>Clearwater!E12+Idaho!E12+Latah!E12+Lewis!E12+'Nez Perce'!E12</f>
        <v>5998</v>
      </c>
      <c r="F12" s="11">
        <f>Clearwater!F12+Idaho!F12+Latah!F12+Lewis!F12+'Nez Perce'!F12</f>
        <v>6021</v>
      </c>
      <c r="G12" s="11">
        <f>Clearwater!G12+Idaho!G12+Latah!G12+Lewis!G12+'Nez Perce'!G12</f>
        <v>6059</v>
      </c>
      <c r="H12" s="11">
        <f>Clearwater!H12+Idaho!H12+Latah!H12+Lewis!H12+'Nez Perce'!H12</f>
        <v>6105</v>
      </c>
      <c r="I12" s="11">
        <f>Clearwater!I12+Idaho!I12+Latah!I12+Lewis!I12+'Nez Perce'!I12</f>
        <v>6158</v>
      </c>
      <c r="J12" s="11">
        <f>Clearwater!J12+Idaho!J12+Latah!J12+Lewis!J12+'Nez Perce'!J12</f>
        <v>6215</v>
      </c>
      <c r="K12" s="11">
        <f>Clearwater!K12+Idaho!K12+Latah!K12+Lewis!K12+'Nez Perce'!K12</f>
        <v>6273</v>
      </c>
      <c r="L12" s="11">
        <f>Clearwater!L12+Idaho!L12+Latah!L12+Lewis!L12+'Nez Perce'!L12</f>
        <v>6332</v>
      </c>
      <c r="M12" s="12"/>
      <c r="N12" s="13">
        <f t="shared" si="0"/>
        <v>247</v>
      </c>
      <c r="O12" s="14">
        <f t="shared" si="1"/>
        <v>4.0591618734593264E-2</v>
      </c>
      <c r="P12" s="14">
        <f t="shared" si="2"/>
        <v>3.9868680554249192E-3</v>
      </c>
    </row>
    <row r="13" spans="1:16" ht="15" customHeight="1" x14ac:dyDescent="0.2">
      <c r="A13" s="10" t="s">
        <v>15</v>
      </c>
      <c r="B13" s="15">
        <f>Clearwater!B13+Idaho!B13+Latah!B13+Lewis!B13+'Nez Perce'!B13</f>
        <v>6572</v>
      </c>
      <c r="C13" s="15">
        <f>Clearwater!C13+Idaho!C13+Latah!C13+Lewis!C13+'Nez Perce'!C13</f>
        <v>6537</v>
      </c>
      <c r="D13" s="15">
        <f>Clearwater!D13+Idaho!D13+Latah!D13+Lewis!D13+'Nez Perce'!D13</f>
        <v>6497</v>
      </c>
      <c r="E13" s="15">
        <f>Clearwater!E13+Idaho!E13+Latah!E13+Lewis!E13+'Nez Perce'!E13</f>
        <v>6460</v>
      </c>
      <c r="F13" s="15">
        <f>Clearwater!F13+Idaho!F13+Latah!F13+Lewis!F13+'Nez Perce'!F13</f>
        <v>6433</v>
      </c>
      <c r="G13" s="15">
        <f>Clearwater!G13+Idaho!G13+Latah!G13+Lewis!G13+'Nez Perce'!G13</f>
        <v>6414</v>
      </c>
      <c r="H13" s="15">
        <f>Clearwater!H13+Idaho!H13+Latah!H13+Lewis!H13+'Nez Perce'!H13</f>
        <v>6407</v>
      </c>
      <c r="I13" s="15">
        <f>Clearwater!I13+Idaho!I13+Latah!I13+Lewis!I13+'Nez Perce'!I13</f>
        <v>6411</v>
      </c>
      <c r="J13" s="15">
        <f>Clearwater!J13+Idaho!J13+Latah!J13+Lewis!J13+'Nez Perce'!J13</f>
        <v>6425</v>
      </c>
      <c r="K13" s="15">
        <f>Clearwater!K13+Idaho!K13+Latah!K13+Lewis!K13+'Nez Perce'!K13</f>
        <v>6447</v>
      </c>
      <c r="L13" s="15">
        <f>Clearwater!L13+Idaho!L13+Latah!L13+Lewis!L13+'Nez Perce'!L13</f>
        <v>6476</v>
      </c>
      <c r="M13" s="16"/>
      <c r="N13" s="17">
        <f t="shared" si="0"/>
        <v>-96</v>
      </c>
      <c r="O13" s="18">
        <f t="shared" si="1"/>
        <v>-1.4607425441265977E-2</v>
      </c>
      <c r="P13" s="18">
        <f t="shared" si="2"/>
        <v>-1.4704342865179409E-3</v>
      </c>
    </row>
    <row r="14" spans="1:16" ht="15" customHeight="1" x14ac:dyDescent="0.2">
      <c r="A14" s="9" t="s">
        <v>16</v>
      </c>
      <c r="B14" s="11">
        <f>Clearwater!B14+Idaho!B14+Latah!B14+Lewis!B14+'Nez Perce'!B14</f>
        <v>7825</v>
      </c>
      <c r="C14" s="11">
        <f>Clearwater!C14+Idaho!C14+Latah!C14+Lewis!C14+'Nez Perce'!C14</f>
        <v>7652</v>
      </c>
      <c r="D14" s="11">
        <f>Clearwater!D14+Idaho!D14+Latah!D14+Lewis!D14+'Nez Perce'!D14</f>
        <v>7509</v>
      </c>
      <c r="E14" s="11">
        <f>Clearwater!E14+Idaho!E14+Latah!E14+Lewis!E14+'Nez Perce'!E14</f>
        <v>7387</v>
      </c>
      <c r="F14" s="11">
        <f>Clearwater!F14+Idaho!F14+Latah!F14+Lewis!F14+'Nez Perce'!F14</f>
        <v>7283</v>
      </c>
      <c r="G14" s="11">
        <f>Clearwater!G14+Idaho!G14+Latah!G14+Lewis!G14+'Nez Perce'!G14</f>
        <v>7194</v>
      </c>
      <c r="H14" s="11">
        <f>Clearwater!H14+Idaho!H14+Latah!H14+Lewis!H14+'Nez Perce'!H14</f>
        <v>7121</v>
      </c>
      <c r="I14" s="11">
        <f>Clearwater!I14+Idaho!I14+Latah!I14+Lewis!I14+'Nez Perce'!I14</f>
        <v>7061</v>
      </c>
      <c r="J14" s="11">
        <f>Clearwater!J14+Idaho!J14+Latah!J14+Lewis!J14+'Nez Perce'!J14</f>
        <v>7015</v>
      </c>
      <c r="K14" s="11">
        <f>Clearwater!K14+Idaho!K14+Latah!K14+Lewis!K14+'Nez Perce'!K14</f>
        <v>6980</v>
      </c>
      <c r="L14" s="11">
        <f>Clearwater!L14+Idaho!L14+Latah!L14+Lewis!L14+'Nez Perce'!L14</f>
        <v>6958</v>
      </c>
      <c r="M14" s="12"/>
      <c r="N14" s="13">
        <f t="shared" si="0"/>
        <v>-867</v>
      </c>
      <c r="O14" s="14">
        <f t="shared" si="1"/>
        <v>-0.11079872204472843</v>
      </c>
      <c r="P14" s="14">
        <f t="shared" si="2"/>
        <v>-1.1674484106544369E-2</v>
      </c>
    </row>
    <row r="15" spans="1:16" ht="15" customHeight="1" x14ac:dyDescent="0.2">
      <c r="A15" s="10" t="s">
        <v>17</v>
      </c>
      <c r="B15" s="15">
        <f>Clearwater!B15+Idaho!B15+Latah!B15+Lewis!B15+'Nez Perce'!B15</f>
        <v>7551</v>
      </c>
      <c r="C15" s="15">
        <f>Clearwater!C15+Idaho!C15+Latah!C15+Lewis!C15+'Nez Perce'!C15</f>
        <v>7625</v>
      </c>
      <c r="D15" s="15">
        <f>Clearwater!D15+Idaho!D15+Latah!D15+Lewis!D15+'Nez Perce'!D15</f>
        <v>7649</v>
      </c>
      <c r="E15" s="15">
        <f>Clearwater!E15+Idaho!E15+Latah!E15+Lewis!E15+'Nez Perce'!E15</f>
        <v>7639</v>
      </c>
      <c r="F15" s="15">
        <f>Clearwater!F15+Idaho!F15+Latah!F15+Lewis!F15+'Nez Perce'!F15</f>
        <v>7608</v>
      </c>
      <c r="G15" s="15">
        <f>Clearwater!G15+Idaho!G15+Latah!G15+Lewis!G15+'Nez Perce'!G15</f>
        <v>7564</v>
      </c>
      <c r="H15" s="15">
        <f>Clearwater!H15+Idaho!H15+Latah!H15+Lewis!H15+'Nez Perce'!H15</f>
        <v>7510</v>
      </c>
      <c r="I15" s="15">
        <f>Clearwater!I15+Idaho!I15+Latah!I15+Lewis!I15+'Nez Perce'!I15</f>
        <v>7454</v>
      </c>
      <c r="J15" s="15">
        <f>Clearwater!J15+Idaho!J15+Latah!J15+Lewis!J15+'Nez Perce'!J15</f>
        <v>7398</v>
      </c>
      <c r="K15" s="15">
        <f>Clearwater!K15+Idaho!K15+Latah!K15+Lewis!K15+'Nez Perce'!K15</f>
        <v>7344</v>
      </c>
      <c r="L15" s="15">
        <f>Clearwater!L15+Idaho!L15+Latah!L15+Lewis!L15+'Nez Perce'!L15</f>
        <v>7295</v>
      </c>
      <c r="M15" s="16"/>
      <c r="N15" s="17">
        <f t="shared" si="0"/>
        <v>-256</v>
      </c>
      <c r="O15" s="18">
        <f t="shared" si="1"/>
        <v>-3.3902794331876575E-2</v>
      </c>
      <c r="P15" s="18">
        <f t="shared" si="2"/>
        <v>-3.4431410329356371E-3</v>
      </c>
    </row>
    <row r="16" spans="1:16" ht="15" customHeight="1" x14ac:dyDescent="0.2">
      <c r="A16" s="9" t="s">
        <v>18</v>
      </c>
      <c r="B16" s="11">
        <f>Clearwater!B16+Idaho!B16+Latah!B16+Lewis!B16+'Nez Perce'!B16</f>
        <v>6461</v>
      </c>
      <c r="C16" s="11">
        <f>Clearwater!C16+Idaho!C16+Latah!C16+Lewis!C16+'Nez Perce'!C16</f>
        <v>6577</v>
      </c>
      <c r="D16" s="11">
        <f>Clearwater!D16+Idaho!D16+Latah!D16+Lewis!D16+'Nez Perce'!D16</f>
        <v>6683</v>
      </c>
      <c r="E16" s="11">
        <f>Clearwater!E16+Idaho!E16+Latah!E16+Lewis!E16+'Nez Perce'!E16</f>
        <v>6773</v>
      </c>
      <c r="F16" s="11">
        <f>Clearwater!F16+Idaho!F16+Latah!F16+Lewis!F16+'Nez Perce'!F16</f>
        <v>6840</v>
      </c>
      <c r="G16" s="11">
        <f>Clearwater!G16+Idaho!G16+Latah!G16+Lewis!G16+'Nez Perce'!G16</f>
        <v>6888</v>
      </c>
      <c r="H16" s="11">
        <f>Clearwater!H16+Idaho!H16+Latah!H16+Lewis!H16+'Nez Perce'!H16</f>
        <v>6916</v>
      </c>
      <c r="I16" s="11">
        <f>Clearwater!I16+Idaho!I16+Latah!I16+Lewis!I16+'Nez Perce'!I16</f>
        <v>6927</v>
      </c>
      <c r="J16" s="11">
        <f>Clearwater!J16+Idaho!J16+Latah!J16+Lewis!J16+'Nez Perce'!J16</f>
        <v>6923</v>
      </c>
      <c r="K16" s="11">
        <f>Clearwater!K16+Idaho!K16+Latah!K16+Lewis!K16+'Nez Perce'!K16</f>
        <v>6911</v>
      </c>
      <c r="L16" s="11">
        <f>Clearwater!L16+Idaho!L16+Latah!L16+Lewis!L16+'Nez Perce'!L16</f>
        <v>6892</v>
      </c>
      <c r="M16" s="12"/>
      <c r="N16" s="13">
        <f t="shared" si="0"/>
        <v>431</v>
      </c>
      <c r="O16" s="14">
        <f t="shared" si="1"/>
        <v>6.6707939947376574E-2</v>
      </c>
      <c r="P16" s="14">
        <f t="shared" si="2"/>
        <v>6.4786174479132264E-3</v>
      </c>
    </row>
    <row r="17" spans="1:16" ht="15" customHeight="1" x14ac:dyDescent="0.2">
      <c r="A17" s="10" t="s">
        <v>19</v>
      </c>
      <c r="B17" s="15">
        <f>Clearwater!B17+Idaho!B17+Latah!B17+Lewis!B17+'Nez Perce'!B17</f>
        <v>4502</v>
      </c>
      <c r="C17" s="15">
        <f>Clearwater!C17+Idaho!C17+Latah!C17+Lewis!C17+'Nez Perce'!C17</f>
        <v>4691</v>
      </c>
      <c r="D17" s="15">
        <f>Clearwater!D17+Idaho!D17+Latah!D17+Lewis!D17+'Nez Perce'!D17</f>
        <v>4859</v>
      </c>
      <c r="E17" s="15">
        <f>Clearwater!E17+Idaho!E17+Latah!E17+Lewis!E17+'Nez Perce'!E17</f>
        <v>5008</v>
      </c>
      <c r="F17" s="15">
        <f>Clearwater!F17+Idaho!F17+Latah!F17+Lewis!F17+'Nez Perce'!F17</f>
        <v>5140</v>
      </c>
      <c r="G17" s="15">
        <f>Clearwater!G17+Idaho!G17+Latah!G17+Lewis!G17+'Nez Perce'!G17</f>
        <v>5254</v>
      </c>
      <c r="H17" s="15">
        <f>Clearwater!H17+Idaho!H17+Latah!H17+Lewis!H17+'Nez Perce'!H17</f>
        <v>5352</v>
      </c>
      <c r="I17" s="15">
        <f>Clearwater!I17+Idaho!I17+Latah!I17+Lewis!I17+'Nez Perce'!I17</f>
        <v>5432</v>
      </c>
      <c r="J17" s="15">
        <f>Clearwater!J17+Idaho!J17+Latah!J17+Lewis!J17+'Nez Perce'!J17</f>
        <v>5494</v>
      </c>
      <c r="K17" s="15">
        <f>Clearwater!K17+Idaho!K17+Latah!K17+Lewis!K17+'Nez Perce'!K17</f>
        <v>5542</v>
      </c>
      <c r="L17" s="15">
        <f>Clearwater!L17+Idaho!L17+Latah!L17+Lewis!L17+'Nez Perce'!L17</f>
        <v>5575</v>
      </c>
      <c r="M17" s="16"/>
      <c r="N17" s="17">
        <f t="shared" si="0"/>
        <v>1073</v>
      </c>
      <c r="O17" s="18">
        <f t="shared" si="1"/>
        <v>0.23833851621501556</v>
      </c>
      <c r="P17" s="18">
        <f t="shared" si="2"/>
        <v>2.1607183661027873E-2</v>
      </c>
    </row>
    <row r="18" spans="1:16" ht="15" customHeight="1" x14ac:dyDescent="0.2">
      <c r="A18" s="9" t="s">
        <v>20</v>
      </c>
      <c r="B18" s="11">
        <f>Clearwater!B18+Idaho!B18+Latah!B18+Lewis!B18+'Nez Perce'!B18</f>
        <v>2837</v>
      </c>
      <c r="C18" s="11">
        <f>Clearwater!C18+Idaho!C18+Latah!C18+Lewis!C18+'Nez Perce'!C18</f>
        <v>2972</v>
      </c>
      <c r="D18" s="11">
        <f>Clearwater!D18+Idaho!D18+Latah!D18+Lewis!D18+'Nez Perce'!D18</f>
        <v>3112</v>
      </c>
      <c r="E18" s="11">
        <f>Clearwater!E18+Idaho!E18+Latah!E18+Lewis!E18+'Nez Perce'!E18</f>
        <v>3250</v>
      </c>
      <c r="F18" s="11">
        <f>Clearwater!F18+Idaho!F18+Latah!F18+Lewis!F18+'Nez Perce'!F18</f>
        <v>3384</v>
      </c>
      <c r="G18" s="11">
        <f>Clearwater!G18+Idaho!G18+Latah!G18+Lewis!G18+'Nez Perce'!G18</f>
        <v>3512</v>
      </c>
      <c r="H18" s="11">
        <f>Clearwater!H18+Idaho!H18+Latah!H18+Lewis!H18+'Nez Perce'!H18</f>
        <v>3633</v>
      </c>
      <c r="I18" s="11">
        <f>Clearwater!I18+Idaho!I18+Latah!I18+Lewis!I18+'Nez Perce'!I18</f>
        <v>3743</v>
      </c>
      <c r="J18" s="11">
        <f>Clearwater!J18+Idaho!J18+Latah!J18+Lewis!J18+'Nez Perce'!J18</f>
        <v>3844</v>
      </c>
      <c r="K18" s="11">
        <f>Clearwater!K18+Idaho!K18+Latah!K18+Lewis!K18+'Nez Perce'!K18</f>
        <v>3931</v>
      </c>
      <c r="L18" s="11">
        <f>Clearwater!L18+Idaho!L18+Latah!L18+Lewis!L18+'Nez Perce'!L18</f>
        <v>4008</v>
      </c>
      <c r="M18" s="12"/>
      <c r="N18" s="13">
        <f t="shared" si="0"/>
        <v>1171</v>
      </c>
      <c r="O18" s="14">
        <f t="shared" si="1"/>
        <v>0.41275995770179769</v>
      </c>
      <c r="P18" s="14">
        <f t="shared" si="2"/>
        <v>3.5158464500670172E-2</v>
      </c>
    </row>
    <row r="19" spans="1:16" ht="15" customHeight="1" x14ac:dyDescent="0.2">
      <c r="A19" s="10" t="s">
        <v>21</v>
      </c>
      <c r="B19" s="15">
        <f>Clearwater!B19+Idaho!B19+Latah!B19+Lewis!B19+'Nez Perce'!B19</f>
        <v>2728</v>
      </c>
      <c r="C19" s="15">
        <f>Clearwater!C19+Idaho!C19+Latah!C19+Lewis!C19+'Nez Perce'!C19</f>
        <v>2810</v>
      </c>
      <c r="D19" s="15">
        <f>Clearwater!D19+Idaho!D19+Latah!D19+Lewis!D19+'Nez Perce'!D19</f>
        <v>2907</v>
      </c>
      <c r="E19" s="15">
        <f>Clearwater!E19+Idaho!E19+Latah!E19+Lewis!E19+'Nez Perce'!E19</f>
        <v>3018</v>
      </c>
      <c r="F19" s="15">
        <f>Clearwater!F19+Idaho!F19+Latah!F19+Lewis!F19+'Nez Perce'!F19</f>
        <v>3139</v>
      </c>
      <c r="G19" s="15">
        <f>Clearwater!G19+Idaho!G19+Latah!G19+Lewis!G19+'Nez Perce'!G19</f>
        <v>3272</v>
      </c>
      <c r="H19" s="15">
        <f>Clearwater!H19+Idaho!H19+Latah!H19+Lewis!H19+'Nez Perce'!H19</f>
        <v>3409</v>
      </c>
      <c r="I19" s="15">
        <f>Clearwater!I19+Idaho!I19+Latah!I19+Lewis!I19+'Nez Perce'!I19</f>
        <v>3551</v>
      </c>
      <c r="J19" s="15">
        <f>Clearwater!J19+Idaho!J19+Latah!J19+Lewis!J19+'Nez Perce'!J19</f>
        <v>3693</v>
      </c>
      <c r="K19" s="15">
        <f>Clearwater!K19+Idaho!K19+Latah!K19+Lewis!K19+'Nez Perce'!K19</f>
        <v>3838</v>
      </c>
      <c r="L19" s="15">
        <f>Clearwater!L19+Idaho!L19+Latah!L19+Lewis!L19+'Nez Perce'!L19</f>
        <v>3980</v>
      </c>
      <c r="M19" s="16"/>
      <c r="N19" s="17">
        <f t="shared" si="0"/>
        <v>1252</v>
      </c>
      <c r="O19" s="18">
        <f t="shared" si="1"/>
        <v>0.45894428152492667</v>
      </c>
      <c r="P19" s="18">
        <f t="shared" si="2"/>
        <v>3.8493710445032248E-2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f>Clearwater!B21+Idaho!B21+Latah!B21+Lewis!B21+'Nez Perce'!B21</f>
        <v>114353</v>
      </c>
      <c r="C21" s="22">
        <f>Clearwater!C21+Idaho!C21+Latah!C21+Lewis!C21+'Nez Perce'!C21</f>
        <v>114865</v>
      </c>
      <c r="D21" s="22">
        <f>Clearwater!D21+Idaho!D21+Latah!D21+Lewis!D21+'Nez Perce'!D21</f>
        <v>115356</v>
      </c>
      <c r="E21" s="22">
        <f>Clearwater!E21+Idaho!E21+Latah!E21+Lewis!E21+'Nez Perce'!E21</f>
        <v>115827</v>
      </c>
      <c r="F21" s="22">
        <f>Clearwater!F21+Idaho!F21+Latah!F21+Lewis!F21+'Nez Perce'!F21</f>
        <v>116265</v>
      </c>
      <c r="G21" s="22">
        <f>Clearwater!G21+Idaho!G21+Latah!G21+Lewis!G21+'Nez Perce'!G21</f>
        <v>116687</v>
      </c>
      <c r="H21" s="22">
        <f>Clearwater!H21+Idaho!H21+Latah!H21+Lewis!H21+'Nez Perce'!H21</f>
        <v>117079</v>
      </c>
      <c r="I21" s="22">
        <f>Clearwater!I21+Idaho!I21+Latah!I21+Lewis!I21+'Nez Perce'!I21</f>
        <v>117448</v>
      </c>
      <c r="J21" s="22">
        <f>Clearwater!J21+Idaho!J21+Latah!J21+Lewis!J21+'Nez Perce'!J21</f>
        <v>117796</v>
      </c>
      <c r="K21" s="22">
        <f>Clearwater!K21+Idaho!K21+Latah!K21+Lewis!K21+'Nez Perce'!K21</f>
        <v>118117</v>
      </c>
      <c r="L21" s="22">
        <f>Clearwater!L21+Idaho!L21+Latah!L21+Lewis!L21+'Nez Perce'!L21</f>
        <v>118425</v>
      </c>
      <c r="M21" s="23"/>
      <c r="N21" s="24">
        <f t="shared" si="0"/>
        <v>4072</v>
      </c>
      <c r="O21" s="25">
        <f t="shared" si="1"/>
        <v>3.5609035180537457E-2</v>
      </c>
      <c r="P21" s="25">
        <f t="shared" si="2"/>
        <v>3.5050978832567026E-3</v>
      </c>
    </row>
    <row r="22" spans="1:16" ht="15" customHeight="1" x14ac:dyDescent="0.2">
      <c r="A22" s="9" t="s">
        <v>23</v>
      </c>
      <c r="B22" s="11">
        <f>Clearwater!B22+Idaho!B22+Latah!B22+Lewis!B22+'Nez Perce'!B22</f>
        <v>18496</v>
      </c>
      <c r="C22" s="11">
        <f>Clearwater!C22+Idaho!C22+Latah!C22+Lewis!C22+'Nez Perce'!C22</f>
        <v>18381</v>
      </c>
      <c r="D22" s="11">
        <f>Clearwater!D22+Idaho!D22+Latah!D22+Lewis!D22+'Nez Perce'!D22</f>
        <v>18261</v>
      </c>
      <c r="E22" s="11">
        <f>Clearwater!E22+Idaho!E22+Latah!E22+Lewis!E22+'Nez Perce'!E22</f>
        <v>18144</v>
      </c>
      <c r="F22" s="11">
        <f>Clearwater!F22+Idaho!F22+Latah!F22+Lewis!F22+'Nez Perce'!F22</f>
        <v>18027</v>
      </c>
      <c r="G22" s="11">
        <f>Clearwater!G22+Idaho!G22+Latah!G22+Lewis!G22+'Nez Perce'!G22</f>
        <v>17918</v>
      </c>
      <c r="H22" s="11">
        <f>Clearwater!H22+Idaho!H22+Latah!H22+Lewis!H22+'Nez Perce'!H22</f>
        <v>17814</v>
      </c>
      <c r="I22" s="11">
        <f>Clearwater!I22+Idaho!I22+Latah!I22+Lewis!I22+'Nez Perce'!I22</f>
        <v>17723</v>
      </c>
      <c r="J22" s="11">
        <f>Clearwater!J22+Idaho!J22+Latah!J22+Lewis!J22+'Nez Perce'!J22</f>
        <v>17643</v>
      </c>
      <c r="K22" s="11">
        <f>Clearwater!K22+Idaho!K22+Latah!K22+Lewis!K22+'Nez Perce'!K22</f>
        <v>17571</v>
      </c>
      <c r="L22" s="11">
        <f>Clearwater!L22+Idaho!L22+Latah!L22+Lewis!L22+'Nez Perce'!L22</f>
        <v>17511</v>
      </c>
      <c r="M22" s="12"/>
      <c r="N22" s="13">
        <f t="shared" si="0"/>
        <v>-985</v>
      </c>
      <c r="O22" s="14">
        <f t="shared" si="1"/>
        <v>-5.3254757785467129E-2</v>
      </c>
      <c r="P22" s="14">
        <f t="shared" si="2"/>
        <v>-5.4575767801989805E-3</v>
      </c>
    </row>
    <row r="23" spans="1:16" ht="15" customHeight="1" x14ac:dyDescent="0.2">
      <c r="A23" s="10" t="s">
        <v>24</v>
      </c>
      <c r="B23" s="15">
        <f>Clearwater!B23+Idaho!B23+Latah!B23+Lewis!B23+'Nez Perce'!B23</f>
        <v>71778</v>
      </c>
      <c r="C23" s="15">
        <f>Clearwater!C23+Idaho!C23+Latah!C23+Lewis!C23+'Nez Perce'!C23</f>
        <v>71809</v>
      </c>
      <c r="D23" s="15">
        <f>Clearwater!D23+Idaho!D23+Latah!D23+Lewis!D23+'Nez Perce'!D23</f>
        <v>71885</v>
      </c>
      <c r="E23" s="15">
        <f>Clearwater!E23+Idaho!E23+Latah!E23+Lewis!E23+'Nez Perce'!E23</f>
        <v>71995</v>
      </c>
      <c r="F23" s="15">
        <f>Clearwater!F23+Idaho!F23+Latah!F23+Lewis!F23+'Nez Perce'!F23</f>
        <v>72127</v>
      </c>
      <c r="G23" s="15">
        <f>Clearwater!G23+Idaho!G23+Latah!G23+Lewis!G23+'Nez Perce'!G23</f>
        <v>72279</v>
      </c>
      <c r="H23" s="15">
        <f>Clearwater!H23+Idaho!H23+Latah!H23+Lewis!H23+'Nez Perce'!H23</f>
        <v>72445</v>
      </c>
      <c r="I23" s="15">
        <f>Clearwater!I23+Idaho!I23+Latah!I23+Lewis!I23+'Nez Perce'!I23</f>
        <v>72618</v>
      </c>
      <c r="J23" s="15">
        <f>Clearwater!J23+Idaho!J23+Latah!J23+Lewis!J23+'Nez Perce'!J23</f>
        <v>72801</v>
      </c>
      <c r="K23" s="15">
        <f>Clearwater!K23+Idaho!K23+Latah!K23+Lewis!K23+'Nez Perce'!K23</f>
        <v>72980</v>
      </c>
      <c r="L23" s="15">
        <f>Clearwater!L23+Idaho!L23+Latah!L23+Lewis!L23+'Nez Perce'!L23</f>
        <v>73164</v>
      </c>
      <c r="M23" s="16"/>
      <c r="N23" s="17">
        <f t="shared" si="0"/>
        <v>1386</v>
      </c>
      <c r="O23" s="18">
        <f t="shared" si="1"/>
        <v>1.9309537741369221E-2</v>
      </c>
      <c r="P23" s="18">
        <f t="shared" si="2"/>
        <v>1.9143775150434195E-3</v>
      </c>
    </row>
    <row r="24" spans="1:16" ht="15" customHeight="1" x14ac:dyDescent="0.2">
      <c r="A24" s="9" t="s">
        <v>25</v>
      </c>
      <c r="B24" s="11">
        <f>Clearwater!B24+Idaho!B24+Latah!B24+Lewis!B24+'Nez Perce'!B24</f>
        <v>24079</v>
      </c>
      <c r="C24" s="11">
        <f>Clearwater!C24+Idaho!C24+Latah!C24+Lewis!C24+'Nez Perce'!C24</f>
        <v>24675</v>
      </c>
      <c r="D24" s="11">
        <f>Clearwater!D24+Idaho!D24+Latah!D24+Lewis!D24+'Nez Perce'!D24</f>
        <v>25210</v>
      </c>
      <c r="E24" s="11">
        <f>Clearwater!E24+Idaho!E24+Latah!E24+Lewis!E24+'Nez Perce'!E24</f>
        <v>25688</v>
      </c>
      <c r="F24" s="11">
        <f>Clearwater!F24+Idaho!F24+Latah!F24+Lewis!F24+'Nez Perce'!F24</f>
        <v>26111</v>
      </c>
      <c r="G24" s="11">
        <f>Clearwater!G24+Idaho!G24+Latah!G24+Lewis!G24+'Nez Perce'!G24</f>
        <v>26490</v>
      </c>
      <c r="H24" s="11">
        <f>Clearwater!H24+Idaho!H24+Latah!H24+Lewis!H24+'Nez Perce'!H24</f>
        <v>26820</v>
      </c>
      <c r="I24" s="11">
        <f>Clearwater!I24+Idaho!I24+Latah!I24+Lewis!I24+'Nez Perce'!I24</f>
        <v>27107</v>
      </c>
      <c r="J24" s="11">
        <f>Clearwater!J24+Idaho!J24+Latah!J24+Lewis!J24+'Nez Perce'!J24</f>
        <v>27352</v>
      </c>
      <c r="K24" s="11">
        <f>Clearwater!K24+Idaho!K24+Latah!K24+Lewis!K24+'Nez Perce'!K24</f>
        <v>27566</v>
      </c>
      <c r="L24" s="11">
        <f>Clearwater!L24+Idaho!L24+Latah!L24+Lewis!L24+'Nez Perce'!L24</f>
        <v>27750</v>
      </c>
      <c r="M24" s="12"/>
      <c r="N24" s="13">
        <f t="shared" si="0"/>
        <v>3671</v>
      </c>
      <c r="O24" s="14">
        <f t="shared" si="1"/>
        <v>0.1524564973628473</v>
      </c>
      <c r="P24" s="14">
        <f t="shared" si="2"/>
        <v>1.4290724761373497E-2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f>Clearwater!B26+Idaho!B26+Latah!B26+Lewis!B26+'Nez Perce'!B26</f>
        <v>58521</v>
      </c>
      <c r="C26" s="15">
        <f>Clearwater!C26+Idaho!C26+Latah!C26+Lewis!C26+'Nez Perce'!C26</f>
        <v>58779</v>
      </c>
      <c r="D26" s="15">
        <f>Clearwater!D26+Idaho!D26+Latah!D26+Lewis!D26+'Nez Perce'!D26</f>
        <v>59024</v>
      </c>
      <c r="E26" s="15">
        <f>Clearwater!E26+Idaho!E26+Latah!E26+Lewis!E26+'Nez Perce'!E26</f>
        <v>59256</v>
      </c>
      <c r="F26" s="15">
        <f>Clearwater!F26+Idaho!F26+Latah!F26+Lewis!F26+'Nez Perce'!F26</f>
        <v>59471</v>
      </c>
      <c r="G26" s="15">
        <f>Clearwater!G26+Idaho!G26+Latah!G26+Lewis!G26+'Nez Perce'!G26</f>
        <v>59679</v>
      </c>
      <c r="H26" s="15">
        <f>Clearwater!H26+Idaho!H26+Latah!H26+Lewis!H26+'Nez Perce'!H26</f>
        <v>59870</v>
      </c>
      <c r="I26" s="15">
        <f>Clearwater!I26+Idaho!I26+Latah!I26+Lewis!I26+'Nez Perce'!I26</f>
        <v>60047</v>
      </c>
      <c r="J26" s="15">
        <f>Clearwater!J26+Idaho!J26+Latah!J26+Lewis!J26+'Nez Perce'!J26</f>
        <v>60216</v>
      </c>
      <c r="K26" s="15">
        <f>Clearwater!K26+Idaho!K26+Latah!K26+Lewis!K26+'Nez Perce'!K26</f>
        <v>60367</v>
      </c>
      <c r="L26" s="15">
        <f>Clearwater!L26+Idaho!L26+Latah!L26+Lewis!L26+'Nez Perce'!L26</f>
        <v>60513</v>
      </c>
      <c r="M26" s="16"/>
      <c r="N26" s="17">
        <f t="shared" si="0"/>
        <v>1992</v>
      </c>
      <c r="O26" s="18">
        <f t="shared" si="1"/>
        <v>3.4039062900497255E-2</v>
      </c>
      <c r="P26" s="18">
        <f t="shared" si="2"/>
        <v>3.352863695673225E-3</v>
      </c>
    </row>
    <row r="27" spans="1:16" ht="15" customHeight="1" x14ac:dyDescent="0.2">
      <c r="A27" s="9" t="s">
        <v>27</v>
      </c>
      <c r="B27" s="11">
        <f>Clearwater!B27+Idaho!B27+Latah!B27+Lewis!B27+'Nez Perce'!B27</f>
        <v>55832</v>
      </c>
      <c r="C27" s="11">
        <f>Clearwater!C27+Idaho!C27+Latah!C27+Lewis!C27+'Nez Perce'!C27</f>
        <v>56086</v>
      </c>
      <c r="D27" s="11">
        <f>Clearwater!D27+Idaho!D27+Latah!D27+Lewis!D27+'Nez Perce'!D27</f>
        <v>56332</v>
      </c>
      <c r="E27" s="11">
        <f>Clearwater!E27+Idaho!E27+Latah!E27+Lewis!E27+'Nez Perce'!E27</f>
        <v>56571</v>
      </c>
      <c r="F27" s="11">
        <f>Clearwater!F27+Idaho!F27+Latah!F27+Lewis!F27+'Nez Perce'!F27</f>
        <v>56794</v>
      </c>
      <c r="G27" s="11">
        <f>Clearwater!G27+Idaho!G27+Latah!G27+Lewis!G27+'Nez Perce'!G27</f>
        <v>57008</v>
      </c>
      <c r="H27" s="11">
        <f>Clearwater!H27+Idaho!H27+Latah!H27+Lewis!H27+'Nez Perce'!H27</f>
        <v>57209</v>
      </c>
      <c r="I27" s="11">
        <f>Clearwater!I27+Idaho!I27+Latah!I27+Lewis!I27+'Nez Perce'!I27</f>
        <v>57401</v>
      </c>
      <c r="J27" s="11">
        <f>Clearwater!J27+Idaho!J27+Latah!J27+Lewis!J27+'Nez Perce'!J27</f>
        <v>57580</v>
      </c>
      <c r="K27" s="11">
        <f>Clearwater!K27+Idaho!K27+Latah!K27+Lewis!K27+'Nez Perce'!K27</f>
        <v>57750</v>
      </c>
      <c r="L27" s="11">
        <f>Clearwater!L27+Idaho!L27+Latah!L27+Lewis!L27+'Nez Perce'!L27</f>
        <v>57912</v>
      </c>
      <c r="M27" s="12"/>
      <c r="N27" s="13">
        <f t="shared" si="0"/>
        <v>2080</v>
      </c>
      <c r="O27" s="14">
        <f t="shared" si="1"/>
        <v>3.7254621005874768E-2</v>
      </c>
      <c r="P27" s="14">
        <f t="shared" si="2"/>
        <v>3.6644412351314326E-3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f>Clearwater!B29+Idaho!B29+Latah!B29+Lewis!B29+'Nez Perce'!B29</f>
        <v>56638</v>
      </c>
      <c r="C29" s="15">
        <f>Clearwater!C29+Idaho!C29+Latah!C29+Lewis!C29+'Nez Perce'!C29</f>
        <v>56757</v>
      </c>
      <c r="D29" s="15">
        <f>Clearwater!D29+Idaho!D29+Latah!D29+Lewis!D29+'Nez Perce'!D29</f>
        <v>56897</v>
      </c>
      <c r="E29" s="15">
        <f>Clearwater!E29+Idaho!E29+Latah!E29+Lewis!E29+'Nez Perce'!E29</f>
        <v>57049</v>
      </c>
      <c r="F29" s="15">
        <f>Clearwater!F29+Idaho!F29+Latah!F29+Lewis!F29+'Nez Perce'!F29</f>
        <v>57204</v>
      </c>
      <c r="G29" s="15">
        <f>Clearwater!G29+Idaho!G29+Latah!G29+Lewis!G29+'Nez Perce'!G29</f>
        <v>57358</v>
      </c>
      <c r="H29" s="15">
        <f>Clearwater!H29+Idaho!H29+Latah!H29+Lewis!H29+'Nez Perce'!H29</f>
        <v>57522</v>
      </c>
      <c r="I29" s="15">
        <f>Clearwater!I29+Idaho!I29+Latah!I29+Lewis!I29+'Nez Perce'!I29</f>
        <v>57667</v>
      </c>
      <c r="J29" s="15">
        <f>Clearwater!J29+Idaho!J29+Latah!J29+Lewis!J29+'Nez Perce'!J29</f>
        <v>57833</v>
      </c>
      <c r="K29" s="15">
        <f>Clearwater!K29+Idaho!K29+Latah!K29+Lewis!K29+'Nez Perce'!K29</f>
        <v>57984</v>
      </c>
      <c r="L29" s="15">
        <f>Clearwater!L29+Idaho!L29+Latah!L29+Lewis!L29+'Nez Perce'!L29</f>
        <v>58140</v>
      </c>
      <c r="M29" s="16"/>
      <c r="N29" s="17">
        <f t="shared" si="0"/>
        <v>1502</v>
      </c>
      <c r="O29" s="18">
        <f t="shared" si="1"/>
        <v>2.6519297997810658E-2</v>
      </c>
      <c r="P29" s="18">
        <f t="shared" si="2"/>
        <v>2.6208040285342626E-3</v>
      </c>
    </row>
    <row r="30" spans="1:1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K34" sqref="K34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313</v>
      </c>
      <c r="C2" s="11">
        <v>282</v>
      </c>
      <c r="D2" s="11">
        <v>256</v>
      </c>
      <c r="E2" s="11">
        <v>235</v>
      </c>
      <c r="F2" s="11">
        <v>217</v>
      </c>
      <c r="G2" s="11">
        <v>202</v>
      </c>
      <c r="H2" s="11">
        <v>190</v>
      </c>
      <c r="I2" s="11">
        <v>180</v>
      </c>
      <c r="J2" s="11">
        <v>171</v>
      </c>
      <c r="K2" s="11">
        <v>163</v>
      </c>
      <c r="L2" s="11">
        <v>156</v>
      </c>
      <c r="M2" s="12"/>
      <c r="N2" s="13">
        <v>-157</v>
      </c>
      <c r="O2" s="14">
        <v>-0.50159744408945683</v>
      </c>
      <c r="P2" s="14">
        <v>-6.7265531508989507E-2</v>
      </c>
    </row>
    <row r="3" spans="1:16" x14ac:dyDescent="0.25">
      <c r="A3" s="10" t="s">
        <v>5</v>
      </c>
      <c r="B3" s="15">
        <v>349</v>
      </c>
      <c r="C3" s="15">
        <v>348</v>
      </c>
      <c r="D3" s="15">
        <v>341</v>
      </c>
      <c r="E3" s="15">
        <v>330</v>
      </c>
      <c r="F3" s="15">
        <v>317</v>
      </c>
      <c r="G3" s="15">
        <v>303</v>
      </c>
      <c r="H3" s="15">
        <v>289</v>
      </c>
      <c r="I3" s="15">
        <v>275</v>
      </c>
      <c r="J3" s="15">
        <v>263</v>
      </c>
      <c r="K3" s="15">
        <v>251</v>
      </c>
      <c r="L3" s="15">
        <v>240</v>
      </c>
      <c r="M3" s="16"/>
      <c r="N3" s="17">
        <v>-109</v>
      </c>
      <c r="O3" s="18">
        <v>-0.31232091690544411</v>
      </c>
      <c r="P3" s="18">
        <v>-3.6750967497613751E-2</v>
      </c>
    </row>
    <row r="4" spans="1:16" x14ac:dyDescent="0.25">
      <c r="A4" s="9" t="s">
        <v>6</v>
      </c>
      <c r="B4" s="11">
        <v>391</v>
      </c>
      <c r="C4" s="11">
        <v>387</v>
      </c>
      <c r="D4" s="11">
        <v>384</v>
      </c>
      <c r="E4" s="11">
        <v>380</v>
      </c>
      <c r="F4" s="11">
        <v>374</v>
      </c>
      <c r="G4" s="11">
        <v>367</v>
      </c>
      <c r="H4" s="11">
        <v>359</v>
      </c>
      <c r="I4" s="11">
        <v>349</v>
      </c>
      <c r="J4" s="11">
        <v>339</v>
      </c>
      <c r="K4" s="11">
        <v>329</v>
      </c>
      <c r="L4" s="11">
        <v>318</v>
      </c>
      <c r="M4" s="12"/>
      <c r="N4" s="13">
        <v>-73</v>
      </c>
      <c r="O4" s="14">
        <v>-0.1867007672634271</v>
      </c>
      <c r="P4" s="14">
        <v>-2.045354721097925E-2</v>
      </c>
    </row>
    <row r="5" spans="1:16" x14ac:dyDescent="0.25">
      <c r="A5" s="10" t="s">
        <v>7</v>
      </c>
      <c r="B5" s="15">
        <v>364</v>
      </c>
      <c r="C5" s="15">
        <v>366</v>
      </c>
      <c r="D5" s="15">
        <v>367</v>
      </c>
      <c r="E5" s="15">
        <v>367</v>
      </c>
      <c r="F5" s="15">
        <v>366</v>
      </c>
      <c r="G5" s="15">
        <v>365</v>
      </c>
      <c r="H5" s="15">
        <v>362</v>
      </c>
      <c r="I5" s="15">
        <v>359</v>
      </c>
      <c r="J5" s="15">
        <v>354</v>
      </c>
      <c r="K5" s="15">
        <v>348</v>
      </c>
      <c r="L5" s="15">
        <v>341</v>
      </c>
      <c r="M5" s="16"/>
      <c r="N5" s="17">
        <v>-23</v>
      </c>
      <c r="O5" s="18">
        <v>-6.3186813186813184E-2</v>
      </c>
      <c r="P5" s="18">
        <v>-6.5058835343426713E-3</v>
      </c>
    </row>
    <row r="6" spans="1:16" x14ac:dyDescent="0.25">
      <c r="A6" s="9" t="s">
        <v>8</v>
      </c>
      <c r="B6" s="11">
        <v>335</v>
      </c>
      <c r="C6" s="11">
        <v>328</v>
      </c>
      <c r="D6" s="11">
        <v>323</v>
      </c>
      <c r="E6" s="11">
        <v>319</v>
      </c>
      <c r="F6" s="11">
        <v>316</v>
      </c>
      <c r="G6" s="11">
        <v>313</v>
      </c>
      <c r="H6" s="11">
        <v>310</v>
      </c>
      <c r="I6" s="11">
        <v>308</v>
      </c>
      <c r="J6" s="11">
        <v>306</v>
      </c>
      <c r="K6" s="11">
        <v>303</v>
      </c>
      <c r="L6" s="11">
        <v>299</v>
      </c>
      <c r="M6" s="12"/>
      <c r="N6" s="13">
        <v>-36</v>
      </c>
      <c r="O6" s="14">
        <v>-0.10746268656716418</v>
      </c>
      <c r="P6" s="14">
        <v>-1.1304316421828386E-2</v>
      </c>
    </row>
    <row r="7" spans="1:16" x14ac:dyDescent="0.25">
      <c r="A7" s="10" t="s">
        <v>9</v>
      </c>
      <c r="B7" s="15">
        <v>492</v>
      </c>
      <c r="C7" s="15">
        <v>481</v>
      </c>
      <c r="D7" s="15">
        <v>471</v>
      </c>
      <c r="E7" s="15">
        <v>462</v>
      </c>
      <c r="F7" s="15">
        <v>454</v>
      </c>
      <c r="G7" s="15">
        <v>447</v>
      </c>
      <c r="H7" s="15">
        <v>441</v>
      </c>
      <c r="I7" s="15">
        <v>436</v>
      </c>
      <c r="J7" s="15">
        <v>431</v>
      </c>
      <c r="K7" s="15">
        <v>427</v>
      </c>
      <c r="L7" s="15">
        <v>423</v>
      </c>
      <c r="M7" s="16"/>
      <c r="N7" s="17">
        <v>-69</v>
      </c>
      <c r="O7" s="18">
        <v>-0.1402439024390244</v>
      </c>
      <c r="P7" s="18">
        <v>-1.4997060691151032E-2</v>
      </c>
    </row>
    <row r="8" spans="1:16" x14ac:dyDescent="0.25">
      <c r="A8" s="9" t="s">
        <v>10</v>
      </c>
      <c r="B8" s="11">
        <v>503</v>
      </c>
      <c r="C8" s="11">
        <v>506</v>
      </c>
      <c r="D8" s="11">
        <v>506</v>
      </c>
      <c r="E8" s="11">
        <v>504</v>
      </c>
      <c r="F8" s="11">
        <v>501</v>
      </c>
      <c r="G8" s="11">
        <v>496</v>
      </c>
      <c r="H8" s="11">
        <v>491</v>
      </c>
      <c r="I8" s="11">
        <v>486</v>
      </c>
      <c r="J8" s="11">
        <v>481</v>
      </c>
      <c r="K8" s="11">
        <v>476</v>
      </c>
      <c r="L8" s="11">
        <v>472</v>
      </c>
      <c r="M8" s="12"/>
      <c r="N8" s="13">
        <v>-31</v>
      </c>
      <c r="O8" s="14">
        <v>-6.1630218687872766E-2</v>
      </c>
      <c r="P8" s="14">
        <v>-6.3409293685072754E-3</v>
      </c>
    </row>
    <row r="9" spans="1:16" x14ac:dyDescent="0.25">
      <c r="A9" s="10" t="s">
        <v>11</v>
      </c>
      <c r="B9" s="15">
        <v>484</v>
      </c>
      <c r="C9" s="15">
        <v>499</v>
      </c>
      <c r="D9" s="15">
        <v>511</v>
      </c>
      <c r="E9" s="15">
        <v>521</v>
      </c>
      <c r="F9" s="15">
        <v>529</v>
      </c>
      <c r="G9" s="15">
        <v>535</v>
      </c>
      <c r="H9" s="15">
        <v>539</v>
      </c>
      <c r="I9" s="15">
        <v>540</v>
      </c>
      <c r="J9" s="15">
        <v>541</v>
      </c>
      <c r="K9" s="15">
        <v>541</v>
      </c>
      <c r="L9" s="15">
        <v>540</v>
      </c>
      <c r="M9" s="16"/>
      <c r="N9" s="17">
        <v>56</v>
      </c>
      <c r="O9" s="18">
        <v>0.11570247933884298</v>
      </c>
      <c r="P9" s="18">
        <v>1.1008576597917319E-2</v>
      </c>
    </row>
    <row r="10" spans="1:16" x14ac:dyDescent="0.25">
      <c r="A10" s="9" t="s">
        <v>12</v>
      </c>
      <c r="B10" s="11">
        <v>508</v>
      </c>
      <c r="C10" s="11">
        <v>503</v>
      </c>
      <c r="D10" s="11">
        <v>502</v>
      </c>
      <c r="E10" s="11">
        <v>504</v>
      </c>
      <c r="F10" s="11">
        <v>508</v>
      </c>
      <c r="G10" s="11">
        <v>513</v>
      </c>
      <c r="H10" s="11">
        <v>518</v>
      </c>
      <c r="I10" s="11">
        <v>522</v>
      </c>
      <c r="J10" s="11">
        <v>526</v>
      </c>
      <c r="K10" s="11">
        <v>529</v>
      </c>
      <c r="L10" s="11">
        <v>532</v>
      </c>
      <c r="M10" s="12"/>
      <c r="N10" s="13">
        <v>24</v>
      </c>
      <c r="O10" s="14">
        <v>4.7244094488188976E-2</v>
      </c>
      <c r="P10" s="14">
        <v>4.6268752604643471E-3</v>
      </c>
    </row>
    <row r="11" spans="1:16" x14ac:dyDescent="0.25">
      <c r="A11" s="10" t="s">
        <v>13</v>
      </c>
      <c r="B11" s="15">
        <v>541</v>
      </c>
      <c r="C11" s="15">
        <v>544</v>
      </c>
      <c r="D11" s="15">
        <v>545</v>
      </c>
      <c r="E11" s="15">
        <v>546</v>
      </c>
      <c r="F11" s="15">
        <v>546</v>
      </c>
      <c r="G11" s="15">
        <v>548</v>
      </c>
      <c r="H11" s="15">
        <v>550</v>
      </c>
      <c r="I11" s="15">
        <v>553</v>
      </c>
      <c r="J11" s="15">
        <v>556</v>
      </c>
      <c r="K11" s="15">
        <v>559</v>
      </c>
      <c r="L11" s="15">
        <v>562</v>
      </c>
      <c r="M11" s="16"/>
      <c r="N11" s="17">
        <v>21</v>
      </c>
      <c r="O11" s="18">
        <v>3.8817005545286505E-2</v>
      </c>
      <c r="P11" s="18">
        <v>3.8155177296586018E-3</v>
      </c>
    </row>
    <row r="12" spans="1:16" x14ac:dyDescent="0.25">
      <c r="A12" s="9" t="s">
        <v>14</v>
      </c>
      <c r="B12" s="11">
        <v>599</v>
      </c>
      <c r="C12" s="11">
        <v>593</v>
      </c>
      <c r="D12" s="11">
        <v>589</v>
      </c>
      <c r="E12" s="11">
        <v>587</v>
      </c>
      <c r="F12" s="11">
        <v>585</v>
      </c>
      <c r="G12" s="11">
        <v>583</v>
      </c>
      <c r="H12" s="11">
        <v>582</v>
      </c>
      <c r="I12" s="11">
        <v>582</v>
      </c>
      <c r="J12" s="11">
        <v>582</v>
      </c>
      <c r="K12" s="11">
        <v>583</v>
      </c>
      <c r="L12" s="11">
        <v>584</v>
      </c>
      <c r="M12" s="12"/>
      <c r="N12" s="13">
        <v>-15</v>
      </c>
      <c r="O12" s="14">
        <v>-2.5041736227045076E-2</v>
      </c>
      <c r="P12" s="14">
        <v>-2.5328484414530728E-3</v>
      </c>
    </row>
    <row r="13" spans="1:16" x14ac:dyDescent="0.25">
      <c r="A13" s="10" t="s">
        <v>15</v>
      </c>
      <c r="B13" s="15">
        <v>622</v>
      </c>
      <c r="C13" s="15">
        <v>625</v>
      </c>
      <c r="D13" s="15">
        <v>627</v>
      </c>
      <c r="E13" s="15">
        <v>627</v>
      </c>
      <c r="F13" s="15">
        <v>627</v>
      </c>
      <c r="G13" s="15">
        <v>627</v>
      </c>
      <c r="H13" s="15">
        <v>625</v>
      </c>
      <c r="I13" s="15">
        <v>624</v>
      </c>
      <c r="J13" s="15">
        <v>624</v>
      </c>
      <c r="K13" s="15">
        <v>624</v>
      </c>
      <c r="L13" s="15">
        <v>624</v>
      </c>
      <c r="M13" s="16"/>
      <c r="N13" s="17">
        <v>2</v>
      </c>
      <c r="O13" s="18">
        <v>3.2154340836012861E-3</v>
      </c>
      <c r="P13" s="18">
        <v>3.2107909788758882E-4</v>
      </c>
    </row>
    <row r="14" spans="1:16" x14ac:dyDescent="0.25">
      <c r="A14" s="9" t="s">
        <v>16</v>
      </c>
      <c r="B14" s="11">
        <v>873</v>
      </c>
      <c r="C14" s="11">
        <v>833</v>
      </c>
      <c r="D14" s="11">
        <v>802</v>
      </c>
      <c r="E14" s="11">
        <v>778</v>
      </c>
      <c r="F14" s="11">
        <v>759</v>
      </c>
      <c r="G14" s="11">
        <v>743</v>
      </c>
      <c r="H14" s="11">
        <v>731</v>
      </c>
      <c r="I14" s="11">
        <v>721</v>
      </c>
      <c r="J14" s="11">
        <v>713</v>
      </c>
      <c r="K14" s="11">
        <v>706</v>
      </c>
      <c r="L14" s="11">
        <v>701</v>
      </c>
      <c r="M14" s="12"/>
      <c r="N14" s="13">
        <v>-172</v>
      </c>
      <c r="O14" s="14">
        <v>-0.1970217640320733</v>
      </c>
      <c r="P14" s="14">
        <v>-2.1703775606311648E-2</v>
      </c>
    </row>
    <row r="15" spans="1:16" x14ac:dyDescent="0.25">
      <c r="A15" s="10" t="s">
        <v>17</v>
      </c>
      <c r="B15" s="15">
        <v>763</v>
      </c>
      <c r="C15" s="15">
        <v>790</v>
      </c>
      <c r="D15" s="15">
        <v>804</v>
      </c>
      <c r="E15" s="15">
        <v>809</v>
      </c>
      <c r="F15" s="15">
        <v>808</v>
      </c>
      <c r="G15" s="15">
        <v>804</v>
      </c>
      <c r="H15" s="15">
        <v>797</v>
      </c>
      <c r="I15" s="15">
        <v>789</v>
      </c>
      <c r="J15" s="15">
        <v>781</v>
      </c>
      <c r="K15" s="15">
        <v>773</v>
      </c>
      <c r="L15" s="15">
        <v>765</v>
      </c>
      <c r="M15" s="16"/>
      <c r="N15" s="17">
        <v>2</v>
      </c>
      <c r="O15" s="18">
        <v>2.6212319790301442E-3</v>
      </c>
      <c r="P15" s="18">
        <v>2.6181452164864005E-4</v>
      </c>
    </row>
    <row r="16" spans="1:16" x14ac:dyDescent="0.25">
      <c r="A16" s="9" t="s">
        <v>18</v>
      </c>
      <c r="B16" s="11">
        <v>732</v>
      </c>
      <c r="C16" s="11">
        <v>729</v>
      </c>
      <c r="D16" s="11">
        <v>732</v>
      </c>
      <c r="E16" s="11">
        <v>737</v>
      </c>
      <c r="F16" s="11">
        <v>742</v>
      </c>
      <c r="G16" s="11">
        <v>746</v>
      </c>
      <c r="H16" s="11">
        <v>748</v>
      </c>
      <c r="I16" s="11">
        <v>748</v>
      </c>
      <c r="J16" s="11">
        <v>746</v>
      </c>
      <c r="K16" s="11">
        <v>744</v>
      </c>
      <c r="L16" s="11">
        <v>741</v>
      </c>
      <c r="M16" s="12"/>
      <c r="N16" s="13">
        <v>9</v>
      </c>
      <c r="O16" s="14">
        <v>1.2295081967213115E-2</v>
      </c>
      <c r="P16" s="14">
        <v>1.2227580933161786E-3</v>
      </c>
    </row>
    <row r="17" spans="1:20" x14ac:dyDescent="0.25">
      <c r="A17" s="10" t="s">
        <v>19</v>
      </c>
      <c r="B17" s="15">
        <v>502</v>
      </c>
      <c r="C17" s="15">
        <v>521</v>
      </c>
      <c r="D17" s="15">
        <v>534</v>
      </c>
      <c r="E17" s="15">
        <v>544</v>
      </c>
      <c r="F17" s="15">
        <v>553</v>
      </c>
      <c r="G17" s="15">
        <v>561</v>
      </c>
      <c r="H17" s="15">
        <v>568</v>
      </c>
      <c r="I17" s="15">
        <v>574</v>
      </c>
      <c r="J17" s="15">
        <v>578</v>
      </c>
      <c r="K17" s="15">
        <v>581</v>
      </c>
      <c r="L17" s="15">
        <v>583</v>
      </c>
      <c r="M17" s="16"/>
      <c r="N17" s="17">
        <v>81</v>
      </c>
      <c r="O17" s="18">
        <v>0.16135458167330677</v>
      </c>
      <c r="P17" s="18">
        <v>1.5071148078211305E-2</v>
      </c>
    </row>
    <row r="18" spans="1:20" x14ac:dyDescent="0.25">
      <c r="A18" s="9" t="s">
        <v>20</v>
      </c>
      <c r="B18" s="11">
        <v>336</v>
      </c>
      <c r="C18" s="11">
        <v>347</v>
      </c>
      <c r="D18" s="11">
        <v>358</v>
      </c>
      <c r="E18" s="11">
        <v>370</v>
      </c>
      <c r="F18" s="11">
        <v>381</v>
      </c>
      <c r="G18" s="11">
        <v>391</v>
      </c>
      <c r="H18" s="11">
        <v>400</v>
      </c>
      <c r="I18" s="11">
        <v>408</v>
      </c>
      <c r="J18" s="11">
        <v>416</v>
      </c>
      <c r="K18" s="11">
        <v>422</v>
      </c>
      <c r="L18" s="11">
        <v>428</v>
      </c>
      <c r="M18" s="12"/>
      <c r="N18" s="13">
        <v>92</v>
      </c>
      <c r="O18" s="14">
        <v>0.27380952380952384</v>
      </c>
      <c r="P18" s="14">
        <v>2.4496429485457272E-2</v>
      </c>
    </row>
    <row r="19" spans="1:20" x14ac:dyDescent="0.25">
      <c r="A19" s="10" t="s">
        <v>21</v>
      </c>
      <c r="B19" s="15">
        <v>308</v>
      </c>
      <c r="C19" s="15">
        <v>321</v>
      </c>
      <c r="D19" s="15">
        <v>334</v>
      </c>
      <c r="E19" s="15">
        <v>347</v>
      </c>
      <c r="F19" s="15">
        <v>361</v>
      </c>
      <c r="G19" s="15">
        <v>375</v>
      </c>
      <c r="H19" s="15">
        <v>389</v>
      </c>
      <c r="I19" s="15">
        <v>403</v>
      </c>
      <c r="J19" s="15">
        <v>416</v>
      </c>
      <c r="K19" s="15">
        <v>429</v>
      </c>
      <c r="L19" s="15">
        <v>442</v>
      </c>
      <c r="M19" s="16"/>
      <c r="N19" s="17">
        <v>134</v>
      </c>
      <c r="O19" s="18">
        <v>0.43506493506493504</v>
      </c>
      <c r="P19" s="18">
        <v>3.6781299712424609E-2</v>
      </c>
      <c r="R19" s="3"/>
      <c r="S19" s="4"/>
      <c r="T19" s="4"/>
    </row>
    <row r="20" spans="1:20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25">
      <c r="A21" s="21" t="s">
        <v>22</v>
      </c>
      <c r="B21" s="22">
        <v>9015</v>
      </c>
      <c r="C21" s="22">
        <v>9003</v>
      </c>
      <c r="D21" s="22">
        <v>8986</v>
      </c>
      <c r="E21" s="22">
        <v>8967</v>
      </c>
      <c r="F21" s="22">
        <v>8944</v>
      </c>
      <c r="G21" s="22">
        <v>8919</v>
      </c>
      <c r="H21" s="22">
        <v>8889</v>
      </c>
      <c r="I21" s="22">
        <v>8857</v>
      </c>
      <c r="J21" s="22">
        <v>8824</v>
      </c>
      <c r="K21" s="22">
        <v>8788</v>
      </c>
      <c r="L21" s="22">
        <v>8751</v>
      </c>
      <c r="M21" s="23"/>
      <c r="N21" s="24">
        <v>-264</v>
      </c>
      <c r="O21" s="25">
        <v>-2.9284525790349417E-2</v>
      </c>
      <c r="P21" s="25">
        <v>-2.9677751330181579E-3</v>
      </c>
    </row>
    <row r="22" spans="1:20" x14ac:dyDescent="0.25">
      <c r="A22" s="9" t="s">
        <v>23</v>
      </c>
      <c r="B22" s="11">
        <v>1053</v>
      </c>
      <c r="C22" s="11">
        <v>1017</v>
      </c>
      <c r="D22" s="11">
        <v>981</v>
      </c>
      <c r="E22" s="11">
        <v>945</v>
      </c>
      <c r="F22" s="11">
        <v>908</v>
      </c>
      <c r="G22" s="11">
        <v>872</v>
      </c>
      <c r="H22" s="11">
        <v>838</v>
      </c>
      <c r="I22" s="11">
        <v>804</v>
      </c>
      <c r="J22" s="11">
        <v>773</v>
      </c>
      <c r="K22" s="11">
        <v>743</v>
      </c>
      <c r="L22" s="11">
        <v>714</v>
      </c>
      <c r="M22" s="12"/>
      <c r="N22" s="13">
        <v>-339</v>
      </c>
      <c r="O22" s="14">
        <v>-0.32193732193732194</v>
      </c>
      <c r="P22" s="14">
        <v>-3.8106513152782462E-2</v>
      </c>
    </row>
    <row r="23" spans="1:20" x14ac:dyDescent="0.25">
      <c r="A23" s="10" t="s">
        <v>24</v>
      </c>
      <c r="B23" s="15">
        <v>5321</v>
      </c>
      <c r="C23" s="15">
        <v>5278</v>
      </c>
      <c r="D23" s="15">
        <v>5243</v>
      </c>
      <c r="E23" s="15">
        <v>5215</v>
      </c>
      <c r="F23" s="15">
        <v>5191</v>
      </c>
      <c r="G23" s="15">
        <v>5170</v>
      </c>
      <c r="H23" s="15">
        <v>5149</v>
      </c>
      <c r="I23" s="15">
        <v>5131</v>
      </c>
      <c r="J23" s="15">
        <v>5114</v>
      </c>
      <c r="K23" s="15">
        <v>5096</v>
      </c>
      <c r="L23" s="15">
        <v>5078</v>
      </c>
      <c r="M23" s="16"/>
      <c r="N23" s="17">
        <v>-243</v>
      </c>
      <c r="O23" s="18">
        <v>-4.5668107498590488E-2</v>
      </c>
      <c r="P23" s="18">
        <v>-4.6634693344117517E-3</v>
      </c>
    </row>
    <row r="24" spans="1:20" x14ac:dyDescent="0.25">
      <c r="A24" s="9" t="s">
        <v>25</v>
      </c>
      <c r="B24" s="11">
        <v>2641</v>
      </c>
      <c r="C24" s="11">
        <v>2708</v>
      </c>
      <c r="D24" s="11">
        <v>2762</v>
      </c>
      <c r="E24" s="11">
        <v>2807</v>
      </c>
      <c r="F24" s="11">
        <v>2845</v>
      </c>
      <c r="G24" s="11">
        <v>2877</v>
      </c>
      <c r="H24" s="11">
        <v>2902</v>
      </c>
      <c r="I24" s="11">
        <v>2922</v>
      </c>
      <c r="J24" s="11">
        <v>2937</v>
      </c>
      <c r="K24" s="11">
        <v>2949</v>
      </c>
      <c r="L24" s="11">
        <v>2959</v>
      </c>
      <c r="M24" s="12"/>
      <c r="N24" s="13">
        <v>318</v>
      </c>
      <c r="O24" s="14">
        <v>0.12040893600908746</v>
      </c>
      <c r="P24" s="14">
        <v>1.1434250980053129E-2</v>
      </c>
    </row>
    <row r="25" spans="1:20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25">
      <c r="A26" s="10" t="s">
        <v>26</v>
      </c>
      <c r="B26" s="15">
        <v>4985</v>
      </c>
      <c r="C26" s="15">
        <v>4987</v>
      </c>
      <c r="D26" s="15">
        <v>4987</v>
      </c>
      <c r="E26" s="15">
        <v>4985</v>
      </c>
      <c r="F26" s="15">
        <v>4982</v>
      </c>
      <c r="G26" s="15">
        <v>4978</v>
      </c>
      <c r="H26" s="15">
        <v>4971</v>
      </c>
      <c r="I26" s="15">
        <v>4963</v>
      </c>
      <c r="J26" s="15">
        <v>4953</v>
      </c>
      <c r="K26" s="15">
        <v>4941</v>
      </c>
      <c r="L26" s="15">
        <v>4930</v>
      </c>
      <c r="M26" s="16"/>
      <c r="N26" s="17">
        <v>-55</v>
      </c>
      <c r="O26" s="18">
        <v>-1.1033099297893681E-2</v>
      </c>
      <c r="P26" s="18">
        <v>-1.108826333190982E-3</v>
      </c>
    </row>
    <row r="27" spans="1:20" x14ac:dyDescent="0.25">
      <c r="A27" s="9" t="s">
        <v>27</v>
      </c>
      <c r="B27" s="11">
        <v>4030</v>
      </c>
      <c r="C27" s="11">
        <v>4016</v>
      </c>
      <c r="D27" s="11">
        <v>3999</v>
      </c>
      <c r="E27" s="11">
        <v>3982</v>
      </c>
      <c r="F27" s="11">
        <v>3962</v>
      </c>
      <c r="G27" s="11">
        <v>3941</v>
      </c>
      <c r="H27" s="11">
        <v>3918</v>
      </c>
      <c r="I27" s="11">
        <v>3894</v>
      </c>
      <c r="J27" s="11">
        <v>3871</v>
      </c>
      <c r="K27" s="11">
        <v>3847</v>
      </c>
      <c r="L27" s="11">
        <v>3821</v>
      </c>
      <c r="M27" s="12"/>
      <c r="N27" s="13">
        <v>-209</v>
      </c>
      <c r="O27" s="14">
        <v>-5.1861042183622828E-2</v>
      </c>
      <c r="P27" s="14">
        <v>-5.311265834410217E-3</v>
      </c>
    </row>
    <row r="28" spans="1:20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25">
      <c r="A29" s="10" t="s">
        <v>28</v>
      </c>
      <c r="B29" s="15">
        <v>4466</v>
      </c>
      <c r="C29" s="15">
        <v>4452</v>
      </c>
      <c r="D29" s="15">
        <v>4445</v>
      </c>
      <c r="E29" s="15">
        <v>4435</v>
      </c>
      <c r="F29" s="15">
        <v>4429</v>
      </c>
      <c r="G29" s="15">
        <v>4427</v>
      </c>
      <c r="H29" s="15">
        <v>4420</v>
      </c>
      <c r="I29" s="15">
        <v>4411</v>
      </c>
      <c r="J29" s="15">
        <v>4409</v>
      </c>
      <c r="K29" s="15">
        <v>4401</v>
      </c>
      <c r="L29" s="15">
        <v>4399</v>
      </c>
      <c r="M29" s="16"/>
      <c r="N29" s="17">
        <v>-67</v>
      </c>
      <c r="O29" s="18">
        <v>-1.5002239140170175E-2</v>
      </c>
      <c r="P29" s="18">
        <v>-1.5104492267272729E-3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Q11" sqref="Q11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25">
      <c r="A2" s="9" t="s">
        <v>4</v>
      </c>
      <c r="B2" s="11">
        <v>798</v>
      </c>
      <c r="C2" s="11">
        <v>771</v>
      </c>
      <c r="D2" s="11">
        <v>750</v>
      </c>
      <c r="E2" s="11">
        <v>734</v>
      </c>
      <c r="F2" s="11">
        <v>722</v>
      </c>
      <c r="G2" s="11">
        <v>714</v>
      </c>
      <c r="H2" s="11">
        <v>709</v>
      </c>
      <c r="I2" s="11">
        <v>706</v>
      </c>
      <c r="J2" s="11">
        <v>704</v>
      </c>
      <c r="K2" s="11">
        <v>703</v>
      </c>
      <c r="L2" s="11">
        <v>703</v>
      </c>
      <c r="M2" s="12"/>
      <c r="N2" s="13">
        <v>-95</v>
      </c>
      <c r="O2" s="14">
        <v>-0.11904761904761904</v>
      </c>
      <c r="P2" s="14">
        <v>-1.2595178915447813E-2</v>
      </c>
      <c r="Q2" s="7"/>
      <c r="R2" s="7"/>
      <c r="S2" s="7"/>
      <c r="T2" s="7"/>
      <c r="U2" s="7"/>
    </row>
    <row r="3" spans="1:25" x14ac:dyDescent="0.25">
      <c r="A3" s="10" t="s">
        <v>5</v>
      </c>
      <c r="B3" s="15">
        <v>935</v>
      </c>
      <c r="C3" s="15">
        <v>927</v>
      </c>
      <c r="D3" s="15">
        <v>915</v>
      </c>
      <c r="E3" s="15">
        <v>902</v>
      </c>
      <c r="F3" s="15">
        <v>888</v>
      </c>
      <c r="G3" s="15">
        <v>874</v>
      </c>
      <c r="H3" s="15">
        <v>861</v>
      </c>
      <c r="I3" s="15">
        <v>850</v>
      </c>
      <c r="J3" s="15">
        <v>841</v>
      </c>
      <c r="K3" s="15">
        <v>833</v>
      </c>
      <c r="L3" s="15">
        <v>827</v>
      </c>
      <c r="M3" s="16"/>
      <c r="N3" s="17">
        <v>-108</v>
      </c>
      <c r="O3" s="18">
        <v>-0.11550802139037433</v>
      </c>
      <c r="P3" s="18">
        <v>-1.2199162889411475E-2</v>
      </c>
      <c r="Q3" s="7"/>
      <c r="R3" s="7"/>
      <c r="S3" s="7"/>
      <c r="T3" s="7"/>
      <c r="U3" s="7"/>
    </row>
    <row r="4" spans="1:25" x14ac:dyDescent="0.25">
      <c r="A4" s="9" t="s">
        <v>6</v>
      </c>
      <c r="B4" s="11">
        <v>1057</v>
      </c>
      <c r="C4" s="11">
        <v>1050</v>
      </c>
      <c r="D4" s="11">
        <v>1042</v>
      </c>
      <c r="E4" s="11">
        <v>1034</v>
      </c>
      <c r="F4" s="11">
        <v>1024</v>
      </c>
      <c r="G4" s="11">
        <v>1014</v>
      </c>
      <c r="H4" s="11">
        <v>1003</v>
      </c>
      <c r="I4" s="11">
        <v>992</v>
      </c>
      <c r="J4" s="11">
        <v>981</v>
      </c>
      <c r="K4" s="11">
        <v>970</v>
      </c>
      <c r="L4" s="11">
        <v>960</v>
      </c>
      <c r="M4" s="12"/>
      <c r="N4" s="13">
        <v>-97</v>
      </c>
      <c r="O4" s="14">
        <v>-9.1769157994323558E-2</v>
      </c>
      <c r="P4" s="14">
        <v>-9.5794916630440596E-3</v>
      </c>
      <c r="Q4" s="7"/>
      <c r="R4" s="7"/>
      <c r="S4" s="7"/>
      <c r="T4" s="7"/>
      <c r="U4" s="7"/>
    </row>
    <row r="5" spans="1:25" x14ac:dyDescent="0.25">
      <c r="A5" s="10" t="s">
        <v>7</v>
      </c>
      <c r="B5" s="15">
        <v>940</v>
      </c>
      <c r="C5" s="15">
        <v>960</v>
      </c>
      <c r="D5" s="15">
        <v>975</v>
      </c>
      <c r="E5" s="15">
        <v>985</v>
      </c>
      <c r="F5" s="15">
        <v>991</v>
      </c>
      <c r="G5" s="15">
        <v>994</v>
      </c>
      <c r="H5" s="15">
        <v>994</v>
      </c>
      <c r="I5" s="15">
        <v>992</v>
      </c>
      <c r="J5" s="15">
        <v>989</v>
      </c>
      <c r="K5" s="15">
        <v>984</v>
      </c>
      <c r="L5" s="15">
        <v>977</v>
      </c>
      <c r="M5" s="16"/>
      <c r="N5" s="17">
        <v>37</v>
      </c>
      <c r="O5" s="18">
        <v>3.9361702127659576E-2</v>
      </c>
      <c r="P5" s="18">
        <v>3.8681396936619539E-3</v>
      </c>
      <c r="Q5" s="7"/>
      <c r="R5" s="7"/>
      <c r="S5" s="7"/>
      <c r="T5" s="7"/>
      <c r="U5" s="7"/>
    </row>
    <row r="6" spans="1:25" x14ac:dyDescent="0.25">
      <c r="A6" s="9" t="s">
        <v>8</v>
      </c>
      <c r="B6" s="11">
        <v>874</v>
      </c>
      <c r="C6" s="11">
        <v>872</v>
      </c>
      <c r="D6" s="11">
        <v>874</v>
      </c>
      <c r="E6" s="11">
        <v>879</v>
      </c>
      <c r="F6" s="11">
        <v>885</v>
      </c>
      <c r="G6" s="11">
        <v>891</v>
      </c>
      <c r="H6" s="11">
        <v>897</v>
      </c>
      <c r="I6" s="11">
        <v>901</v>
      </c>
      <c r="J6" s="11">
        <v>904</v>
      </c>
      <c r="K6" s="11">
        <v>905</v>
      </c>
      <c r="L6" s="11">
        <v>906</v>
      </c>
      <c r="M6" s="12"/>
      <c r="N6" s="13">
        <v>32</v>
      </c>
      <c r="O6" s="14">
        <v>3.6613272311212815E-2</v>
      </c>
      <c r="P6" s="14">
        <v>3.6023660185062756E-3</v>
      </c>
      <c r="Q6" s="7"/>
      <c r="R6" s="7"/>
      <c r="S6" s="7"/>
      <c r="T6" s="7"/>
      <c r="U6" s="7"/>
    </row>
    <row r="7" spans="1:25" x14ac:dyDescent="0.25">
      <c r="A7" s="10" t="s">
        <v>9</v>
      </c>
      <c r="B7" s="15">
        <v>809</v>
      </c>
      <c r="C7" s="15">
        <v>818</v>
      </c>
      <c r="D7" s="15">
        <v>825</v>
      </c>
      <c r="E7" s="15">
        <v>831</v>
      </c>
      <c r="F7" s="15">
        <v>837</v>
      </c>
      <c r="G7" s="15">
        <v>843</v>
      </c>
      <c r="H7" s="15">
        <v>849</v>
      </c>
      <c r="I7" s="15">
        <v>855</v>
      </c>
      <c r="J7" s="15">
        <v>860</v>
      </c>
      <c r="K7" s="15">
        <v>865</v>
      </c>
      <c r="L7" s="15">
        <v>869</v>
      </c>
      <c r="M7" s="16"/>
      <c r="N7" s="17">
        <v>60</v>
      </c>
      <c r="O7" s="18">
        <v>7.4165636588380712E-2</v>
      </c>
      <c r="P7" s="18">
        <v>7.1800748327026653E-3</v>
      </c>
      <c r="Q7" s="7"/>
      <c r="R7" s="7"/>
      <c r="S7" s="7"/>
      <c r="T7" s="7"/>
      <c r="U7" s="7"/>
    </row>
    <row r="8" spans="1:25" x14ac:dyDescent="0.25">
      <c r="A8" s="9" t="s">
        <v>10</v>
      </c>
      <c r="B8" s="11">
        <v>788</v>
      </c>
      <c r="C8" s="11">
        <v>800</v>
      </c>
      <c r="D8" s="11">
        <v>812</v>
      </c>
      <c r="E8" s="11">
        <v>823</v>
      </c>
      <c r="F8" s="11">
        <v>832</v>
      </c>
      <c r="G8" s="11">
        <v>842</v>
      </c>
      <c r="H8" s="11">
        <v>851</v>
      </c>
      <c r="I8" s="11">
        <v>859</v>
      </c>
      <c r="J8" s="11">
        <v>867</v>
      </c>
      <c r="K8" s="11">
        <v>873</v>
      </c>
      <c r="L8" s="11">
        <v>879</v>
      </c>
      <c r="M8" s="12"/>
      <c r="N8" s="13">
        <v>91</v>
      </c>
      <c r="O8" s="14">
        <v>0.11548223350253807</v>
      </c>
      <c r="P8" s="14">
        <v>1.0988616956666197E-2</v>
      </c>
      <c r="Q8" s="7"/>
      <c r="R8" s="7"/>
      <c r="S8" s="7"/>
      <c r="T8" s="7"/>
      <c r="U8" s="7"/>
    </row>
    <row r="9" spans="1:25" x14ac:dyDescent="0.25">
      <c r="A9" s="10" t="s">
        <v>11</v>
      </c>
      <c r="B9" s="15">
        <v>897</v>
      </c>
      <c r="C9" s="15">
        <v>894</v>
      </c>
      <c r="D9" s="15">
        <v>894</v>
      </c>
      <c r="E9" s="15">
        <v>897</v>
      </c>
      <c r="F9" s="15">
        <v>901</v>
      </c>
      <c r="G9" s="15">
        <v>906</v>
      </c>
      <c r="H9" s="15">
        <v>912</v>
      </c>
      <c r="I9" s="15">
        <v>919</v>
      </c>
      <c r="J9" s="15">
        <v>925</v>
      </c>
      <c r="K9" s="15">
        <v>932</v>
      </c>
      <c r="L9" s="15">
        <v>939</v>
      </c>
      <c r="M9" s="16"/>
      <c r="N9" s="17">
        <v>42</v>
      </c>
      <c r="O9" s="18">
        <v>4.6822742474916385E-2</v>
      </c>
      <c r="P9" s="18">
        <v>4.5864474157091273E-3</v>
      </c>
      <c r="Q9" s="7"/>
      <c r="R9" s="7"/>
      <c r="S9" s="7"/>
      <c r="T9" s="7"/>
      <c r="U9" s="7"/>
    </row>
    <row r="10" spans="1:25" x14ac:dyDescent="0.25">
      <c r="A10" s="9" t="s">
        <v>12</v>
      </c>
      <c r="B10" s="11">
        <v>948</v>
      </c>
      <c r="C10" s="11">
        <v>949</v>
      </c>
      <c r="D10" s="11">
        <v>948</v>
      </c>
      <c r="E10" s="11">
        <v>948</v>
      </c>
      <c r="F10" s="11">
        <v>948</v>
      </c>
      <c r="G10" s="11">
        <v>949</v>
      </c>
      <c r="H10" s="11">
        <v>951</v>
      </c>
      <c r="I10" s="11">
        <v>953</v>
      </c>
      <c r="J10" s="11">
        <v>957</v>
      </c>
      <c r="K10" s="11">
        <v>961</v>
      </c>
      <c r="L10" s="11">
        <v>966</v>
      </c>
      <c r="M10" s="12"/>
      <c r="N10" s="13">
        <v>18</v>
      </c>
      <c r="O10" s="14">
        <v>1.8987341772151899E-2</v>
      </c>
      <c r="P10" s="14">
        <v>1.8827032602100058E-3</v>
      </c>
      <c r="Q10" s="7"/>
      <c r="R10" s="7"/>
      <c r="S10" s="7"/>
      <c r="T10" s="7"/>
      <c r="U10" s="7"/>
    </row>
    <row r="11" spans="1:25" x14ac:dyDescent="0.25">
      <c r="A11" s="10" t="s">
        <v>13</v>
      </c>
      <c r="B11" s="15">
        <v>852</v>
      </c>
      <c r="C11" s="15">
        <v>872</v>
      </c>
      <c r="D11" s="15">
        <v>888</v>
      </c>
      <c r="E11" s="15">
        <v>901</v>
      </c>
      <c r="F11" s="15">
        <v>912</v>
      </c>
      <c r="G11" s="15">
        <v>920</v>
      </c>
      <c r="H11" s="15">
        <v>927</v>
      </c>
      <c r="I11" s="15">
        <v>933</v>
      </c>
      <c r="J11" s="15">
        <v>938</v>
      </c>
      <c r="K11" s="15">
        <v>943</v>
      </c>
      <c r="L11" s="15">
        <v>948</v>
      </c>
      <c r="M11" s="16"/>
      <c r="N11" s="17">
        <v>96</v>
      </c>
      <c r="O11" s="18">
        <v>0.11267605633802817</v>
      </c>
      <c r="P11" s="18">
        <v>1.0733997936541284E-2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9" t="s">
        <v>14</v>
      </c>
      <c r="B12" s="11">
        <v>881</v>
      </c>
      <c r="C12" s="11">
        <v>869</v>
      </c>
      <c r="D12" s="11">
        <v>863</v>
      </c>
      <c r="E12" s="11">
        <v>861</v>
      </c>
      <c r="F12" s="11">
        <v>862</v>
      </c>
      <c r="G12" s="11">
        <v>866</v>
      </c>
      <c r="H12" s="11">
        <v>870</v>
      </c>
      <c r="I12" s="11">
        <v>875</v>
      </c>
      <c r="J12" s="11">
        <v>880</v>
      </c>
      <c r="K12" s="11">
        <v>885</v>
      </c>
      <c r="L12" s="11">
        <v>890</v>
      </c>
      <c r="M12" s="12"/>
      <c r="N12" s="13">
        <v>9</v>
      </c>
      <c r="O12" s="14">
        <v>1.021566401816118E-2</v>
      </c>
      <c r="P12" s="14">
        <v>1.0169003719300296E-3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0" t="s">
        <v>15</v>
      </c>
      <c r="B13" s="15">
        <v>1144</v>
      </c>
      <c r="C13" s="15">
        <v>1116</v>
      </c>
      <c r="D13" s="15">
        <v>1092</v>
      </c>
      <c r="E13" s="15">
        <v>1071</v>
      </c>
      <c r="F13" s="15">
        <v>1055</v>
      </c>
      <c r="G13" s="15">
        <v>1042</v>
      </c>
      <c r="H13" s="15">
        <v>1033</v>
      </c>
      <c r="I13" s="15">
        <v>1026</v>
      </c>
      <c r="J13" s="15">
        <v>1022</v>
      </c>
      <c r="K13" s="15">
        <v>1020</v>
      </c>
      <c r="L13" s="15">
        <v>1019</v>
      </c>
      <c r="M13" s="16"/>
      <c r="N13" s="17">
        <v>-125</v>
      </c>
      <c r="O13" s="18">
        <v>-0.10926573426573427</v>
      </c>
      <c r="P13" s="18">
        <v>-1.1504228299940356E-2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9" t="s">
        <v>16</v>
      </c>
      <c r="B14" s="11">
        <v>1563</v>
      </c>
      <c r="C14" s="11">
        <v>1515</v>
      </c>
      <c r="D14" s="11">
        <v>1472</v>
      </c>
      <c r="E14" s="11">
        <v>1433</v>
      </c>
      <c r="F14" s="11">
        <v>1398</v>
      </c>
      <c r="G14" s="11">
        <v>1367</v>
      </c>
      <c r="H14" s="11">
        <v>1340</v>
      </c>
      <c r="I14" s="11">
        <v>1317</v>
      </c>
      <c r="J14" s="11">
        <v>1297</v>
      </c>
      <c r="K14" s="11">
        <v>1280</v>
      </c>
      <c r="L14" s="11">
        <v>1267</v>
      </c>
      <c r="M14" s="12"/>
      <c r="N14" s="13">
        <v>-296</v>
      </c>
      <c r="O14" s="14">
        <v>-0.18937939859245043</v>
      </c>
      <c r="P14" s="14">
        <v>-2.0776643633460989E-2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0" t="s">
        <v>17</v>
      </c>
      <c r="B15" s="15">
        <v>1639</v>
      </c>
      <c r="C15" s="15">
        <v>1641</v>
      </c>
      <c r="D15" s="15">
        <v>1633</v>
      </c>
      <c r="E15" s="15">
        <v>1618</v>
      </c>
      <c r="F15" s="15">
        <v>1599</v>
      </c>
      <c r="G15" s="15">
        <v>1577</v>
      </c>
      <c r="H15" s="15">
        <v>1554</v>
      </c>
      <c r="I15" s="15">
        <v>1531</v>
      </c>
      <c r="J15" s="15">
        <v>1508</v>
      </c>
      <c r="K15" s="15">
        <v>1485</v>
      </c>
      <c r="L15" s="15">
        <v>1465</v>
      </c>
      <c r="M15" s="16"/>
      <c r="N15" s="17">
        <v>-174</v>
      </c>
      <c r="O15" s="18">
        <v>-0.10616229408175717</v>
      </c>
      <c r="P15" s="18">
        <v>-1.1160361625431769E-2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9" t="s">
        <v>18</v>
      </c>
      <c r="B16" s="11">
        <v>1410</v>
      </c>
      <c r="C16" s="11">
        <v>1440</v>
      </c>
      <c r="D16" s="11">
        <v>1464</v>
      </c>
      <c r="E16" s="11">
        <v>1482</v>
      </c>
      <c r="F16" s="11">
        <v>1492</v>
      </c>
      <c r="G16" s="11">
        <v>1497</v>
      </c>
      <c r="H16" s="11">
        <v>1496</v>
      </c>
      <c r="I16" s="11">
        <v>1491</v>
      </c>
      <c r="J16" s="11">
        <v>1482</v>
      </c>
      <c r="K16" s="11">
        <v>1471</v>
      </c>
      <c r="L16" s="11">
        <v>1458</v>
      </c>
      <c r="M16" s="12"/>
      <c r="N16" s="13">
        <v>48</v>
      </c>
      <c r="O16" s="14">
        <v>3.4042553191489362E-2</v>
      </c>
      <c r="P16" s="14">
        <v>3.3532023664517574E-3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0" t="s">
        <v>19</v>
      </c>
      <c r="B17" s="15">
        <v>988</v>
      </c>
      <c r="C17" s="15">
        <v>1025</v>
      </c>
      <c r="D17" s="15">
        <v>1060</v>
      </c>
      <c r="E17" s="15">
        <v>1091</v>
      </c>
      <c r="F17" s="15">
        <v>1119</v>
      </c>
      <c r="G17" s="15">
        <v>1142</v>
      </c>
      <c r="H17" s="15">
        <v>1161</v>
      </c>
      <c r="I17" s="15">
        <v>1175</v>
      </c>
      <c r="J17" s="15">
        <v>1184</v>
      </c>
      <c r="K17" s="15">
        <v>1190</v>
      </c>
      <c r="L17" s="15">
        <v>1192</v>
      </c>
      <c r="M17" s="16"/>
      <c r="N17" s="17">
        <v>204</v>
      </c>
      <c r="O17" s="18">
        <v>0.20647773279352227</v>
      </c>
      <c r="P17" s="18">
        <v>1.8947788539000365E-2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9" t="s">
        <v>20</v>
      </c>
      <c r="B18" s="11">
        <v>568</v>
      </c>
      <c r="C18" s="11">
        <v>604</v>
      </c>
      <c r="D18" s="11">
        <v>639</v>
      </c>
      <c r="E18" s="11">
        <v>672</v>
      </c>
      <c r="F18" s="11">
        <v>703</v>
      </c>
      <c r="G18" s="11">
        <v>733</v>
      </c>
      <c r="H18" s="11">
        <v>760</v>
      </c>
      <c r="I18" s="11">
        <v>784</v>
      </c>
      <c r="J18" s="11">
        <v>805</v>
      </c>
      <c r="K18" s="11">
        <v>823</v>
      </c>
      <c r="L18" s="11">
        <v>838</v>
      </c>
      <c r="M18" s="12"/>
      <c r="N18" s="13">
        <v>270</v>
      </c>
      <c r="O18" s="14">
        <v>0.47535211267605632</v>
      </c>
      <c r="P18" s="14">
        <v>3.9655770204640506E-2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0" t="s">
        <v>21</v>
      </c>
      <c r="B19" s="15">
        <v>502</v>
      </c>
      <c r="C19" s="15">
        <v>521</v>
      </c>
      <c r="D19" s="15">
        <v>544</v>
      </c>
      <c r="E19" s="15">
        <v>571</v>
      </c>
      <c r="F19" s="15">
        <v>600</v>
      </c>
      <c r="G19" s="15">
        <v>632</v>
      </c>
      <c r="H19" s="15">
        <v>664</v>
      </c>
      <c r="I19" s="15">
        <v>698</v>
      </c>
      <c r="J19" s="15">
        <v>731</v>
      </c>
      <c r="K19" s="15">
        <v>765</v>
      </c>
      <c r="L19" s="15">
        <v>797</v>
      </c>
      <c r="M19" s="16"/>
      <c r="N19" s="17">
        <v>295</v>
      </c>
      <c r="O19" s="18">
        <v>0.58764940239043828</v>
      </c>
      <c r="P19" s="18">
        <v>4.7310506684527187E-2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1" t="s">
        <v>22</v>
      </c>
      <c r="B21" s="22">
        <v>17593</v>
      </c>
      <c r="C21" s="22">
        <v>17644</v>
      </c>
      <c r="D21" s="22">
        <v>17690</v>
      </c>
      <c r="E21" s="22">
        <v>17733</v>
      </c>
      <c r="F21" s="22">
        <v>17768</v>
      </c>
      <c r="G21" s="22">
        <v>17803</v>
      </c>
      <c r="H21" s="22">
        <v>17832</v>
      </c>
      <c r="I21" s="22">
        <v>17857</v>
      </c>
      <c r="J21" s="22">
        <v>17875</v>
      </c>
      <c r="K21" s="22">
        <v>17888</v>
      </c>
      <c r="L21" s="22">
        <v>17900</v>
      </c>
      <c r="M21" s="23"/>
      <c r="N21" s="24">
        <v>307</v>
      </c>
      <c r="O21" s="25">
        <v>1.7450122207696244E-2</v>
      </c>
      <c r="P21" s="25">
        <v>1.731458966023558E-3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9" t="s">
        <v>23</v>
      </c>
      <c r="B22" s="11">
        <v>2790</v>
      </c>
      <c r="C22" s="11">
        <v>2748</v>
      </c>
      <c r="D22" s="11">
        <v>2707</v>
      </c>
      <c r="E22" s="11">
        <v>2670</v>
      </c>
      <c r="F22" s="11">
        <v>2634</v>
      </c>
      <c r="G22" s="11">
        <v>2602</v>
      </c>
      <c r="H22" s="11">
        <v>2573</v>
      </c>
      <c r="I22" s="11">
        <v>2548</v>
      </c>
      <c r="J22" s="11">
        <v>2526</v>
      </c>
      <c r="K22" s="11">
        <v>2506</v>
      </c>
      <c r="L22" s="11">
        <v>2490</v>
      </c>
      <c r="M22" s="12"/>
      <c r="N22" s="13">
        <v>-300</v>
      </c>
      <c r="O22" s="14">
        <v>-0.10752688172043011</v>
      </c>
      <c r="P22" s="14">
        <v>-1.1311427780012373E-2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0" t="s">
        <v>24</v>
      </c>
      <c r="B23" s="15">
        <v>9696</v>
      </c>
      <c r="C23" s="15">
        <v>9665</v>
      </c>
      <c r="D23" s="15">
        <v>9643</v>
      </c>
      <c r="E23" s="15">
        <v>9629</v>
      </c>
      <c r="F23" s="15">
        <v>9621</v>
      </c>
      <c r="G23" s="15">
        <v>9620</v>
      </c>
      <c r="H23" s="15">
        <v>9624</v>
      </c>
      <c r="I23" s="15">
        <v>9630</v>
      </c>
      <c r="J23" s="15">
        <v>9639</v>
      </c>
      <c r="K23" s="15">
        <v>9648</v>
      </c>
      <c r="L23" s="15">
        <v>9660</v>
      </c>
      <c r="M23" s="16"/>
      <c r="N23" s="17">
        <v>-36</v>
      </c>
      <c r="O23" s="18">
        <v>-3.7128712871287127E-3</v>
      </c>
      <c r="P23" s="18">
        <v>-3.7190893497340838E-4</v>
      </c>
      <c r="Q23" s="7"/>
      <c r="R23" s="7"/>
      <c r="S23" s="7"/>
      <c r="T23" s="7"/>
      <c r="U23" s="2"/>
      <c r="V23" s="4"/>
      <c r="W23" s="4"/>
    </row>
    <row r="24" spans="1:25" x14ac:dyDescent="0.25">
      <c r="A24" s="9" t="s">
        <v>25</v>
      </c>
      <c r="B24" s="11">
        <v>5107</v>
      </c>
      <c r="C24" s="11">
        <v>5231</v>
      </c>
      <c r="D24" s="11">
        <v>5340</v>
      </c>
      <c r="E24" s="11">
        <v>5434</v>
      </c>
      <c r="F24" s="11">
        <v>5513</v>
      </c>
      <c r="G24" s="11">
        <v>5581</v>
      </c>
      <c r="H24" s="11">
        <v>5635</v>
      </c>
      <c r="I24" s="11">
        <v>5679</v>
      </c>
      <c r="J24" s="11">
        <v>5710</v>
      </c>
      <c r="K24" s="11">
        <v>5734</v>
      </c>
      <c r="L24" s="11">
        <v>5750</v>
      </c>
      <c r="M24" s="12"/>
      <c r="N24" s="13">
        <v>643</v>
      </c>
      <c r="O24" s="14">
        <v>0.12590561973761505</v>
      </c>
      <c r="P24" s="14">
        <v>1.192936471249606E-2</v>
      </c>
      <c r="Q24" s="7"/>
      <c r="R24" s="7"/>
      <c r="S24" s="7"/>
      <c r="T24" s="7"/>
      <c r="U24" s="7"/>
    </row>
    <row r="25" spans="1:25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25">
      <c r="A26" s="10" t="s">
        <v>26</v>
      </c>
      <c r="B26" s="15">
        <v>9290</v>
      </c>
      <c r="C26" s="15">
        <v>9322</v>
      </c>
      <c r="D26" s="15">
        <v>9352</v>
      </c>
      <c r="E26" s="15">
        <v>9381</v>
      </c>
      <c r="F26" s="15">
        <v>9405</v>
      </c>
      <c r="G26" s="15">
        <v>9429</v>
      </c>
      <c r="H26" s="15">
        <v>9448</v>
      </c>
      <c r="I26" s="15">
        <v>9465</v>
      </c>
      <c r="J26" s="15">
        <v>9480</v>
      </c>
      <c r="K26" s="15">
        <v>9493</v>
      </c>
      <c r="L26" s="15">
        <v>9505</v>
      </c>
      <c r="M26" s="16"/>
      <c r="N26" s="17">
        <v>215</v>
      </c>
      <c r="O26" s="18">
        <v>2.3143164693218515E-2</v>
      </c>
      <c r="P26" s="18">
        <v>2.2905616487247649E-3</v>
      </c>
      <c r="Q26" s="7"/>
      <c r="R26" s="7"/>
      <c r="S26" s="7"/>
      <c r="T26" s="7"/>
      <c r="U26" s="7"/>
    </row>
    <row r="27" spans="1:25" x14ac:dyDescent="0.25">
      <c r="A27" s="9" t="s">
        <v>27</v>
      </c>
      <c r="B27" s="11">
        <v>8303</v>
      </c>
      <c r="C27" s="11">
        <v>8322</v>
      </c>
      <c r="D27" s="11">
        <v>8338</v>
      </c>
      <c r="E27" s="11">
        <v>8352</v>
      </c>
      <c r="F27" s="11">
        <v>8363</v>
      </c>
      <c r="G27" s="11">
        <v>8374</v>
      </c>
      <c r="H27" s="11">
        <v>8384</v>
      </c>
      <c r="I27" s="11">
        <v>8392</v>
      </c>
      <c r="J27" s="11">
        <v>8395</v>
      </c>
      <c r="K27" s="11">
        <v>8395</v>
      </c>
      <c r="L27" s="11">
        <v>8395</v>
      </c>
      <c r="M27" s="12"/>
      <c r="N27" s="13">
        <v>92</v>
      </c>
      <c r="O27" s="14">
        <v>1.1080332409972299E-2</v>
      </c>
      <c r="P27" s="14">
        <v>1.1025468833896213E-3</v>
      </c>
      <c r="Q27" s="7"/>
      <c r="R27" s="7"/>
      <c r="S27" s="7"/>
      <c r="T27" s="7"/>
      <c r="U27" s="7"/>
    </row>
    <row r="28" spans="1:25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25">
      <c r="A29" s="10" t="s">
        <v>28</v>
      </c>
      <c r="B29" s="15">
        <v>8026</v>
      </c>
      <c r="C29" s="15">
        <v>8031</v>
      </c>
      <c r="D29" s="15">
        <v>8036</v>
      </c>
      <c r="E29" s="15">
        <v>8048</v>
      </c>
      <c r="F29" s="15">
        <v>8062</v>
      </c>
      <c r="G29" s="15">
        <v>8076</v>
      </c>
      <c r="H29" s="15">
        <v>8095</v>
      </c>
      <c r="I29" s="15">
        <v>8112</v>
      </c>
      <c r="J29" s="15">
        <v>8130</v>
      </c>
      <c r="K29" s="15">
        <v>8142</v>
      </c>
      <c r="L29" s="15">
        <v>8162</v>
      </c>
      <c r="M29" s="16"/>
      <c r="N29" s="17">
        <v>136</v>
      </c>
      <c r="O29" s="18">
        <v>1.694492898081236E-2</v>
      </c>
      <c r="P29" s="18">
        <v>1.6817090030989412E-3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T26" sqref="T26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2087</v>
      </c>
      <c r="C2" s="11">
        <v>2036</v>
      </c>
      <c r="D2" s="11">
        <v>1997</v>
      </c>
      <c r="E2" s="11">
        <v>1968</v>
      </c>
      <c r="F2" s="11">
        <v>1946</v>
      </c>
      <c r="G2" s="11">
        <v>1931</v>
      </c>
      <c r="H2" s="11">
        <v>1919</v>
      </c>
      <c r="I2" s="11">
        <v>1912</v>
      </c>
      <c r="J2" s="11">
        <v>1906</v>
      </c>
      <c r="K2" s="11">
        <v>1902</v>
      </c>
      <c r="L2" s="11">
        <v>1900</v>
      </c>
      <c r="M2" s="12"/>
      <c r="N2" s="13">
        <v>-187</v>
      </c>
      <c r="O2" s="14">
        <v>-8.9602299952084338E-2</v>
      </c>
      <c r="P2" s="14">
        <v>-9.3434503458001972E-3</v>
      </c>
    </row>
    <row r="3" spans="1:16" ht="15" customHeight="1" x14ac:dyDescent="0.2">
      <c r="A3" s="10" t="s">
        <v>5</v>
      </c>
      <c r="B3" s="15">
        <v>2177</v>
      </c>
      <c r="C3" s="15">
        <v>2168</v>
      </c>
      <c r="D3" s="15">
        <v>2151</v>
      </c>
      <c r="E3" s="15">
        <v>2129</v>
      </c>
      <c r="F3" s="15">
        <v>2105</v>
      </c>
      <c r="G3" s="15">
        <v>2082</v>
      </c>
      <c r="H3" s="15">
        <v>2060</v>
      </c>
      <c r="I3" s="15">
        <v>2041</v>
      </c>
      <c r="J3" s="15">
        <v>2024</v>
      </c>
      <c r="K3" s="15">
        <v>2009</v>
      </c>
      <c r="L3" s="15">
        <v>1996</v>
      </c>
      <c r="M3" s="16"/>
      <c r="N3" s="17">
        <v>-181</v>
      </c>
      <c r="O3" s="18">
        <v>-8.3141938447404681E-2</v>
      </c>
      <c r="P3" s="18">
        <v>-8.6426957447044428E-3</v>
      </c>
    </row>
    <row r="4" spans="1:16" ht="15" customHeight="1" x14ac:dyDescent="0.2">
      <c r="A4" s="9" t="s">
        <v>6</v>
      </c>
      <c r="B4" s="11">
        <v>2208</v>
      </c>
      <c r="C4" s="11">
        <v>2224</v>
      </c>
      <c r="D4" s="11">
        <v>2234</v>
      </c>
      <c r="E4" s="11">
        <v>2239</v>
      </c>
      <c r="F4" s="11">
        <v>2239</v>
      </c>
      <c r="G4" s="11">
        <v>2234</v>
      </c>
      <c r="H4" s="11">
        <v>2225</v>
      </c>
      <c r="I4" s="11">
        <v>2213</v>
      </c>
      <c r="J4" s="11">
        <v>2200</v>
      </c>
      <c r="K4" s="11">
        <v>2187</v>
      </c>
      <c r="L4" s="11">
        <v>2173</v>
      </c>
      <c r="M4" s="12"/>
      <c r="N4" s="13">
        <v>-35</v>
      </c>
      <c r="O4" s="14">
        <v>-1.585144927536232E-2</v>
      </c>
      <c r="P4" s="14">
        <v>-1.5965668430237834E-3</v>
      </c>
    </row>
    <row r="5" spans="1:16" ht="15" customHeight="1" x14ac:dyDescent="0.2">
      <c r="A5" s="10" t="s">
        <v>7</v>
      </c>
      <c r="B5" s="15">
        <v>3695</v>
      </c>
      <c r="C5" s="15">
        <v>3716</v>
      </c>
      <c r="D5" s="15">
        <v>3736</v>
      </c>
      <c r="E5" s="15">
        <v>3754</v>
      </c>
      <c r="F5" s="15">
        <v>3769</v>
      </c>
      <c r="G5" s="15">
        <v>3781</v>
      </c>
      <c r="H5" s="15">
        <v>3791</v>
      </c>
      <c r="I5" s="15">
        <v>3797</v>
      </c>
      <c r="J5" s="15">
        <v>3799</v>
      </c>
      <c r="K5" s="15">
        <v>3798</v>
      </c>
      <c r="L5" s="15">
        <v>3795</v>
      </c>
      <c r="M5" s="16"/>
      <c r="N5" s="17">
        <v>100</v>
      </c>
      <c r="O5" s="18">
        <v>2.7063599458728011E-2</v>
      </c>
      <c r="P5" s="18">
        <v>2.6739543003437838E-3</v>
      </c>
    </row>
    <row r="6" spans="1:16" ht="15" customHeight="1" x14ac:dyDescent="0.2">
      <c r="A6" s="9" t="s">
        <v>8</v>
      </c>
      <c r="B6" s="11">
        <v>6700</v>
      </c>
      <c r="C6" s="11">
        <v>6626</v>
      </c>
      <c r="D6" s="11">
        <v>6572</v>
      </c>
      <c r="E6" s="11">
        <v>6532</v>
      </c>
      <c r="F6" s="11">
        <v>6504</v>
      </c>
      <c r="G6" s="11">
        <v>6485</v>
      </c>
      <c r="H6" s="11">
        <v>6472</v>
      </c>
      <c r="I6" s="11">
        <v>6463</v>
      </c>
      <c r="J6" s="11">
        <v>6458</v>
      </c>
      <c r="K6" s="11">
        <v>6454</v>
      </c>
      <c r="L6" s="11">
        <v>6451</v>
      </c>
      <c r="M6" s="12"/>
      <c r="N6" s="13">
        <v>-249</v>
      </c>
      <c r="O6" s="14">
        <v>-3.7164179104477613E-2</v>
      </c>
      <c r="P6" s="14">
        <v>-3.780074347998541E-3</v>
      </c>
    </row>
    <row r="7" spans="1:16" ht="15" customHeight="1" x14ac:dyDescent="0.2">
      <c r="A7" s="10" t="s">
        <v>9</v>
      </c>
      <c r="B7" s="15">
        <v>3129</v>
      </c>
      <c r="C7" s="15">
        <v>3174</v>
      </c>
      <c r="D7" s="15">
        <v>3195</v>
      </c>
      <c r="E7" s="15">
        <v>3201</v>
      </c>
      <c r="F7" s="15">
        <v>3198</v>
      </c>
      <c r="G7" s="15">
        <v>3190</v>
      </c>
      <c r="H7" s="15">
        <v>3179</v>
      </c>
      <c r="I7" s="15">
        <v>3168</v>
      </c>
      <c r="J7" s="15">
        <v>3158</v>
      </c>
      <c r="K7" s="15">
        <v>3148</v>
      </c>
      <c r="L7" s="15">
        <v>3140</v>
      </c>
      <c r="M7" s="16"/>
      <c r="N7" s="17">
        <v>11</v>
      </c>
      <c r="O7" s="18">
        <v>3.515500159795462E-3</v>
      </c>
      <c r="P7" s="18">
        <v>3.5099510771430253E-4</v>
      </c>
    </row>
    <row r="8" spans="1:16" ht="15" customHeight="1" x14ac:dyDescent="0.2">
      <c r="A8" s="9" t="s">
        <v>10</v>
      </c>
      <c r="B8" s="11">
        <v>2692</v>
      </c>
      <c r="C8" s="11">
        <v>2670</v>
      </c>
      <c r="D8" s="11">
        <v>2661</v>
      </c>
      <c r="E8" s="11">
        <v>2659</v>
      </c>
      <c r="F8" s="11">
        <v>2658</v>
      </c>
      <c r="G8" s="11">
        <v>2656</v>
      </c>
      <c r="H8" s="11">
        <v>2653</v>
      </c>
      <c r="I8" s="11">
        <v>2648</v>
      </c>
      <c r="J8" s="11">
        <v>2643</v>
      </c>
      <c r="K8" s="11">
        <v>2637</v>
      </c>
      <c r="L8" s="11">
        <v>2630</v>
      </c>
      <c r="M8" s="12"/>
      <c r="N8" s="13">
        <v>-62</v>
      </c>
      <c r="O8" s="14">
        <v>-2.3031203566121844E-2</v>
      </c>
      <c r="P8" s="14">
        <v>-2.3273440846448556E-3</v>
      </c>
    </row>
    <row r="9" spans="1:16" ht="15" customHeight="1" x14ac:dyDescent="0.2">
      <c r="A9" s="10" t="s">
        <v>11</v>
      </c>
      <c r="B9" s="15">
        <v>2237</v>
      </c>
      <c r="C9" s="15">
        <v>2312</v>
      </c>
      <c r="D9" s="15">
        <v>2368</v>
      </c>
      <c r="E9" s="15">
        <v>2410</v>
      </c>
      <c r="F9" s="15">
        <v>2444</v>
      </c>
      <c r="G9" s="15">
        <v>2470</v>
      </c>
      <c r="H9" s="15">
        <v>2490</v>
      </c>
      <c r="I9" s="15">
        <v>2506</v>
      </c>
      <c r="J9" s="15">
        <v>2518</v>
      </c>
      <c r="K9" s="15">
        <v>2527</v>
      </c>
      <c r="L9" s="15">
        <v>2533</v>
      </c>
      <c r="M9" s="16"/>
      <c r="N9" s="17">
        <v>296</v>
      </c>
      <c r="O9" s="18">
        <v>0.13232007152436298</v>
      </c>
      <c r="P9" s="18">
        <v>1.2504403222829419E-2</v>
      </c>
    </row>
    <row r="10" spans="1:16" ht="15" customHeight="1" x14ac:dyDescent="0.2">
      <c r="A10" s="9" t="s">
        <v>12</v>
      </c>
      <c r="B10" s="11">
        <v>2181</v>
      </c>
      <c r="C10" s="11">
        <v>2182</v>
      </c>
      <c r="D10" s="11">
        <v>2198</v>
      </c>
      <c r="E10" s="11">
        <v>2222</v>
      </c>
      <c r="F10" s="11">
        <v>2249</v>
      </c>
      <c r="G10" s="11">
        <v>2278</v>
      </c>
      <c r="H10" s="11">
        <v>2307</v>
      </c>
      <c r="I10" s="11">
        <v>2334</v>
      </c>
      <c r="J10" s="11">
        <v>2358</v>
      </c>
      <c r="K10" s="11">
        <v>2380</v>
      </c>
      <c r="L10" s="11">
        <v>2400</v>
      </c>
      <c r="M10" s="12"/>
      <c r="N10" s="13">
        <v>219</v>
      </c>
      <c r="O10" s="14">
        <v>0.10041265474552957</v>
      </c>
      <c r="P10" s="14">
        <v>9.6144497092354175E-3</v>
      </c>
    </row>
    <row r="11" spans="1:16" ht="15" customHeight="1" x14ac:dyDescent="0.2">
      <c r="A11" s="10" t="s">
        <v>13</v>
      </c>
      <c r="B11" s="15">
        <v>1841</v>
      </c>
      <c r="C11" s="15">
        <v>1901</v>
      </c>
      <c r="D11" s="15">
        <v>1950</v>
      </c>
      <c r="E11" s="15">
        <v>1991</v>
      </c>
      <c r="F11" s="15">
        <v>2029</v>
      </c>
      <c r="G11" s="15">
        <v>2064</v>
      </c>
      <c r="H11" s="15">
        <v>2098</v>
      </c>
      <c r="I11" s="15">
        <v>2131</v>
      </c>
      <c r="J11" s="15">
        <v>2162</v>
      </c>
      <c r="K11" s="15">
        <v>2192</v>
      </c>
      <c r="L11" s="15">
        <v>2220</v>
      </c>
      <c r="M11" s="16"/>
      <c r="N11" s="17">
        <v>379</v>
      </c>
      <c r="O11" s="18">
        <v>0.20586637696903856</v>
      </c>
      <c r="P11" s="18">
        <v>1.889614384292182E-2</v>
      </c>
    </row>
    <row r="12" spans="1:16" ht="15" customHeight="1" x14ac:dyDescent="0.2">
      <c r="A12" s="9" t="s">
        <v>14</v>
      </c>
      <c r="B12" s="11">
        <v>1883</v>
      </c>
      <c r="C12" s="11">
        <v>1868</v>
      </c>
      <c r="D12" s="11">
        <v>1868</v>
      </c>
      <c r="E12" s="11">
        <v>1878</v>
      </c>
      <c r="F12" s="11">
        <v>1894</v>
      </c>
      <c r="G12" s="11">
        <v>1914</v>
      </c>
      <c r="H12" s="11">
        <v>1937</v>
      </c>
      <c r="I12" s="11">
        <v>1962</v>
      </c>
      <c r="J12" s="11">
        <v>1989</v>
      </c>
      <c r="K12" s="11">
        <v>2016</v>
      </c>
      <c r="L12" s="11">
        <v>2044</v>
      </c>
      <c r="M12" s="12"/>
      <c r="N12" s="13">
        <v>161</v>
      </c>
      <c r="O12" s="14">
        <v>8.5501858736059477E-2</v>
      </c>
      <c r="P12" s="14">
        <v>8.2379892886790262E-3</v>
      </c>
    </row>
    <row r="13" spans="1:16" ht="15" customHeight="1" x14ac:dyDescent="0.2">
      <c r="A13" s="10" t="s">
        <v>15</v>
      </c>
      <c r="B13" s="15">
        <v>1906</v>
      </c>
      <c r="C13" s="15">
        <v>1906</v>
      </c>
      <c r="D13" s="15">
        <v>1904</v>
      </c>
      <c r="E13" s="15">
        <v>1902</v>
      </c>
      <c r="F13" s="15">
        <v>1903</v>
      </c>
      <c r="G13" s="15">
        <v>1906</v>
      </c>
      <c r="H13" s="15">
        <v>1912</v>
      </c>
      <c r="I13" s="15">
        <v>1922</v>
      </c>
      <c r="J13" s="15">
        <v>1935</v>
      </c>
      <c r="K13" s="15">
        <v>1950</v>
      </c>
      <c r="L13" s="15">
        <v>1968</v>
      </c>
      <c r="M13" s="16"/>
      <c r="N13" s="17">
        <v>62</v>
      </c>
      <c r="O13" s="18">
        <v>3.2528856243441762E-2</v>
      </c>
      <c r="P13" s="18">
        <v>3.2062283296385719E-3</v>
      </c>
    </row>
    <row r="14" spans="1:16" ht="15" customHeight="1" x14ac:dyDescent="0.2">
      <c r="A14" s="9" t="s">
        <v>16</v>
      </c>
      <c r="B14" s="11">
        <v>2064</v>
      </c>
      <c r="C14" s="11">
        <v>2034</v>
      </c>
      <c r="D14" s="11">
        <v>2010</v>
      </c>
      <c r="E14" s="11">
        <v>1991</v>
      </c>
      <c r="F14" s="11">
        <v>1975</v>
      </c>
      <c r="G14" s="11">
        <v>1963</v>
      </c>
      <c r="H14" s="11">
        <v>1954</v>
      </c>
      <c r="I14" s="11">
        <v>1948</v>
      </c>
      <c r="J14" s="11">
        <v>1946</v>
      </c>
      <c r="K14" s="11">
        <v>1947</v>
      </c>
      <c r="L14" s="11">
        <v>1950</v>
      </c>
      <c r="M14" s="12"/>
      <c r="N14" s="13">
        <v>-114</v>
      </c>
      <c r="O14" s="14">
        <v>-5.5232558139534885E-2</v>
      </c>
      <c r="P14" s="14">
        <v>-5.6655374701364281E-3</v>
      </c>
    </row>
    <row r="15" spans="1:16" ht="15" customHeight="1" x14ac:dyDescent="0.2">
      <c r="A15" s="10" t="s">
        <v>17</v>
      </c>
      <c r="B15" s="15">
        <v>2043</v>
      </c>
      <c r="C15" s="15">
        <v>2048</v>
      </c>
      <c r="D15" s="15">
        <v>2045</v>
      </c>
      <c r="E15" s="15">
        <v>2038</v>
      </c>
      <c r="F15" s="15">
        <v>2029</v>
      </c>
      <c r="G15" s="15">
        <v>2019</v>
      </c>
      <c r="H15" s="15">
        <v>2008</v>
      </c>
      <c r="I15" s="15">
        <v>1998</v>
      </c>
      <c r="J15" s="15">
        <v>1989</v>
      </c>
      <c r="K15" s="15">
        <v>1981</v>
      </c>
      <c r="L15" s="15">
        <v>1975</v>
      </c>
      <c r="M15" s="16"/>
      <c r="N15" s="17">
        <v>-68</v>
      </c>
      <c r="O15" s="18">
        <v>-3.3284385707293196E-2</v>
      </c>
      <c r="P15" s="18">
        <v>-3.3793687845748988E-3</v>
      </c>
    </row>
    <row r="16" spans="1:16" ht="15" customHeight="1" x14ac:dyDescent="0.2">
      <c r="A16" s="9" t="s">
        <v>18</v>
      </c>
      <c r="B16" s="11">
        <v>1674</v>
      </c>
      <c r="C16" s="11">
        <v>1715</v>
      </c>
      <c r="D16" s="11">
        <v>1749</v>
      </c>
      <c r="E16" s="11">
        <v>1775</v>
      </c>
      <c r="F16" s="11">
        <v>1795</v>
      </c>
      <c r="G16" s="11">
        <v>1808</v>
      </c>
      <c r="H16" s="11">
        <v>1817</v>
      </c>
      <c r="I16" s="11">
        <v>1822</v>
      </c>
      <c r="J16" s="11">
        <v>1823</v>
      </c>
      <c r="K16" s="11">
        <v>1822</v>
      </c>
      <c r="L16" s="11">
        <v>1820</v>
      </c>
      <c r="M16" s="12"/>
      <c r="N16" s="13">
        <v>146</v>
      </c>
      <c r="O16" s="14">
        <v>8.7216248506571087E-2</v>
      </c>
      <c r="P16" s="14">
        <v>8.3971125218407217E-3</v>
      </c>
    </row>
    <row r="17" spans="1:16" ht="15" customHeight="1" x14ac:dyDescent="0.2">
      <c r="A17" s="10" t="s">
        <v>19</v>
      </c>
      <c r="B17" s="15">
        <v>1135</v>
      </c>
      <c r="C17" s="15">
        <v>1187</v>
      </c>
      <c r="D17" s="15">
        <v>1235</v>
      </c>
      <c r="E17" s="15">
        <v>1279</v>
      </c>
      <c r="F17" s="15">
        <v>1317</v>
      </c>
      <c r="G17" s="15">
        <v>1350</v>
      </c>
      <c r="H17" s="15">
        <v>1378</v>
      </c>
      <c r="I17" s="15">
        <v>1402</v>
      </c>
      <c r="J17" s="15">
        <v>1421</v>
      </c>
      <c r="K17" s="15">
        <v>1436</v>
      </c>
      <c r="L17" s="15">
        <v>1446</v>
      </c>
      <c r="M17" s="16"/>
      <c r="N17" s="17">
        <v>311</v>
      </c>
      <c r="O17" s="18">
        <v>0.27400881057268722</v>
      </c>
      <c r="P17" s="18">
        <v>2.4512456544526051E-2</v>
      </c>
    </row>
    <row r="18" spans="1:16" ht="15" customHeight="1" x14ac:dyDescent="0.2">
      <c r="A18" s="9" t="s">
        <v>20</v>
      </c>
      <c r="B18" s="11">
        <v>652</v>
      </c>
      <c r="C18" s="11">
        <v>704</v>
      </c>
      <c r="D18" s="11">
        <v>754</v>
      </c>
      <c r="E18" s="11">
        <v>801</v>
      </c>
      <c r="F18" s="11">
        <v>845</v>
      </c>
      <c r="G18" s="11">
        <v>886</v>
      </c>
      <c r="H18" s="11">
        <v>924</v>
      </c>
      <c r="I18" s="11">
        <v>959</v>
      </c>
      <c r="J18" s="11">
        <v>990</v>
      </c>
      <c r="K18" s="11">
        <v>1017</v>
      </c>
      <c r="L18" s="11">
        <v>1041</v>
      </c>
      <c r="M18" s="12"/>
      <c r="N18" s="13">
        <v>389</v>
      </c>
      <c r="O18" s="14">
        <v>0.59662576687116564</v>
      </c>
      <c r="P18" s="14">
        <v>4.7901141341940789E-2</v>
      </c>
    </row>
    <row r="19" spans="1:16" ht="15" customHeight="1" x14ac:dyDescent="0.2">
      <c r="A19" s="10" t="s">
        <v>21</v>
      </c>
      <c r="B19" s="15">
        <v>674</v>
      </c>
      <c r="C19" s="15">
        <v>695</v>
      </c>
      <c r="D19" s="15">
        <v>723</v>
      </c>
      <c r="E19" s="15">
        <v>757</v>
      </c>
      <c r="F19" s="15">
        <v>795</v>
      </c>
      <c r="G19" s="15">
        <v>837</v>
      </c>
      <c r="H19" s="15">
        <v>881</v>
      </c>
      <c r="I19" s="15">
        <v>926</v>
      </c>
      <c r="J19" s="15">
        <v>972</v>
      </c>
      <c r="K19" s="15">
        <v>1018</v>
      </c>
      <c r="L19" s="15">
        <v>1063</v>
      </c>
      <c r="M19" s="16"/>
      <c r="N19" s="17">
        <v>389</v>
      </c>
      <c r="O19" s="18">
        <v>0.5771513353115727</v>
      </c>
      <c r="P19" s="18">
        <v>4.6615920777359099E-2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40978</v>
      </c>
      <c r="C21" s="22">
        <v>41166</v>
      </c>
      <c r="D21" s="22">
        <v>41350</v>
      </c>
      <c r="E21" s="22">
        <v>41526</v>
      </c>
      <c r="F21" s="22">
        <v>41694</v>
      </c>
      <c r="G21" s="22">
        <v>41854</v>
      </c>
      <c r="H21" s="22">
        <v>42005</v>
      </c>
      <c r="I21" s="22">
        <v>42152</v>
      </c>
      <c r="J21" s="22">
        <v>42291</v>
      </c>
      <c r="K21" s="22">
        <v>42421</v>
      </c>
      <c r="L21" s="22">
        <v>42545</v>
      </c>
      <c r="M21" s="23"/>
      <c r="N21" s="24">
        <v>1567</v>
      </c>
      <c r="O21" s="25">
        <v>3.824003123627312E-2</v>
      </c>
      <c r="P21" s="25">
        <v>3.7597503933697318E-3</v>
      </c>
    </row>
    <row r="22" spans="1:16" ht="15" customHeight="1" x14ac:dyDescent="0.2">
      <c r="A22" s="9" t="s">
        <v>23</v>
      </c>
      <c r="B22" s="11">
        <v>6472</v>
      </c>
      <c r="C22" s="11">
        <v>6428</v>
      </c>
      <c r="D22" s="11">
        <v>6382</v>
      </c>
      <c r="E22" s="11">
        <v>6336</v>
      </c>
      <c r="F22" s="11">
        <v>6290</v>
      </c>
      <c r="G22" s="11">
        <v>6247</v>
      </c>
      <c r="H22" s="11">
        <v>6204</v>
      </c>
      <c r="I22" s="11">
        <v>6166</v>
      </c>
      <c r="J22" s="11">
        <v>6130</v>
      </c>
      <c r="K22" s="11">
        <v>6098</v>
      </c>
      <c r="L22" s="11">
        <v>6069</v>
      </c>
      <c r="M22" s="12"/>
      <c r="N22" s="13">
        <v>-403</v>
      </c>
      <c r="O22" s="14">
        <v>-6.2268232385661308E-2</v>
      </c>
      <c r="P22" s="14">
        <v>-6.4085106317567364E-3</v>
      </c>
    </row>
    <row r="23" spans="1:16" ht="15" customHeight="1" x14ac:dyDescent="0.2">
      <c r="A23" s="10" t="s">
        <v>24</v>
      </c>
      <c r="B23" s="15">
        <v>28328</v>
      </c>
      <c r="C23" s="15">
        <v>28389</v>
      </c>
      <c r="D23" s="15">
        <v>28462</v>
      </c>
      <c r="E23" s="15">
        <v>28540</v>
      </c>
      <c r="F23" s="15">
        <v>28623</v>
      </c>
      <c r="G23" s="15">
        <v>28707</v>
      </c>
      <c r="H23" s="15">
        <v>28793</v>
      </c>
      <c r="I23" s="15">
        <v>28879</v>
      </c>
      <c r="J23" s="15">
        <v>28966</v>
      </c>
      <c r="K23" s="15">
        <v>29049</v>
      </c>
      <c r="L23" s="15">
        <v>29131</v>
      </c>
      <c r="M23" s="16"/>
      <c r="N23" s="17">
        <v>803</v>
      </c>
      <c r="O23" s="18">
        <v>2.8346512284665348E-2</v>
      </c>
      <c r="P23" s="18">
        <v>2.7991287098856343E-3</v>
      </c>
    </row>
    <row r="24" spans="1:16" ht="15" customHeight="1" x14ac:dyDescent="0.2">
      <c r="A24" s="9" t="s">
        <v>25</v>
      </c>
      <c r="B24" s="11">
        <v>6178</v>
      </c>
      <c r="C24" s="11">
        <v>6349</v>
      </c>
      <c r="D24" s="11">
        <v>6506</v>
      </c>
      <c r="E24" s="11">
        <v>6650</v>
      </c>
      <c r="F24" s="11">
        <v>6781</v>
      </c>
      <c r="G24" s="11">
        <v>6900</v>
      </c>
      <c r="H24" s="11">
        <v>7008</v>
      </c>
      <c r="I24" s="11">
        <v>7107</v>
      </c>
      <c r="J24" s="11">
        <v>7195</v>
      </c>
      <c r="K24" s="11">
        <v>7274</v>
      </c>
      <c r="L24" s="11">
        <v>7345</v>
      </c>
      <c r="M24" s="12"/>
      <c r="N24" s="13">
        <v>1167</v>
      </c>
      <c r="O24" s="14">
        <v>0.18889608287471674</v>
      </c>
      <c r="P24" s="14">
        <v>1.7453077215926038E-2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20929</v>
      </c>
      <c r="C26" s="15">
        <v>21006</v>
      </c>
      <c r="D26" s="15">
        <v>21080</v>
      </c>
      <c r="E26" s="15">
        <v>21149</v>
      </c>
      <c r="F26" s="15">
        <v>21215</v>
      </c>
      <c r="G26" s="15">
        <v>21276</v>
      </c>
      <c r="H26" s="15">
        <v>21333</v>
      </c>
      <c r="I26" s="15">
        <v>21387</v>
      </c>
      <c r="J26" s="15">
        <v>21439</v>
      </c>
      <c r="K26" s="15">
        <v>21485</v>
      </c>
      <c r="L26" s="15">
        <v>21527</v>
      </c>
      <c r="M26" s="16"/>
      <c r="N26" s="17">
        <v>598</v>
      </c>
      <c r="O26" s="18">
        <v>2.8572793731186392E-2</v>
      </c>
      <c r="P26" s="18">
        <v>2.8211925151084838E-3</v>
      </c>
    </row>
    <row r="27" spans="1:16" ht="15" customHeight="1" x14ac:dyDescent="0.2">
      <c r="A27" s="9" t="s">
        <v>27</v>
      </c>
      <c r="B27" s="11">
        <v>20049</v>
      </c>
      <c r="C27" s="11">
        <v>20160</v>
      </c>
      <c r="D27" s="11">
        <v>20270</v>
      </c>
      <c r="E27" s="11">
        <v>20377</v>
      </c>
      <c r="F27" s="11">
        <v>20479</v>
      </c>
      <c r="G27" s="11">
        <v>20578</v>
      </c>
      <c r="H27" s="11">
        <v>20672</v>
      </c>
      <c r="I27" s="11">
        <v>20765</v>
      </c>
      <c r="J27" s="11">
        <v>20852</v>
      </c>
      <c r="K27" s="11">
        <v>20936</v>
      </c>
      <c r="L27" s="11">
        <v>21018</v>
      </c>
      <c r="M27" s="12"/>
      <c r="N27" s="13">
        <v>969</v>
      </c>
      <c r="O27" s="14">
        <v>4.833158761035463E-2</v>
      </c>
      <c r="P27" s="14">
        <v>4.7311503408478117E-3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21477</v>
      </c>
      <c r="C29" s="15">
        <v>21524</v>
      </c>
      <c r="D29" s="15">
        <v>21576</v>
      </c>
      <c r="E29" s="15">
        <v>21631</v>
      </c>
      <c r="F29" s="15">
        <v>21685</v>
      </c>
      <c r="G29" s="15">
        <v>21733</v>
      </c>
      <c r="H29" s="15">
        <v>21785</v>
      </c>
      <c r="I29" s="15">
        <v>21831</v>
      </c>
      <c r="J29" s="15">
        <v>21879</v>
      </c>
      <c r="K29" s="15">
        <v>21928</v>
      </c>
      <c r="L29" s="15">
        <v>21969</v>
      </c>
      <c r="M29" s="16"/>
      <c r="N29" s="17">
        <v>492</v>
      </c>
      <c r="O29" s="18">
        <v>2.2908227406062298E-2</v>
      </c>
      <c r="P29" s="18">
        <v>2.2675443654227578E-3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N15" sqref="N15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20.7109375" style="7" customWidth="1"/>
    <col min="17" max="16384" width="15.85546875" style="7"/>
  </cols>
  <sheetData>
    <row r="1" spans="1:16" s="6" customFormat="1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216</v>
      </c>
      <c r="C2" s="11">
        <v>213</v>
      </c>
      <c r="D2" s="11">
        <v>210</v>
      </c>
      <c r="E2" s="11">
        <v>208</v>
      </c>
      <c r="F2" s="11">
        <v>207</v>
      </c>
      <c r="G2" s="11">
        <v>206</v>
      </c>
      <c r="H2" s="11">
        <v>204</v>
      </c>
      <c r="I2" s="11">
        <v>203</v>
      </c>
      <c r="J2" s="11">
        <v>202</v>
      </c>
      <c r="K2" s="11">
        <v>200</v>
      </c>
      <c r="L2" s="11">
        <v>200</v>
      </c>
      <c r="M2" s="12"/>
      <c r="N2" s="13">
        <v>-16</v>
      </c>
      <c r="O2" s="14">
        <v>-7.407407407407407E-2</v>
      </c>
      <c r="P2" s="14">
        <v>-7.6665649317971818E-3</v>
      </c>
    </row>
    <row r="3" spans="1:16" ht="15" customHeight="1" x14ac:dyDescent="0.2">
      <c r="A3" s="10" t="s">
        <v>5</v>
      </c>
      <c r="B3" s="15">
        <v>216</v>
      </c>
      <c r="C3" s="15">
        <v>220</v>
      </c>
      <c r="D3" s="15">
        <v>223</v>
      </c>
      <c r="E3" s="15">
        <v>225</v>
      </c>
      <c r="F3" s="15">
        <v>226</v>
      </c>
      <c r="G3" s="15">
        <v>227</v>
      </c>
      <c r="H3" s="15">
        <v>227</v>
      </c>
      <c r="I3" s="15">
        <v>227</v>
      </c>
      <c r="J3" s="15">
        <v>227</v>
      </c>
      <c r="K3" s="15">
        <v>227</v>
      </c>
      <c r="L3" s="15">
        <v>226</v>
      </c>
      <c r="M3" s="16"/>
      <c r="N3" s="17">
        <v>10</v>
      </c>
      <c r="O3" s="18">
        <v>4.6296296296296294E-2</v>
      </c>
      <c r="P3" s="18">
        <v>4.5359154205009133E-3</v>
      </c>
    </row>
    <row r="4" spans="1:16" ht="15" customHeight="1" x14ac:dyDescent="0.2">
      <c r="A4" s="9" t="s">
        <v>6</v>
      </c>
      <c r="B4" s="11">
        <v>241</v>
      </c>
      <c r="C4" s="11">
        <v>236</v>
      </c>
      <c r="D4" s="11">
        <v>233</v>
      </c>
      <c r="E4" s="11">
        <v>230</v>
      </c>
      <c r="F4" s="11">
        <v>229</v>
      </c>
      <c r="G4" s="11">
        <v>228</v>
      </c>
      <c r="H4" s="11">
        <v>227</v>
      </c>
      <c r="I4" s="11">
        <v>226</v>
      </c>
      <c r="J4" s="11">
        <v>226</v>
      </c>
      <c r="K4" s="11">
        <v>226</v>
      </c>
      <c r="L4" s="11">
        <v>226</v>
      </c>
      <c r="M4" s="12"/>
      <c r="N4" s="13">
        <v>-15</v>
      </c>
      <c r="O4" s="14">
        <v>-6.2240663900414939E-2</v>
      </c>
      <c r="P4" s="14">
        <v>-6.4055895992306544E-3</v>
      </c>
    </row>
    <row r="5" spans="1:16" ht="15" customHeight="1" x14ac:dyDescent="0.2">
      <c r="A5" s="10" t="s">
        <v>7</v>
      </c>
      <c r="B5" s="15">
        <v>238</v>
      </c>
      <c r="C5" s="15">
        <v>236</v>
      </c>
      <c r="D5" s="15">
        <v>234</v>
      </c>
      <c r="E5" s="15">
        <v>232</v>
      </c>
      <c r="F5" s="15">
        <v>229</v>
      </c>
      <c r="G5" s="15">
        <v>227</v>
      </c>
      <c r="H5" s="15">
        <v>225</v>
      </c>
      <c r="I5" s="15">
        <v>223</v>
      </c>
      <c r="J5" s="15">
        <v>221</v>
      </c>
      <c r="K5" s="15">
        <v>220</v>
      </c>
      <c r="L5" s="15">
        <v>219</v>
      </c>
      <c r="M5" s="16"/>
      <c r="N5" s="17">
        <v>-19</v>
      </c>
      <c r="O5" s="18">
        <v>-7.9831932773109238E-2</v>
      </c>
      <c r="P5" s="18">
        <v>-8.2853798496297371E-3</v>
      </c>
    </row>
    <row r="6" spans="1:16" ht="15" customHeight="1" x14ac:dyDescent="0.2">
      <c r="A6" s="9" t="s">
        <v>8</v>
      </c>
      <c r="B6" s="11">
        <v>156</v>
      </c>
      <c r="C6" s="11">
        <v>159</v>
      </c>
      <c r="D6" s="11">
        <v>160</v>
      </c>
      <c r="E6" s="11">
        <v>161</v>
      </c>
      <c r="F6" s="11">
        <v>161</v>
      </c>
      <c r="G6" s="11">
        <v>161</v>
      </c>
      <c r="H6" s="11">
        <v>160</v>
      </c>
      <c r="I6" s="11">
        <v>159</v>
      </c>
      <c r="J6" s="11">
        <v>158</v>
      </c>
      <c r="K6" s="11">
        <v>157</v>
      </c>
      <c r="L6" s="11">
        <v>156</v>
      </c>
      <c r="M6" s="12"/>
      <c r="N6" s="13">
        <v>0</v>
      </c>
      <c r="O6" s="14">
        <v>0</v>
      </c>
      <c r="P6" s="14">
        <v>0</v>
      </c>
    </row>
    <row r="7" spans="1:16" ht="15" customHeight="1" x14ac:dyDescent="0.2">
      <c r="A7" s="10" t="s">
        <v>9</v>
      </c>
      <c r="B7" s="15">
        <v>140</v>
      </c>
      <c r="C7" s="15">
        <v>142</v>
      </c>
      <c r="D7" s="15">
        <v>144</v>
      </c>
      <c r="E7" s="15">
        <v>146</v>
      </c>
      <c r="F7" s="15">
        <v>148</v>
      </c>
      <c r="G7" s="15">
        <v>149</v>
      </c>
      <c r="H7" s="15">
        <v>150</v>
      </c>
      <c r="I7" s="15">
        <v>150</v>
      </c>
      <c r="J7" s="15">
        <v>150</v>
      </c>
      <c r="K7" s="15">
        <v>150</v>
      </c>
      <c r="L7" s="15">
        <v>150</v>
      </c>
      <c r="M7" s="16"/>
      <c r="N7" s="17">
        <v>10</v>
      </c>
      <c r="O7" s="18">
        <v>7.1428571428571425E-2</v>
      </c>
      <c r="P7" s="18">
        <v>6.9231420593451887E-3</v>
      </c>
    </row>
    <row r="8" spans="1:16" ht="15" customHeight="1" x14ac:dyDescent="0.2">
      <c r="A8" s="9" t="s">
        <v>10</v>
      </c>
      <c r="B8" s="11">
        <v>172</v>
      </c>
      <c r="C8" s="11">
        <v>168</v>
      </c>
      <c r="D8" s="11">
        <v>165</v>
      </c>
      <c r="E8" s="11">
        <v>163</v>
      </c>
      <c r="F8" s="11">
        <v>161</v>
      </c>
      <c r="G8" s="11">
        <v>161</v>
      </c>
      <c r="H8" s="11">
        <v>161</v>
      </c>
      <c r="I8" s="11">
        <v>161</v>
      </c>
      <c r="J8" s="11">
        <v>161</v>
      </c>
      <c r="K8" s="11">
        <v>161</v>
      </c>
      <c r="L8" s="11">
        <v>161</v>
      </c>
      <c r="M8" s="12"/>
      <c r="N8" s="13">
        <v>-11</v>
      </c>
      <c r="O8" s="14">
        <v>-6.3953488372093026E-2</v>
      </c>
      <c r="P8" s="14">
        <v>-6.5872197016336731E-3</v>
      </c>
    </row>
    <row r="9" spans="1:16" ht="15" customHeight="1" x14ac:dyDescent="0.2">
      <c r="A9" s="10" t="s">
        <v>11</v>
      </c>
      <c r="B9" s="15">
        <v>193</v>
      </c>
      <c r="C9" s="15">
        <v>191</v>
      </c>
      <c r="D9" s="15">
        <v>189</v>
      </c>
      <c r="E9" s="15">
        <v>187</v>
      </c>
      <c r="F9" s="15">
        <v>185</v>
      </c>
      <c r="G9" s="15">
        <v>183</v>
      </c>
      <c r="H9" s="15">
        <v>182</v>
      </c>
      <c r="I9" s="15">
        <v>181</v>
      </c>
      <c r="J9" s="15">
        <v>180</v>
      </c>
      <c r="K9" s="15">
        <v>179</v>
      </c>
      <c r="L9" s="15">
        <v>179</v>
      </c>
      <c r="M9" s="16"/>
      <c r="N9" s="17">
        <v>-14</v>
      </c>
      <c r="O9" s="18">
        <v>-7.2538860103626937E-2</v>
      </c>
      <c r="P9" s="18">
        <v>-7.502155594138471E-3</v>
      </c>
    </row>
    <row r="10" spans="1:16" ht="15" customHeight="1" x14ac:dyDescent="0.2">
      <c r="A10" s="9" t="s">
        <v>12</v>
      </c>
      <c r="B10" s="11">
        <v>231</v>
      </c>
      <c r="C10" s="11">
        <v>225</v>
      </c>
      <c r="D10" s="11">
        <v>219</v>
      </c>
      <c r="E10" s="11">
        <v>214</v>
      </c>
      <c r="F10" s="11">
        <v>210</v>
      </c>
      <c r="G10" s="11">
        <v>206</v>
      </c>
      <c r="H10" s="11">
        <v>202</v>
      </c>
      <c r="I10" s="11">
        <v>199</v>
      </c>
      <c r="J10" s="11">
        <v>196</v>
      </c>
      <c r="K10" s="11">
        <v>194</v>
      </c>
      <c r="L10" s="11">
        <v>192</v>
      </c>
      <c r="M10" s="12"/>
      <c r="N10" s="13">
        <v>-39</v>
      </c>
      <c r="O10" s="14">
        <v>-0.16883116883116883</v>
      </c>
      <c r="P10" s="14">
        <v>-1.8322301580967038E-2</v>
      </c>
    </row>
    <row r="11" spans="1:16" ht="15" customHeight="1" x14ac:dyDescent="0.2">
      <c r="A11" s="10" t="s">
        <v>13</v>
      </c>
      <c r="B11" s="15">
        <v>160</v>
      </c>
      <c r="C11" s="15">
        <v>172</v>
      </c>
      <c r="D11" s="15">
        <v>180</v>
      </c>
      <c r="E11" s="15">
        <v>186</v>
      </c>
      <c r="F11" s="15">
        <v>189</v>
      </c>
      <c r="G11" s="15">
        <v>191</v>
      </c>
      <c r="H11" s="15">
        <v>192</v>
      </c>
      <c r="I11" s="15">
        <v>192</v>
      </c>
      <c r="J11" s="15">
        <v>191</v>
      </c>
      <c r="K11" s="15">
        <v>190</v>
      </c>
      <c r="L11" s="15">
        <v>189</v>
      </c>
      <c r="M11" s="16"/>
      <c r="N11" s="17">
        <v>29</v>
      </c>
      <c r="O11" s="18">
        <v>0.18124999999999999</v>
      </c>
      <c r="P11" s="18">
        <v>1.6796826663129316E-2</v>
      </c>
    </row>
    <row r="12" spans="1:16" ht="15" customHeight="1" x14ac:dyDescent="0.2">
      <c r="A12" s="9" t="s">
        <v>14</v>
      </c>
      <c r="B12" s="11">
        <v>193</v>
      </c>
      <c r="C12" s="11">
        <v>185</v>
      </c>
      <c r="D12" s="11">
        <v>182</v>
      </c>
      <c r="E12" s="11">
        <v>181</v>
      </c>
      <c r="F12" s="11">
        <v>181</v>
      </c>
      <c r="G12" s="11">
        <v>182</v>
      </c>
      <c r="H12" s="11">
        <v>183</v>
      </c>
      <c r="I12" s="11">
        <v>184</v>
      </c>
      <c r="J12" s="11">
        <v>185</v>
      </c>
      <c r="K12" s="11">
        <v>185</v>
      </c>
      <c r="L12" s="11">
        <v>185</v>
      </c>
      <c r="M12" s="12"/>
      <c r="N12" s="13">
        <v>-8</v>
      </c>
      <c r="O12" s="14">
        <v>-4.145077720207254E-2</v>
      </c>
      <c r="P12" s="14">
        <v>-4.2244880227441106E-3</v>
      </c>
    </row>
    <row r="13" spans="1:16" ht="15" customHeight="1" x14ac:dyDescent="0.2">
      <c r="A13" s="10" t="s">
        <v>15</v>
      </c>
      <c r="B13" s="15">
        <v>223</v>
      </c>
      <c r="C13" s="15">
        <v>221</v>
      </c>
      <c r="D13" s="15">
        <v>217</v>
      </c>
      <c r="E13" s="15">
        <v>214</v>
      </c>
      <c r="F13" s="15">
        <v>211</v>
      </c>
      <c r="G13" s="15">
        <v>208</v>
      </c>
      <c r="H13" s="15">
        <v>207</v>
      </c>
      <c r="I13" s="15">
        <v>206</v>
      </c>
      <c r="J13" s="15">
        <v>205</v>
      </c>
      <c r="K13" s="15">
        <v>204</v>
      </c>
      <c r="L13" s="15">
        <v>203</v>
      </c>
      <c r="M13" s="16"/>
      <c r="N13" s="17">
        <v>-20</v>
      </c>
      <c r="O13" s="18">
        <v>-8.9686098654708515E-2</v>
      </c>
      <c r="P13" s="18">
        <v>-9.3525693464724391E-3</v>
      </c>
    </row>
    <row r="14" spans="1:16" ht="15" customHeight="1" x14ac:dyDescent="0.2">
      <c r="A14" s="9" t="s">
        <v>16</v>
      </c>
      <c r="B14" s="11">
        <v>331</v>
      </c>
      <c r="C14" s="11">
        <v>314</v>
      </c>
      <c r="D14" s="11">
        <v>301</v>
      </c>
      <c r="E14" s="11">
        <v>289</v>
      </c>
      <c r="F14" s="11">
        <v>279</v>
      </c>
      <c r="G14" s="11">
        <v>270</v>
      </c>
      <c r="H14" s="11">
        <v>263</v>
      </c>
      <c r="I14" s="11">
        <v>257</v>
      </c>
      <c r="J14" s="11">
        <v>252</v>
      </c>
      <c r="K14" s="11">
        <v>248</v>
      </c>
      <c r="L14" s="11">
        <v>245</v>
      </c>
      <c r="M14" s="12"/>
      <c r="N14" s="13">
        <v>-86</v>
      </c>
      <c r="O14" s="14">
        <v>-0.25981873111782477</v>
      </c>
      <c r="P14" s="14">
        <v>-2.9637937173476958E-2</v>
      </c>
    </row>
    <row r="15" spans="1:16" ht="15" customHeight="1" x14ac:dyDescent="0.2">
      <c r="A15" s="10" t="s">
        <v>17</v>
      </c>
      <c r="B15" s="15">
        <v>334</v>
      </c>
      <c r="C15" s="15">
        <v>336</v>
      </c>
      <c r="D15" s="15">
        <v>334</v>
      </c>
      <c r="E15" s="15">
        <v>329</v>
      </c>
      <c r="F15" s="15">
        <v>323</v>
      </c>
      <c r="G15" s="15">
        <v>317</v>
      </c>
      <c r="H15" s="15">
        <v>310</v>
      </c>
      <c r="I15" s="15">
        <v>303</v>
      </c>
      <c r="J15" s="15">
        <v>296</v>
      </c>
      <c r="K15" s="15">
        <v>290</v>
      </c>
      <c r="L15" s="15">
        <v>284</v>
      </c>
      <c r="M15" s="16"/>
      <c r="N15" s="17">
        <v>-50</v>
      </c>
      <c r="O15" s="18">
        <v>-0.1497005988023952</v>
      </c>
      <c r="P15" s="18">
        <v>-1.608589310582742E-2</v>
      </c>
    </row>
    <row r="16" spans="1:16" ht="15" customHeight="1" x14ac:dyDescent="0.2">
      <c r="A16" s="9" t="s">
        <v>18</v>
      </c>
      <c r="B16" s="11">
        <v>282</v>
      </c>
      <c r="C16" s="11">
        <v>288</v>
      </c>
      <c r="D16" s="11">
        <v>294</v>
      </c>
      <c r="E16" s="11">
        <v>299</v>
      </c>
      <c r="F16" s="11">
        <v>301</v>
      </c>
      <c r="G16" s="11">
        <v>302</v>
      </c>
      <c r="H16" s="11">
        <v>301</v>
      </c>
      <c r="I16" s="11">
        <v>299</v>
      </c>
      <c r="J16" s="11">
        <v>296</v>
      </c>
      <c r="K16" s="11">
        <v>292</v>
      </c>
      <c r="L16" s="11">
        <v>288</v>
      </c>
      <c r="M16" s="12"/>
      <c r="N16" s="13">
        <v>6</v>
      </c>
      <c r="O16" s="14">
        <v>2.1276595744680851E-2</v>
      </c>
      <c r="P16" s="14">
        <v>2.1075587061032408E-3</v>
      </c>
    </row>
    <row r="17" spans="1:16" ht="15" customHeight="1" x14ac:dyDescent="0.2">
      <c r="A17" s="10" t="s">
        <v>19</v>
      </c>
      <c r="B17" s="15">
        <v>191</v>
      </c>
      <c r="C17" s="15">
        <v>199</v>
      </c>
      <c r="D17" s="15">
        <v>207</v>
      </c>
      <c r="E17" s="15">
        <v>214</v>
      </c>
      <c r="F17" s="15">
        <v>220</v>
      </c>
      <c r="G17" s="15">
        <v>225</v>
      </c>
      <c r="H17" s="15">
        <v>230</v>
      </c>
      <c r="I17" s="15">
        <v>233</v>
      </c>
      <c r="J17" s="15">
        <v>235</v>
      </c>
      <c r="K17" s="15">
        <v>236</v>
      </c>
      <c r="L17" s="15">
        <v>236</v>
      </c>
      <c r="M17" s="16"/>
      <c r="N17" s="17">
        <v>45</v>
      </c>
      <c r="O17" s="18">
        <v>0.2356020942408377</v>
      </c>
      <c r="P17" s="18">
        <v>2.1381208932129692E-2</v>
      </c>
    </row>
    <row r="18" spans="1:16" ht="15" customHeight="1" x14ac:dyDescent="0.2">
      <c r="A18" s="9" t="s">
        <v>20</v>
      </c>
      <c r="B18" s="11">
        <v>131</v>
      </c>
      <c r="C18" s="11">
        <v>131</v>
      </c>
      <c r="D18" s="11">
        <v>133</v>
      </c>
      <c r="E18" s="11">
        <v>135</v>
      </c>
      <c r="F18" s="11">
        <v>138</v>
      </c>
      <c r="G18" s="11">
        <v>142</v>
      </c>
      <c r="H18" s="11">
        <v>146</v>
      </c>
      <c r="I18" s="11">
        <v>150</v>
      </c>
      <c r="J18" s="11">
        <v>154</v>
      </c>
      <c r="K18" s="11">
        <v>157</v>
      </c>
      <c r="L18" s="11">
        <v>159</v>
      </c>
      <c r="M18" s="12"/>
      <c r="N18" s="13">
        <v>28</v>
      </c>
      <c r="O18" s="14">
        <v>0.21374045801526717</v>
      </c>
      <c r="P18" s="14">
        <v>1.9559516955681033E-2</v>
      </c>
    </row>
    <row r="19" spans="1:16" ht="15" customHeight="1" x14ac:dyDescent="0.2">
      <c r="A19" s="10" t="s">
        <v>21</v>
      </c>
      <c r="B19" s="15">
        <v>115</v>
      </c>
      <c r="C19" s="15">
        <v>118</v>
      </c>
      <c r="D19" s="15">
        <v>121</v>
      </c>
      <c r="E19" s="15">
        <v>124</v>
      </c>
      <c r="F19" s="15">
        <v>127</v>
      </c>
      <c r="G19" s="15">
        <v>130</v>
      </c>
      <c r="H19" s="15">
        <v>133</v>
      </c>
      <c r="I19" s="15">
        <v>136</v>
      </c>
      <c r="J19" s="15">
        <v>139</v>
      </c>
      <c r="K19" s="15">
        <v>143</v>
      </c>
      <c r="L19" s="15">
        <v>147</v>
      </c>
      <c r="M19" s="16"/>
      <c r="N19" s="17">
        <v>32</v>
      </c>
      <c r="O19" s="18">
        <v>0.27826086956521739</v>
      </c>
      <c r="P19" s="18">
        <v>2.4853879498666354E-2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3763</v>
      </c>
      <c r="C21" s="22">
        <v>3754</v>
      </c>
      <c r="D21" s="22">
        <v>3746</v>
      </c>
      <c r="E21" s="22">
        <v>3737</v>
      </c>
      <c r="F21" s="22">
        <v>3725</v>
      </c>
      <c r="G21" s="22">
        <v>3715</v>
      </c>
      <c r="H21" s="22">
        <v>3703</v>
      </c>
      <c r="I21" s="22">
        <v>3689</v>
      </c>
      <c r="J21" s="22">
        <v>3674</v>
      </c>
      <c r="K21" s="22">
        <v>3659</v>
      </c>
      <c r="L21" s="22">
        <v>3645</v>
      </c>
      <c r="M21" s="23"/>
      <c r="N21" s="24">
        <v>-118</v>
      </c>
      <c r="O21" s="25">
        <v>-3.135795907520595E-2</v>
      </c>
      <c r="P21" s="25">
        <v>-3.180944656254403E-3</v>
      </c>
    </row>
    <row r="22" spans="1:16" ht="15" customHeight="1" x14ac:dyDescent="0.2">
      <c r="A22" s="9" t="s">
        <v>23</v>
      </c>
      <c r="B22" s="11">
        <v>673</v>
      </c>
      <c r="C22" s="11">
        <v>669</v>
      </c>
      <c r="D22" s="11">
        <v>666</v>
      </c>
      <c r="E22" s="11">
        <v>663</v>
      </c>
      <c r="F22" s="11">
        <v>662</v>
      </c>
      <c r="G22" s="11">
        <v>661</v>
      </c>
      <c r="H22" s="11">
        <v>658</v>
      </c>
      <c r="I22" s="11">
        <v>656</v>
      </c>
      <c r="J22" s="11">
        <v>655</v>
      </c>
      <c r="K22" s="11">
        <v>653</v>
      </c>
      <c r="L22" s="11">
        <v>652</v>
      </c>
      <c r="M22" s="12"/>
      <c r="N22" s="13">
        <v>-21</v>
      </c>
      <c r="O22" s="14">
        <v>-3.1203566121842496E-2</v>
      </c>
      <c r="P22" s="14">
        <v>-3.1650573837872509E-3</v>
      </c>
    </row>
    <row r="23" spans="1:16" ht="15" customHeight="1" x14ac:dyDescent="0.2">
      <c r="A23" s="10" t="s">
        <v>24</v>
      </c>
      <c r="B23" s="15">
        <v>2037</v>
      </c>
      <c r="C23" s="15">
        <v>2013</v>
      </c>
      <c r="D23" s="15">
        <v>1991</v>
      </c>
      <c r="E23" s="15">
        <v>1973</v>
      </c>
      <c r="F23" s="15">
        <v>1954</v>
      </c>
      <c r="G23" s="15">
        <v>1938</v>
      </c>
      <c r="H23" s="15">
        <v>1925</v>
      </c>
      <c r="I23" s="15">
        <v>1912</v>
      </c>
      <c r="J23" s="15">
        <v>1899</v>
      </c>
      <c r="K23" s="15">
        <v>1888</v>
      </c>
      <c r="L23" s="15">
        <v>1879</v>
      </c>
      <c r="M23" s="16"/>
      <c r="N23" s="17">
        <v>-158</v>
      </c>
      <c r="O23" s="18">
        <v>-7.7565046637211588E-2</v>
      </c>
      <c r="P23" s="18">
        <v>-8.041335762960955E-3</v>
      </c>
    </row>
    <row r="24" spans="1:16" ht="15" customHeight="1" x14ac:dyDescent="0.2">
      <c r="A24" s="9" t="s">
        <v>25</v>
      </c>
      <c r="B24" s="11">
        <v>1053</v>
      </c>
      <c r="C24" s="11">
        <v>1072</v>
      </c>
      <c r="D24" s="11">
        <v>1089</v>
      </c>
      <c r="E24" s="11">
        <v>1101</v>
      </c>
      <c r="F24" s="11">
        <v>1109</v>
      </c>
      <c r="G24" s="11">
        <v>1116</v>
      </c>
      <c r="H24" s="11">
        <v>1120</v>
      </c>
      <c r="I24" s="11">
        <v>1121</v>
      </c>
      <c r="J24" s="11">
        <v>1120</v>
      </c>
      <c r="K24" s="11">
        <v>1118</v>
      </c>
      <c r="L24" s="11">
        <v>1114</v>
      </c>
      <c r="M24" s="12"/>
      <c r="N24" s="13">
        <v>61</v>
      </c>
      <c r="O24" s="14">
        <v>5.7929724596391265E-2</v>
      </c>
      <c r="P24" s="14">
        <v>5.6472769229520825E-3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1935</v>
      </c>
      <c r="C26" s="15">
        <v>1935</v>
      </c>
      <c r="D26" s="15">
        <v>1934</v>
      </c>
      <c r="E26" s="15">
        <v>1932</v>
      </c>
      <c r="F26" s="15">
        <v>1928</v>
      </c>
      <c r="G26" s="15">
        <v>1925</v>
      </c>
      <c r="H26" s="15">
        <v>1922</v>
      </c>
      <c r="I26" s="15">
        <v>1917</v>
      </c>
      <c r="J26" s="15">
        <v>1913</v>
      </c>
      <c r="K26" s="15">
        <v>1906</v>
      </c>
      <c r="L26" s="15">
        <v>1901</v>
      </c>
      <c r="M26" s="16"/>
      <c r="N26" s="17">
        <v>-34</v>
      </c>
      <c r="O26" s="18">
        <v>-1.7571059431524549E-2</v>
      </c>
      <c r="P26" s="18">
        <v>-1.7711559463536863E-3</v>
      </c>
    </row>
    <row r="27" spans="1:16" ht="15" customHeight="1" x14ac:dyDescent="0.2">
      <c r="A27" s="9" t="s">
        <v>27</v>
      </c>
      <c r="B27" s="11">
        <v>1828</v>
      </c>
      <c r="C27" s="11">
        <v>1819</v>
      </c>
      <c r="D27" s="11">
        <v>1812</v>
      </c>
      <c r="E27" s="11">
        <v>1805</v>
      </c>
      <c r="F27" s="11">
        <v>1797</v>
      </c>
      <c r="G27" s="11">
        <v>1790</v>
      </c>
      <c r="H27" s="11">
        <v>1781</v>
      </c>
      <c r="I27" s="11">
        <v>1772</v>
      </c>
      <c r="J27" s="11">
        <v>1761</v>
      </c>
      <c r="K27" s="11">
        <v>1753</v>
      </c>
      <c r="L27" s="11">
        <v>1744</v>
      </c>
      <c r="M27" s="12"/>
      <c r="N27" s="13">
        <v>-84</v>
      </c>
      <c r="O27" s="14">
        <v>-4.5951859956236324E-2</v>
      </c>
      <c r="P27" s="14">
        <v>-4.6930677356417094E-3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1660</v>
      </c>
      <c r="C29" s="15">
        <v>1649</v>
      </c>
      <c r="D29" s="15">
        <v>1639</v>
      </c>
      <c r="E29" s="15">
        <v>1630</v>
      </c>
      <c r="F29" s="15">
        <v>1622</v>
      </c>
      <c r="G29" s="15">
        <v>1610</v>
      </c>
      <c r="H29" s="15">
        <v>1602</v>
      </c>
      <c r="I29" s="15">
        <v>1592</v>
      </c>
      <c r="J29" s="15">
        <v>1585</v>
      </c>
      <c r="K29" s="15">
        <v>1580</v>
      </c>
      <c r="L29" s="15">
        <v>1570</v>
      </c>
      <c r="M29" s="16"/>
      <c r="N29" s="17">
        <v>-90</v>
      </c>
      <c r="O29" s="18">
        <v>-5.4216867469879519E-2</v>
      </c>
      <c r="P29" s="18">
        <v>-5.5586912839166169E-3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F27" sqref="F27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2319</v>
      </c>
      <c r="C2" s="11">
        <v>2334</v>
      </c>
      <c r="D2" s="11">
        <v>2346</v>
      </c>
      <c r="E2" s="11">
        <v>2357</v>
      </c>
      <c r="F2" s="11">
        <v>2367</v>
      </c>
      <c r="G2" s="11">
        <v>2376</v>
      </c>
      <c r="H2" s="11">
        <v>2386</v>
      </c>
      <c r="I2" s="11">
        <v>2396</v>
      </c>
      <c r="J2" s="11">
        <v>2406</v>
      </c>
      <c r="K2" s="11">
        <v>2416</v>
      </c>
      <c r="L2" s="11">
        <v>2427</v>
      </c>
      <c r="M2" s="12"/>
      <c r="N2" s="13">
        <v>108</v>
      </c>
      <c r="O2" s="14">
        <v>4.6571798188874518E-2</v>
      </c>
      <c r="P2" s="14">
        <v>4.5623628771118696E-3</v>
      </c>
    </row>
    <row r="3" spans="1:16" ht="15" customHeight="1" x14ac:dyDescent="0.2">
      <c r="A3" s="10" t="s">
        <v>5</v>
      </c>
      <c r="B3" s="15">
        <v>2610</v>
      </c>
      <c r="C3" s="15">
        <v>2576</v>
      </c>
      <c r="D3" s="15">
        <v>2552</v>
      </c>
      <c r="E3" s="15">
        <v>2536</v>
      </c>
      <c r="F3" s="15">
        <v>2525</v>
      </c>
      <c r="G3" s="15">
        <v>2518</v>
      </c>
      <c r="H3" s="15">
        <v>2514</v>
      </c>
      <c r="I3" s="15">
        <v>2513</v>
      </c>
      <c r="J3" s="15">
        <v>2514</v>
      </c>
      <c r="K3" s="15">
        <v>2516</v>
      </c>
      <c r="L3" s="15">
        <v>2520</v>
      </c>
      <c r="M3" s="16"/>
      <c r="N3" s="17">
        <v>-90</v>
      </c>
      <c r="O3" s="18">
        <v>-3.4482758620689655E-2</v>
      </c>
      <c r="P3" s="18">
        <v>-3.5029821730956368E-3</v>
      </c>
    </row>
    <row r="4" spans="1:16" ht="15" customHeight="1" x14ac:dyDescent="0.2">
      <c r="A4" s="9" t="s">
        <v>6</v>
      </c>
      <c r="B4" s="11">
        <v>2579</v>
      </c>
      <c r="C4" s="11">
        <v>2609</v>
      </c>
      <c r="D4" s="11">
        <v>2627</v>
      </c>
      <c r="E4" s="11">
        <v>2637</v>
      </c>
      <c r="F4" s="11">
        <v>2641</v>
      </c>
      <c r="G4" s="11">
        <v>2642</v>
      </c>
      <c r="H4" s="11">
        <v>2641</v>
      </c>
      <c r="I4" s="11">
        <v>2640</v>
      </c>
      <c r="J4" s="11">
        <v>2639</v>
      </c>
      <c r="K4" s="11">
        <v>2639</v>
      </c>
      <c r="L4" s="11">
        <v>2639</v>
      </c>
      <c r="M4" s="12"/>
      <c r="N4" s="13">
        <v>60</v>
      </c>
      <c r="O4" s="14">
        <v>2.3264831329972858E-2</v>
      </c>
      <c r="P4" s="14">
        <v>2.3024797068129654E-3</v>
      </c>
    </row>
    <row r="5" spans="1:16" ht="15" customHeight="1" x14ac:dyDescent="0.2">
      <c r="A5" s="10" t="s">
        <v>7</v>
      </c>
      <c r="B5" s="15">
        <v>2601</v>
      </c>
      <c r="C5" s="15">
        <v>2623</v>
      </c>
      <c r="D5" s="15">
        <v>2646</v>
      </c>
      <c r="E5" s="15">
        <v>2668</v>
      </c>
      <c r="F5" s="15">
        <v>2688</v>
      </c>
      <c r="G5" s="15">
        <v>2705</v>
      </c>
      <c r="H5" s="15">
        <v>2719</v>
      </c>
      <c r="I5" s="15">
        <v>2730</v>
      </c>
      <c r="J5" s="15">
        <v>2738</v>
      </c>
      <c r="K5" s="15">
        <v>2744</v>
      </c>
      <c r="L5" s="15">
        <v>2749</v>
      </c>
      <c r="M5" s="16"/>
      <c r="N5" s="17">
        <v>148</v>
      </c>
      <c r="O5" s="18">
        <v>5.6901191849288733E-2</v>
      </c>
      <c r="P5" s="18">
        <v>5.5494638139186314E-3</v>
      </c>
    </row>
    <row r="6" spans="1:16" ht="15" customHeight="1" x14ac:dyDescent="0.2">
      <c r="A6" s="9" t="s">
        <v>8</v>
      </c>
      <c r="B6" s="11">
        <v>2700</v>
      </c>
      <c r="C6" s="11">
        <v>2700</v>
      </c>
      <c r="D6" s="11">
        <v>2705</v>
      </c>
      <c r="E6" s="11">
        <v>2714</v>
      </c>
      <c r="F6" s="11">
        <v>2725</v>
      </c>
      <c r="G6" s="11">
        <v>2737</v>
      </c>
      <c r="H6" s="11">
        <v>2750</v>
      </c>
      <c r="I6" s="11">
        <v>2764</v>
      </c>
      <c r="J6" s="11">
        <v>2777</v>
      </c>
      <c r="K6" s="11">
        <v>2789</v>
      </c>
      <c r="L6" s="11">
        <v>2799</v>
      </c>
      <c r="M6" s="12"/>
      <c r="N6" s="13">
        <v>99</v>
      </c>
      <c r="O6" s="14">
        <v>3.6666666666666667E-2</v>
      </c>
      <c r="P6" s="14">
        <v>3.6075353001332466E-3</v>
      </c>
    </row>
    <row r="7" spans="1:16" ht="15" customHeight="1" x14ac:dyDescent="0.2">
      <c r="A7" s="10" t="s">
        <v>9</v>
      </c>
      <c r="B7" s="15">
        <v>2519</v>
      </c>
      <c r="C7" s="15">
        <v>2565</v>
      </c>
      <c r="D7" s="15">
        <v>2602</v>
      </c>
      <c r="E7" s="15">
        <v>2633</v>
      </c>
      <c r="F7" s="15">
        <v>2660</v>
      </c>
      <c r="G7" s="15">
        <v>2683</v>
      </c>
      <c r="H7" s="15">
        <v>2705</v>
      </c>
      <c r="I7" s="15">
        <v>2724</v>
      </c>
      <c r="J7" s="15">
        <v>2743</v>
      </c>
      <c r="K7" s="15">
        <v>2761</v>
      </c>
      <c r="L7" s="15">
        <v>2777</v>
      </c>
      <c r="M7" s="16"/>
      <c r="N7" s="17">
        <v>258</v>
      </c>
      <c r="O7" s="18">
        <v>0.10242159587137753</v>
      </c>
      <c r="P7" s="18">
        <v>9.7986162242855723E-3</v>
      </c>
    </row>
    <row r="8" spans="1:16" ht="15" customHeight="1" x14ac:dyDescent="0.2">
      <c r="A8" s="9" t="s">
        <v>10</v>
      </c>
      <c r="B8" s="11">
        <v>2872</v>
      </c>
      <c r="C8" s="11">
        <v>2811</v>
      </c>
      <c r="D8" s="11">
        <v>2771</v>
      </c>
      <c r="E8" s="11">
        <v>2746</v>
      </c>
      <c r="F8" s="11">
        <v>2732</v>
      </c>
      <c r="G8" s="11">
        <v>2727</v>
      </c>
      <c r="H8" s="11">
        <v>2727</v>
      </c>
      <c r="I8" s="11">
        <v>2732</v>
      </c>
      <c r="J8" s="11">
        <v>2740</v>
      </c>
      <c r="K8" s="11">
        <v>2750</v>
      </c>
      <c r="L8" s="11">
        <v>2761</v>
      </c>
      <c r="M8" s="12"/>
      <c r="N8" s="13">
        <v>-111</v>
      </c>
      <c r="O8" s="14">
        <v>-3.8649025069637882E-2</v>
      </c>
      <c r="P8" s="14">
        <v>-3.9338140255616993E-3</v>
      </c>
    </row>
    <row r="9" spans="1:16" ht="15" customHeight="1" x14ac:dyDescent="0.2">
      <c r="A9" s="10" t="s">
        <v>11</v>
      </c>
      <c r="B9" s="15">
        <v>2616</v>
      </c>
      <c r="C9" s="15">
        <v>2676</v>
      </c>
      <c r="D9" s="15">
        <v>2712</v>
      </c>
      <c r="E9" s="15">
        <v>2732</v>
      </c>
      <c r="F9" s="15">
        <v>2744</v>
      </c>
      <c r="G9" s="15">
        <v>2751</v>
      </c>
      <c r="H9" s="15">
        <v>2755</v>
      </c>
      <c r="I9" s="15">
        <v>2758</v>
      </c>
      <c r="J9" s="15">
        <v>2762</v>
      </c>
      <c r="K9" s="15">
        <v>2766</v>
      </c>
      <c r="L9" s="15">
        <v>2772</v>
      </c>
      <c r="M9" s="16"/>
      <c r="N9" s="17">
        <v>156</v>
      </c>
      <c r="O9" s="18">
        <v>5.9633027522935783E-2</v>
      </c>
      <c r="P9" s="18">
        <v>5.8090723745611861E-3</v>
      </c>
    </row>
    <row r="10" spans="1:16" ht="15" customHeight="1" x14ac:dyDescent="0.2">
      <c r="A10" s="9" t="s">
        <v>12</v>
      </c>
      <c r="B10" s="11">
        <v>2553</v>
      </c>
      <c r="C10" s="11">
        <v>2577</v>
      </c>
      <c r="D10" s="11">
        <v>2608</v>
      </c>
      <c r="E10" s="11">
        <v>2640</v>
      </c>
      <c r="F10" s="11">
        <v>2669</v>
      </c>
      <c r="G10" s="11">
        <v>2695</v>
      </c>
      <c r="H10" s="11">
        <v>2717</v>
      </c>
      <c r="I10" s="11">
        <v>2735</v>
      </c>
      <c r="J10" s="11">
        <v>2751</v>
      </c>
      <c r="K10" s="11">
        <v>2764</v>
      </c>
      <c r="L10" s="11">
        <v>2775</v>
      </c>
      <c r="M10" s="12"/>
      <c r="N10" s="13">
        <v>222</v>
      </c>
      <c r="O10" s="14">
        <v>8.6956521739130432E-2</v>
      </c>
      <c r="P10" s="14">
        <v>8.3730201775307211E-3</v>
      </c>
    </row>
    <row r="11" spans="1:16" ht="15" customHeight="1" x14ac:dyDescent="0.2">
      <c r="A11" s="10" t="s">
        <v>13</v>
      </c>
      <c r="B11" s="15">
        <v>2335</v>
      </c>
      <c r="C11" s="15">
        <v>2385</v>
      </c>
      <c r="D11" s="15">
        <v>2430</v>
      </c>
      <c r="E11" s="15">
        <v>2472</v>
      </c>
      <c r="F11" s="15">
        <v>2512</v>
      </c>
      <c r="G11" s="15">
        <v>2550</v>
      </c>
      <c r="H11" s="15">
        <v>2585</v>
      </c>
      <c r="I11" s="15">
        <v>2617</v>
      </c>
      <c r="J11" s="15">
        <v>2647</v>
      </c>
      <c r="K11" s="15">
        <v>2673</v>
      </c>
      <c r="L11" s="15">
        <v>2697</v>
      </c>
      <c r="M11" s="16"/>
      <c r="N11" s="17">
        <v>362</v>
      </c>
      <c r="O11" s="18">
        <v>0.1550321199143469</v>
      </c>
      <c r="P11" s="18">
        <v>1.4517180723207623E-2</v>
      </c>
    </row>
    <row r="12" spans="1:16" ht="15" customHeight="1" x14ac:dyDescent="0.2">
      <c r="A12" s="9" t="s">
        <v>14</v>
      </c>
      <c r="B12" s="11">
        <v>2529</v>
      </c>
      <c r="C12" s="11">
        <v>2502</v>
      </c>
      <c r="D12" s="11">
        <v>2491</v>
      </c>
      <c r="E12" s="11">
        <v>2491</v>
      </c>
      <c r="F12" s="11">
        <v>2499</v>
      </c>
      <c r="G12" s="11">
        <v>2514</v>
      </c>
      <c r="H12" s="11">
        <v>2533</v>
      </c>
      <c r="I12" s="11">
        <v>2555</v>
      </c>
      <c r="J12" s="11">
        <v>2579</v>
      </c>
      <c r="K12" s="11">
        <v>2604</v>
      </c>
      <c r="L12" s="11">
        <v>2629</v>
      </c>
      <c r="M12" s="12"/>
      <c r="N12" s="13">
        <v>100</v>
      </c>
      <c r="O12" s="14">
        <v>3.9541320680110716E-2</v>
      </c>
      <c r="P12" s="14">
        <v>3.8854868136095622E-3</v>
      </c>
    </row>
    <row r="13" spans="1:16" ht="15" customHeight="1" x14ac:dyDescent="0.2">
      <c r="A13" s="10" t="s">
        <v>15</v>
      </c>
      <c r="B13" s="15">
        <v>2677</v>
      </c>
      <c r="C13" s="15">
        <v>2669</v>
      </c>
      <c r="D13" s="15">
        <v>2657</v>
      </c>
      <c r="E13" s="15">
        <v>2646</v>
      </c>
      <c r="F13" s="15">
        <v>2637</v>
      </c>
      <c r="G13" s="15">
        <v>2631</v>
      </c>
      <c r="H13" s="15">
        <v>2630</v>
      </c>
      <c r="I13" s="15">
        <v>2633</v>
      </c>
      <c r="J13" s="15">
        <v>2639</v>
      </c>
      <c r="K13" s="15">
        <v>2649</v>
      </c>
      <c r="L13" s="15">
        <v>2662</v>
      </c>
      <c r="M13" s="16"/>
      <c r="N13" s="17">
        <v>-15</v>
      </c>
      <c r="O13" s="18">
        <v>-5.6032872618602915E-3</v>
      </c>
      <c r="P13" s="18">
        <v>-5.61746617785297E-4</v>
      </c>
    </row>
    <row r="14" spans="1:16" ht="15" customHeight="1" x14ac:dyDescent="0.2">
      <c r="A14" s="9" t="s">
        <v>16</v>
      </c>
      <c r="B14" s="11">
        <v>2994</v>
      </c>
      <c r="C14" s="11">
        <v>2956</v>
      </c>
      <c r="D14" s="11">
        <v>2924</v>
      </c>
      <c r="E14" s="11">
        <v>2896</v>
      </c>
      <c r="F14" s="11">
        <v>2872</v>
      </c>
      <c r="G14" s="11">
        <v>2851</v>
      </c>
      <c r="H14" s="11">
        <v>2833</v>
      </c>
      <c r="I14" s="11">
        <v>2818</v>
      </c>
      <c r="J14" s="11">
        <v>2807</v>
      </c>
      <c r="K14" s="11">
        <v>2799</v>
      </c>
      <c r="L14" s="11">
        <v>2795</v>
      </c>
      <c r="M14" s="12"/>
      <c r="N14" s="13">
        <v>-199</v>
      </c>
      <c r="O14" s="14">
        <v>-6.6466265865063462E-2</v>
      </c>
      <c r="P14" s="14">
        <v>-6.8542198812783228E-3</v>
      </c>
    </row>
    <row r="15" spans="1:16" ht="15" customHeight="1" x14ac:dyDescent="0.2">
      <c r="A15" s="10" t="s">
        <v>17</v>
      </c>
      <c r="B15" s="15">
        <v>2772</v>
      </c>
      <c r="C15" s="15">
        <v>2810</v>
      </c>
      <c r="D15" s="15">
        <v>2833</v>
      </c>
      <c r="E15" s="15">
        <v>2845</v>
      </c>
      <c r="F15" s="15">
        <v>2849</v>
      </c>
      <c r="G15" s="15">
        <v>2847</v>
      </c>
      <c r="H15" s="15">
        <v>2841</v>
      </c>
      <c r="I15" s="15">
        <v>2833</v>
      </c>
      <c r="J15" s="15">
        <v>2824</v>
      </c>
      <c r="K15" s="15">
        <v>2815</v>
      </c>
      <c r="L15" s="15">
        <v>2806</v>
      </c>
      <c r="M15" s="16"/>
      <c r="N15" s="17">
        <v>34</v>
      </c>
      <c r="O15" s="18">
        <v>1.2265512265512266E-2</v>
      </c>
      <c r="P15" s="18">
        <v>1.2198334275750344E-3</v>
      </c>
    </row>
    <row r="16" spans="1:16" ht="15" customHeight="1" x14ac:dyDescent="0.2">
      <c r="A16" s="9" t="s">
        <v>18</v>
      </c>
      <c r="B16" s="11">
        <v>2363</v>
      </c>
      <c r="C16" s="11">
        <v>2405</v>
      </c>
      <c r="D16" s="11">
        <v>2444</v>
      </c>
      <c r="E16" s="11">
        <v>2480</v>
      </c>
      <c r="F16" s="11">
        <v>2510</v>
      </c>
      <c r="G16" s="11">
        <v>2535</v>
      </c>
      <c r="H16" s="11">
        <v>2554</v>
      </c>
      <c r="I16" s="11">
        <v>2567</v>
      </c>
      <c r="J16" s="11">
        <v>2576</v>
      </c>
      <c r="K16" s="11">
        <v>2582</v>
      </c>
      <c r="L16" s="11">
        <v>2585</v>
      </c>
      <c r="M16" s="12"/>
      <c r="N16" s="13">
        <v>222</v>
      </c>
      <c r="O16" s="14">
        <v>9.3948370715192547E-2</v>
      </c>
      <c r="P16" s="14">
        <v>9.0197862845269317E-3</v>
      </c>
    </row>
    <row r="17" spans="1:16" ht="15" customHeight="1" x14ac:dyDescent="0.2">
      <c r="A17" s="10" t="s">
        <v>19</v>
      </c>
      <c r="B17" s="15">
        <v>1686</v>
      </c>
      <c r="C17" s="15">
        <v>1759</v>
      </c>
      <c r="D17" s="15">
        <v>1823</v>
      </c>
      <c r="E17" s="15">
        <v>1880</v>
      </c>
      <c r="F17" s="15">
        <v>1931</v>
      </c>
      <c r="G17" s="15">
        <v>1976</v>
      </c>
      <c r="H17" s="15">
        <v>2015</v>
      </c>
      <c r="I17" s="15">
        <v>2048</v>
      </c>
      <c r="J17" s="15">
        <v>2076</v>
      </c>
      <c r="K17" s="15">
        <v>2099</v>
      </c>
      <c r="L17" s="15">
        <v>2118</v>
      </c>
      <c r="M17" s="16"/>
      <c r="N17" s="17">
        <v>432</v>
      </c>
      <c r="O17" s="18">
        <v>0.25622775800711745</v>
      </c>
      <c r="P17" s="18">
        <v>2.3073507022420392E-2</v>
      </c>
    </row>
    <row r="18" spans="1:16" ht="15" customHeight="1" x14ac:dyDescent="0.2">
      <c r="A18" s="9" t="s">
        <v>20</v>
      </c>
      <c r="B18" s="11">
        <v>1150</v>
      </c>
      <c r="C18" s="11">
        <v>1186</v>
      </c>
      <c r="D18" s="11">
        <v>1228</v>
      </c>
      <c r="E18" s="11">
        <v>1272</v>
      </c>
      <c r="F18" s="11">
        <v>1317</v>
      </c>
      <c r="G18" s="11">
        <v>1360</v>
      </c>
      <c r="H18" s="11">
        <v>1403</v>
      </c>
      <c r="I18" s="11">
        <v>1442</v>
      </c>
      <c r="J18" s="11">
        <v>1479</v>
      </c>
      <c r="K18" s="11">
        <v>1512</v>
      </c>
      <c r="L18" s="11">
        <v>1542</v>
      </c>
      <c r="M18" s="12"/>
      <c r="N18" s="13">
        <v>392</v>
      </c>
      <c r="O18" s="14">
        <v>0.34086956521739131</v>
      </c>
      <c r="P18" s="14">
        <v>2.9766248494277336E-2</v>
      </c>
    </row>
    <row r="19" spans="1:16" ht="15" customHeight="1" x14ac:dyDescent="0.2">
      <c r="A19" s="10" t="s">
        <v>21</v>
      </c>
      <c r="B19" s="15">
        <v>1129</v>
      </c>
      <c r="C19" s="15">
        <v>1155</v>
      </c>
      <c r="D19" s="15">
        <v>1185</v>
      </c>
      <c r="E19" s="15">
        <v>1219</v>
      </c>
      <c r="F19" s="15">
        <v>1256</v>
      </c>
      <c r="G19" s="15">
        <v>1298</v>
      </c>
      <c r="H19" s="15">
        <v>1342</v>
      </c>
      <c r="I19" s="15">
        <v>1388</v>
      </c>
      <c r="J19" s="15">
        <v>1435</v>
      </c>
      <c r="K19" s="15">
        <v>1483</v>
      </c>
      <c r="L19" s="15">
        <v>1531</v>
      </c>
      <c r="M19" s="16"/>
      <c r="N19" s="17">
        <v>402</v>
      </c>
      <c r="O19" s="18">
        <v>0.35606731620903453</v>
      </c>
      <c r="P19" s="18">
        <v>3.0927500686748655E-2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43004</v>
      </c>
      <c r="C21" s="22">
        <v>43298</v>
      </c>
      <c r="D21" s="22">
        <v>43584</v>
      </c>
      <c r="E21" s="22">
        <v>43864</v>
      </c>
      <c r="F21" s="22">
        <v>44134</v>
      </c>
      <c r="G21" s="22">
        <v>44396</v>
      </c>
      <c r="H21" s="22">
        <v>44650</v>
      </c>
      <c r="I21" s="22">
        <v>44893</v>
      </c>
      <c r="J21" s="22">
        <v>45132</v>
      </c>
      <c r="K21" s="22">
        <v>45361</v>
      </c>
      <c r="L21" s="22">
        <v>45584</v>
      </c>
      <c r="M21" s="23"/>
      <c r="N21" s="24">
        <v>2580</v>
      </c>
      <c r="O21" s="25">
        <v>5.9994419123802434E-2</v>
      </c>
      <c r="P21" s="25">
        <v>5.8433705860170271E-3</v>
      </c>
    </row>
    <row r="22" spans="1:16" ht="15" customHeight="1" x14ac:dyDescent="0.2">
      <c r="A22" s="9" t="s">
        <v>23</v>
      </c>
      <c r="B22" s="11">
        <v>7508</v>
      </c>
      <c r="C22" s="11">
        <v>7519</v>
      </c>
      <c r="D22" s="11">
        <v>7525</v>
      </c>
      <c r="E22" s="11">
        <v>7530</v>
      </c>
      <c r="F22" s="11">
        <v>7533</v>
      </c>
      <c r="G22" s="11">
        <v>7536</v>
      </c>
      <c r="H22" s="11">
        <v>7541</v>
      </c>
      <c r="I22" s="11">
        <v>7549</v>
      </c>
      <c r="J22" s="11">
        <v>7559</v>
      </c>
      <c r="K22" s="11">
        <v>7571</v>
      </c>
      <c r="L22" s="11">
        <v>7586</v>
      </c>
      <c r="M22" s="12"/>
      <c r="N22" s="13">
        <v>78</v>
      </c>
      <c r="O22" s="14">
        <v>1.0388918486947256E-2</v>
      </c>
      <c r="P22" s="14">
        <v>1.0340667329604702E-3</v>
      </c>
    </row>
    <row r="23" spans="1:16" ht="15" customHeight="1" x14ac:dyDescent="0.2">
      <c r="A23" s="10" t="s">
        <v>24</v>
      </c>
      <c r="B23" s="15">
        <v>26396</v>
      </c>
      <c r="C23" s="15">
        <v>26464</v>
      </c>
      <c r="D23" s="15">
        <v>26546</v>
      </c>
      <c r="E23" s="15">
        <v>26638</v>
      </c>
      <c r="F23" s="15">
        <v>26738</v>
      </c>
      <c r="G23" s="15">
        <v>26844</v>
      </c>
      <c r="H23" s="15">
        <v>26954</v>
      </c>
      <c r="I23" s="15">
        <v>27066</v>
      </c>
      <c r="J23" s="15">
        <v>27183</v>
      </c>
      <c r="K23" s="15">
        <v>27299</v>
      </c>
      <c r="L23" s="15">
        <v>27416</v>
      </c>
      <c r="M23" s="16"/>
      <c r="N23" s="17">
        <v>1020</v>
      </c>
      <c r="O23" s="18">
        <v>3.8642218517957266E-2</v>
      </c>
      <c r="P23" s="18">
        <v>3.798626668448879E-3</v>
      </c>
    </row>
    <row r="24" spans="1:16" ht="15" customHeight="1" x14ac:dyDescent="0.2">
      <c r="A24" s="9" t="s">
        <v>25</v>
      </c>
      <c r="B24" s="11">
        <v>9100</v>
      </c>
      <c r="C24" s="11">
        <v>9315</v>
      </c>
      <c r="D24" s="11">
        <v>9513</v>
      </c>
      <c r="E24" s="11">
        <v>9696</v>
      </c>
      <c r="F24" s="11">
        <v>9863</v>
      </c>
      <c r="G24" s="11">
        <v>10016</v>
      </c>
      <c r="H24" s="11">
        <v>10155</v>
      </c>
      <c r="I24" s="11">
        <v>10278</v>
      </c>
      <c r="J24" s="11">
        <v>10390</v>
      </c>
      <c r="K24" s="11">
        <v>10491</v>
      </c>
      <c r="L24" s="11">
        <v>10582</v>
      </c>
      <c r="M24" s="12"/>
      <c r="N24" s="13">
        <v>1482</v>
      </c>
      <c r="O24" s="14">
        <v>0.16285714285714287</v>
      </c>
      <c r="P24" s="14">
        <v>1.5202401639017094E-2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21382</v>
      </c>
      <c r="C26" s="15">
        <v>21529</v>
      </c>
      <c r="D26" s="15">
        <v>21671</v>
      </c>
      <c r="E26" s="15">
        <v>21809</v>
      </c>
      <c r="F26" s="15">
        <v>21941</v>
      </c>
      <c r="G26" s="15">
        <v>22071</v>
      </c>
      <c r="H26" s="15">
        <v>22196</v>
      </c>
      <c r="I26" s="15">
        <v>22315</v>
      </c>
      <c r="J26" s="15">
        <v>22431</v>
      </c>
      <c r="K26" s="15">
        <v>22542</v>
      </c>
      <c r="L26" s="15">
        <v>22650</v>
      </c>
      <c r="M26" s="16"/>
      <c r="N26" s="17">
        <v>1268</v>
      </c>
      <c r="O26" s="18">
        <v>5.9302216817884203E-2</v>
      </c>
      <c r="P26" s="18">
        <v>5.7776672415004171E-3</v>
      </c>
    </row>
    <row r="27" spans="1:16" ht="15" customHeight="1" x14ac:dyDescent="0.2">
      <c r="A27" s="9" t="s">
        <v>27</v>
      </c>
      <c r="B27" s="11">
        <v>21622</v>
      </c>
      <c r="C27" s="11">
        <v>21769</v>
      </c>
      <c r="D27" s="11">
        <v>21913</v>
      </c>
      <c r="E27" s="11">
        <v>22055</v>
      </c>
      <c r="F27" s="11">
        <v>22193</v>
      </c>
      <c r="G27" s="11">
        <v>22325</v>
      </c>
      <c r="H27" s="11">
        <v>22454</v>
      </c>
      <c r="I27" s="11">
        <v>22578</v>
      </c>
      <c r="J27" s="11">
        <v>22701</v>
      </c>
      <c r="K27" s="11">
        <v>22819</v>
      </c>
      <c r="L27" s="11">
        <v>22934</v>
      </c>
      <c r="M27" s="12"/>
      <c r="N27" s="13">
        <v>1312</v>
      </c>
      <c r="O27" s="14">
        <v>6.0678938118582923E-2</v>
      </c>
      <c r="P27" s="14">
        <v>5.9083066724023858E-3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21009</v>
      </c>
      <c r="C29" s="15">
        <v>21101</v>
      </c>
      <c r="D29" s="15">
        <v>21201</v>
      </c>
      <c r="E29" s="15">
        <v>21305</v>
      </c>
      <c r="F29" s="15">
        <v>21406</v>
      </c>
      <c r="G29" s="15">
        <v>21512</v>
      </c>
      <c r="H29" s="15">
        <v>21620</v>
      </c>
      <c r="I29" s="15">
        <v>21721</v>
      </c>
      <c r="J29" s="15">
        <v>21830</v>
      </c>
      <c r="K29" s="15">
        <v>21933</v>
      </c>
      <c r="L29" s="15">
        <v>22040</v>
      </c>
      <c r="M29" s="16"/>
      <c r="N29" s="17">
        <v>1031</v>
      </c>
      <c r="O29" s="18">
        <v>4.9074206292541292E-2</v>
      </c>
      <c r="P29" s="18">
        <v>4.8023009569797548E-3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Clearwater</vt:lpstr>
      <vt:lpstr>Idaho</vt:lpstr>
      <vt:lpstr>Latah</vt:lpstr>
      <vt:lpstr>Lewis</vt:lpstr>
      <vt:lpstr>Nez Perce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2023-11-13T17:40:56Z</dcterms:modified>
</cp:coreProperties>
</file>