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srvfile1\commresearch\Labor Market Information\Regional Economist\00. Statewide\Population Forecast\2022-2032\"/>
    </mc:Choice>
  </mc:AlternateContent>
  <xr:revisionPtr revIDLastSave="0" documentId="13_ncr:1_{4B5E7200-EDA8-47DB-BA38-703382AC3586}" xr6:coauthVersionLast="45" xr6:coauthVersionMax="45" xr10:uidLastSave="{00000000-0000-0000-0000-000000000000}"/>
  <bookViews>
    <workbookView xWindow="-28920" yWindow="-120" windowWidth="29040" windowHeight="15840" xr2:uid="{5054C7F1-E215-4629-9B6B-346BFDAA582D}"/>
  </bookViews>
  <sheets>
    <sheet name="Total" sheetId="1" r:id="rId1"/>
    <sheet name="Bonneville" sheetId="2" r:id="rId2"/>
    <sheet name="Butte" sheetId="3" r:id="rId3"/>
    <sheet name="Clark" sheetId="4" r:id="rId4"/>
    <sheet name="Custer" sheetId="5" r:id="rId5"/>
    <sheet name="Fremont" sheetId="6" r:id="rId6"/>
    <sheet name="Jefferson" sheetId="9" r:id="rId7"/>
    <sheet name="Lemhi" sheetId="10" r:id="rId8"/>
    <sheet name="Madison" sheetId="11" r:id="rId9"/>
    <sheet name="Teton" sheetId="12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1" i="1" l="1"/>
  <c r="C21" i="1"/>
  <c r="D21" i="1"/>
  <c r="E21" i="1"/>
  <c r="F21" i="1"/>
  <c r="G21" i="1"/>
  <c r="H21" i="1"/>
  <c r="I21" i="1"/>
  <c r="J21" i="1"/>
  <c r="K21" i="1"/>
  <c r="L21" i="1"/>
  <c r="B22" i="1"/>
  <c r="C22" i="1"/>
  <c r="D22" i="1"/>
  <c r="E22" i="1"/>
  <c r="F22" i="1"/>
  <c r="G22" i="1"/>
  <c r="H22" i="1"/>
  <c r="I22" i="1"/>
  <c r="J22" i="1"/>
  <c r="K22" i="1"/>
  <c r="L22" i="1"/>
  <c r="B23" i="1"/>
  <c r="C23" i="1"/>
  <c r="D23" i="1"/>
  <c r="E23" i="1"/>
  <c r="F23" i="1"/>
  <c r="G23" i="1"/>
  <c r="H23" i="1"/>
  <c r="I23" i="1"/>
  <c r="J23" i="1"/>
  <c r="K23" i="1"/>
  <c r="L23" i="1"/>
  <c r="B24" i="1"/>
  <c r="C24" i="1"/>
  <c r="D24" i="1"/>
  <c r="E24" i="1"/>
  <c r="F24" i="1"/>
  <c r="G24" i="1"/>
  <c r="H24" i="1"/>
  <c r="I24" i="1"/>
  <c r="J24" i="1"/>
  <c r="K24" i="1"/>
  <c r="L24" i="1"/>
  <c r="B26" i="1"/>
  <c r="C26" i="1"/>
  <c r="D26" i="1"/>
  <c r="E26" i="1"/>
  <c r="F26" i="1"/>
  <c r="G26" i="1"/>
  <c r="H26" i="1"/>
  <c r="I26" i="1"/>
  <c r="J26" i="1"/>
  <c r="K26" i="1"/>
  <c r="L26" i="1"/>
  <c r="B27" i="1"/>
  <c r="C27" i="1"/>
  <c r="D27" i="1"/>
  <c r="E27" i="1"/>
  <c r="F27" i="1"/>
  <c r="G27" i="1"/>
  <c r="H27" i="1"/>
  <c r="I27" i="1"/>
  <c r="J27" i="1"/>
  <c r="K27" i="1"/>
  <c r="L27" i="1"/>
  <c r="B29" i="1"/>
  <c r="C29" i="1"/>
  <c r="D29" i="1"/>
  <c r="E29" i="1"/>
  <c r="F29" i="1"/>
  <c r="G29" i="1"/>
  <c r="H29" i="1"/>
  <c r="I29" i="1"/>
  <c r="J29" i="1"/>
  <c r="K29" i="1"/>
  <c r="L29" i="1"/>
  <c r="B3" i="1"/>
  <c r="C3" i="1"/>
  <c r="D3" i="1"/>
  <c r="E3" i="1"/>
  <c r="F3" i="1"/>
  <c r="G3" i="1"/>
  <c r="H3" i="1"/>
  <c r="I3" i="1"/>
  <c r="J3" i="1"/>
  <c r="K3" i="1"/>
  <c r="L3" i="1"/>
  <c r="B4" i="1"/>
  <c r="C4" i="1"/>
  <c r="D4" i="1"/>
  <c r="E4" i="1"/>
  <c r="F4" i="1"/>
  <c r="G4" i="1"/>
  <c r="H4" i="1"/>
  <c r="I4" i="1"/>
  <c r="J4" i="1"/>
  <c r="K4" i="1"/>
  <c r="L4" i="1"/>
  <c r="B5" i="1"/>
  <c r="C5" i="1"/>
  <c r="D5" i="1"/>
  <c r="E5" i="1"/>
  <c r="F5" i="1"/>
  <c r="G5" i="1"/>
  <c r="H5" i="1"/>
  <c r="I5" i="1"/>
  <c r="J5" i="1"/>
  <c r="K5" i="1"/>
  <c r="L5" i="1"/>
  <c r="B6" i="1"/>
  <c r="C6" i="1"/>
  <c r="D6" i="1"/>
  <c r="E6" i="1"/>
  <c r="F6" i="1"/>
  <c r="G6" i="1"/>
  <c r="H6" i="1"/>
  <c r="I6" i="1"/>
  <c r="J6" i="1"/>
  <c r="K6" i="1"/>
  <c r="L6" i="1"/>
  <c r="B7" i="1"/>
  <c r="C7" i="1"/>
  <c r="D7" i="1"/>
  <c r="E7" i="1"/>
  <c r="F7" i="1"/>
  <c r="G7" i="1"/>
  <c r="H7" i="1"/>
  <c r="I7" i="1"/>
  <c r="J7" i="1"/>
  <c r="K7" i="1"/>
  <c r="L7" i="1"/>
  <c r="B8" i="1"/>
  <c r="C8" i="1"/>
  <c r="D8" i="1"/>
  <c r="E8" i="1"/>
  <c r="F8" i="1"/>
  <c r="G8" i="1"/>
  <c r="H8" i="1"/>
  <c r="I8" i="1"/>
  <c r="J8" i="1"/>
  <c r="K8" i="1"/>
  <c r="L8" i="1"/>
  <c r="B9" i="1"/>
  <c r="C9" i="1"/>
  <c r="D9" i="1"/>
  <c r="E9" i="1"/>
  <c r="F9" i="1"/>
  <c r="G9" i="1"/>
  <c r="H9" i="1"/>
  <c r="I9" i="1"/>
  <c r="J9" i="1"/>
  <c r="K9" i="1"/>
  <c r="L9" i="1"/>
  <c r="B10" i="1"/>
  <c r="C10" i="1"/>
  <c r="D10" i="1"/>
  <c r="E10" i="1"/>
  <c r="F10" i="1"/>
  <c r="G10" i="1"/>
  <c r="H10" i="1"/>
  <c r="I10" i="1"/>
  <c r="J10" i="1"/>
  <c r="K10" i="1"/>
  <c r="L10" i="1"/>
  <c r="B11" i="1"/>
  <c r="C11" i="1"/>
  <c r="D11" i="1"/>
  <c r="E11" i="1"/>
  <c r="F11" i="1"/>
  <c r="G11" i="1"/>
  <c r="H11" i="1"/>
  <c r="I11" i="1"/>
  <c r="J11" i="1"/>
  <c r="K11" i="1"/>
  <c r="L11" i="1"/>
  <c r="B12" i="1"/>
  <c r="C12" i="1"/>
  <c r="D12" i="1"/>
  <c r="E12" i="1"/>
  <c r="F12" i="1"/>
  <c r="G12" i="1"/>
  <c r="H12" i="1"/>
  <c r="I12" i="1"/>
  <c r="J12" i="1"/>
  <c r="K12" i="1"/>
  <c r="L12" i="1"/>
  <c r="B13" i="1"/>
  <c r="C13" i="1"/>
  <c r="D13" i="1"/>
  <c r="E13" i="1"/>
  <c r="F13" i="1"/>
  <c r="G13" i="1"/>
  <c r="H13" i="1"/>
  <c r="I13" i="1"/>
  <c r="J13" i="1"/>
  <c r="K13" i="1"/>
  <c r="L13" i="1"/>
  <c r="B14" i="1"/>
  <c r="C14" i="1"/>
  <c r="D14" i="1"/>
  <c r="E14" i="1"/>
  <c r="F14" i="1"/>
  <c r="G14" i="1"/>
  <c r="H14" i="1"/>
  <c r="I14" i="1"/>
  <c r="J14" i="1"/>
  <c r="K14" i="1"/>
  <c r="L14" i="1"/>
  <c r="B15" i="1"/>
  <c r="C15" i="1"/>
  <c r="D15" i="1"/>
  <c r="E15" i="1"/>
  <c r="F15" i="1"/>
  <c r="G15" i="1"/>
  <c r="H15" i="1"/>
  <c r="I15" i="1"/>
  <c r="J15" i="1"/>
  <c r="K15" i="1"/>
  <c r="L15" i="1"/>
  <c r="B16" i="1"/>
  <c r="C16" i="1"/>
  <c r="D16" i="1"/>
  <c r="E16" i="1"/>
  <c r="F16" i="1"/>
  <c r="G16" i="1"/>
  <c r="H16" i="1"/>
  <c r="I16" i="1"/>
  <c r="J16" i="1"/>
  <c r="K16" i="1"/>
  <c r="L16" i="1"/>
  <c r="B17" i="1"/>
  <c r="C17" i="1"/>
  <c r="D17" i="1"/>
  <c r="E17" i="1"/>
  <c r="F17" i="1"/>
  <c r="G17" i="1"/>
  <c r="H17" i="1"/>
  <c r="I17" i="1"/>
  <c r="J17" i="1"/>
  <c r="K17" i="1"/>
  <c r="L17" i="1"/>
  <c r="B18" i="1"/>
  <c r="C18" i="1"/>
  <c r="D18" i="1"/>
  <c r="E18" i="1"/>
  <c r="F18" i="1"/>
  <c r="G18" i="1"/>
  <c r="H18" i="1"/>
  <c r="I18" i="1"/>
  <c r="J18" i="1"/>
  <c r="K18" i="1"/>
  <c r="L18" i="1"/>
  <c r="B19" i="1"/>
  <c r="C19" i="1"/>
  <c r="D19" i="1"/>
  <c r="E19" i="1"/>
  <c r="F19" i="1"/>
  <c r="G19" i="1"/>
  <c r="H19" i="1"/>
  <c r="I19" i="1"/>
  <c r="J19" i="1"/>
  <c r="K19" i="1"/>
  <c r="L19" i="1"/>
  <c r="C2" i="1"/>
  <c r="D2" i="1"/>
  <c r="E2" i="1"/>
  <c r="F2" i="1"/>
  <c r="G2" i="1"/>
  <c r="H2" i="1"/>
  <c r="I2" i="1"/>
  <c r="J2" i="1"/>
  <c r="K2" i="1"/>
  <c r="L2" i="1"/>
  <c r="B2" i="1"/>
  <c r="N17" i="1" l="1"/>
  <c r="O17" i="1" s="1"/>
  <c r="N27" i="1"/>
  <c r="O27" i="1" s="1"/>
  <c r="N23" i="1" l="1"/>
  <c r="O23" i="1" s="1"/>
  <c r="N11" i="1"/>
  <c r="O11" i="1" s="1"/>
  <c r="N21" i="1"/>
  <c r="O21" i="1" s="1"/>
  <c r="N14" i="1"/>
  <c r="O14" i="1" s="1"/>
  <c r="N6" i="1"/>
  <c r="O6" i="1" s="1"/>
  <c r="P29" i="1"/>
  <c r="P24" i="1"/>
  <c r="N12" i="1"/>
  <c r="O12" i="1" s="1"/>
  <c r="N4" i="1"/>
  <c r="O4" i="1" s="1"/>
  <c r="N22" i="1"/>
  <c r="O22" i="1" s="1"/>
  <c r="N13" i="1"/>
  <c r="O13" i="1" s="1"/>
  <c r="N5" i="1"/>
  <c r="O5" i="1" s="1"/>
  <c r="P15" i="1"/>
  <c r="P9" i="1"/>
  <c r="P7" i="1"/>
  <c r="P19" i="1"/>
  <c r="P11" i="1"/>
  <c r="P3" i="1"/>
  <c r="P2" i="1"/>
  <c r="N19" i="1"/>
  <c r="O19" i="1" s="1"/>
  <c r="N9" i="1"/>
  <c r="O9" i="1" s="1"/>
  <c r="N3" i="1"/>
  <c r="O3" i="1" s="1"/>
  <c r="P27" i="1"/>
  <c r="N26" i="1"/>
  <c r="O26" i="1" s="1"/>
  <c r="N16" i="1"/>
  <c r="O16" i="1" s="1"/>
  <c r="N8" i="1"/>
  <c r="O8" i="1" s="1"/>
  <c r="P17" i="1"/>
  <c r="P10" i="1"/>
  <c r="P18" i="1"/>
  <c r="N24" i="1"/>
  <c r="O24" i="1" s="1"/>
  <c r="N15" i="1"/>
  <c r="O15" i="1" s="1"/>
  <c r="N7" i="1"/>
  <c r="O7" i="1" s="1"/>
  <c r="N18" i="1"/>
  <c r="O18" i="1" s="1"/>
  <c r="N10" i="1"/>
  <c r="O10" i="1" s="1"/>
  <c r="P26" i="1"/>
  <c r="P16" i="1"/>
  <c r="P8" i="1"/>
  <c r="N29" i="1"/>
  <c r="O29" i="1" s="1"/>
  <c r="P23" i="1"/>
  <c r="P14" i="1"/>
  <c r="P6" i="1"/>
  <c r="P22" i="1"/>
  <c r="P13" i="1"/>
  <c r="P5" i="1"/>
  <c r="P21" i="1"/>
  <c r="P12" i="1"/>
  <c r="P4" i="1"/>
  <c r="N2" i="1"/>
  <c r="O2" i="1" s="1"/>
</calcChain>
</file>

<file path=xl/sharedStrings.xml><?xml version="1.0" encoding="utf-8"?>
<sst xmlns="http://schemas.openxmlformats.org/spreadsheetml/2006/main" count="290" uniqueCount="29">
  <si>
    <t>Age Group</t>
  </si>
  <si>
    <t>Net Change</t>
  </si>
  <si>
    <t>Growth %</t>
  </si>
  <si>
    <t>Annualized</t>
  </si>
  <si>
    <t>Under 5 years</t>
  </si>
  <si>
    <t>5 to 9 years</t>
  </si>
  <si>
    <t>10 to 14 years</t>
  </si>
  <si>
    <t>15 to 19 years</t>
  </si>
  <si>
    <t>20 to 24 years</t>
  </si>
  <si>
    <t>25 to 29 years</t>
  </si>
  <si>
    <t>30 to 34 years</t>
  </si>
  <si>
    <t>35 to 39 years</t>
  </si>
  <si>
    <t>40 to 44 years</t>
  </si>
  <si>
    <t>45 to 49 years</t>
  </si>
  <si>
    <t>50 to 54 years</t>
  </si>
  <si>
    <t>55 to 59 years</t>
  </si>
  <si>
    <t>60 to 64 years</t>
  </si>
  <si>
    <t>65 to 69 years</t>
  </si>
  <si>
    <t>70 to 74 years</t>
  </si>
  <si>
    <t>75 to 79 years</t>
  </si>
  <si>
    <t>80 to 84 years</t>
  </si>
  <si>
    <t>85 years and over</t>
  </si>
  <si>
    <t>Total</t>
  </si>
  <si>
    <t>Under 15</t>
  </si>
  <si>
    <t>15 to 64</t>
  </si>
  <si>
    <t>65 and Older</t>
  </si>
  <si>
    <t xml:space="preserve">Men </t>
  </si>
  <si>
    <t>Women</t>
  </si>
  <si>
    <t>Labor Force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</si>
</sst>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;[Red]0.0%"/>
    <numFmt numFmtId="165" formatCode="0.0%;[Red]\-0.0%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  <font>
      <b/>
      <sz val="12"/>
      <color theme="1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5" fillId="0" borderId="0"/>
    <xf numFmtId="0" fontId="5" fillId="0" borderId="0"/>
  </cellStyleXfs>
  <cellXfs count="32">
    <xf numFmtId="0" fontId="0" fillId="0" borderId="0" xfId="0"/>
    <xf numFmtId="164" fontId="3" fillId="0" borderId="0" xfId="1" applyNumberFormat="1" applyFont="1"/>
    <xf numFmtId="38" fontId="3" fillId="0" borderId="0" xfId="0" applyNumberFormat="1" applyFont="1"/>
    <xf numFmtId="38" fontId="4" fillId="0" borderId="0" xfId="0" applyNumberFormat="1" applyFont="1"/>
    <xf numFmtId="164" fontId="4" fillId="0" borderId="0" xfId="1" applyNumberFormat="1" applyFont="1"/>
    <xf numFmtId="0" fontId="8" fillId="0" borderId="0" xfId="0" applyFont="1"/>
    <xf numFmtId="0" fontId="10" fillId="0" borderId="0" xfId="0" applyFont="1"/>
    <xf numFmtId="0" fontId="11" fillId="0" borderId="0" xfId="0" applyFont="1"/>
    <xf numFmtId="0" fontId="0" fillId="0" borderId="0" xfId="0"/>
    <xf numFmtId="0" fontId="6" fillId="2" borderId="0" xfId="0" applyFont="1" applyFill="1" applyAlignment="1">
      <alignment horizontal="right"/>
    </xf>
    <xf numFmtId="0" fontId="9" fillId="3" borderId="0" xfId="0" applyFont="1" applyFill="1" applyAlignment="1">
      <alignment horizontal="right" vertical="center"/>
    </xf>
    <xf numFmtId="0" fontId="9" fillId="4" borderId="0" xfId="0" applyFont="1" applyFill="1" applyAlignment="1">
      <alignment horizontal="right" vertical="center"/>
    </xf>
    <xf numFmtId="3" fontId="3" fillId="3" borderId="0" xfId="0" applyNumberFormat="1" applyFont="1" applyFill="1" applyAlignment="1">
      <alignment horizontal="right" vertical="center"/>
    </xf>
    <xf numFmtId="0" fontId="11" fillId="3" borderId="0" xfId="0" applyFont="1" applyFill="1" applyAlignment="1">
      <alignment horizontal="right" vertical="center"/>
    </xf>
    <xf numFmtId="38" fontId="3" fillId="3" borderId="0" xfId="0" applyNumberFormat="1" applyFont="1" applyFill="1" applyAlignment="1">
      <alignment horizontal="right" vertical="center"/>
    </xf>
    <xf numFmtId="165" fontId="3" fillId="3" borderId="0" xfId="1" applyNumberFormat="1" applyFont="1" applyFill="1" applyAlignment="1">
      <alignment horizontal="right" vertical="center"/>
    </xf>
    <xf numFmtId="3" fontId="3" fillId="4" borderId="0" xfId="0" applyNumberFormat="1" applyFont="1" applyFill="1" applyAlignment="1">
      <alignment horizontal="right" vertical="center"/>
    </xf>
    <xf numFmtId="0" fontId="11" fillId="4" borderId="0" xfId="0" applyFont="1" applyFill="1" applyAlignment="1">
      <alignment horizontal="right" vertical="center"/>
    </xf>
    <xf numFmtId="38" fontId="3" fillId="4" borderId="0" xfId="0" applyNumberFormat="1" applyFont="1" applyFill="1" applyAlignment="1">
      <alignment horizontal="right" vertical="center"/>
    </xf>
    <xf numFmtId="165" fontId="3" fillId="4" borderId="0" xfId="1" applyNumberFormat="1" applyFont="1" applyFill="1" applyAlignment="1">
      <alignment horizontal="right" vertical="center"/>
    </xf>
    <xf numFmtId="0" fontId="11" fillId="0" borderId="0" xfId="0" applyFont="1" applyAlignment="1">
      <alignment horizontal="right"/>
    </xf>
    <xf numFmtId="0" fontId="7" fillId="2" borderId="0" xfId="0" applyFont="1" applyFill="1" applyAlignment="1">
      <alignment horizontal="right"/>
    </xf>
    <xf numFmtId="0" fontId="9" fillId="2" borderId="0" xfId="0" applyFont="1" applyFill="1" applyAlignment="1">
      <alignment horizontal="right"/>
    </xf>
    <xf numFmtId="3" fontId="3" fillId="2" borderId="0" xfId="0" applyNumberFormat="1" applyFont="1" applyFill="1" applyAlignment="1">
      <alignment horizontal="right"/>
    </xf>
    <xf numFmtId="0" fontId="11" fillId="2" borderId="0" xfId="0" applyFont="1" applyFill="1" applyAlignment="1">
      <alignment horizontal="right"/>
    </xf>
    <xf numFmtId="38" fontId="3" fillId="2" borderId="0" xfId="0" applyNumberFormat="1" applyFont="1" applyFill="1" applyAlignment="1">
      <alignment horizontal="right"/>
    </xf>
    <xf numFmtId="165" fontId="3" fillId="2" borderId="0" xfId="1" applyNumberFormat="1" applyFont="1" applyFill="1" applyAlignment="1">
      <alignment horizontal="right"/>
    </xf>
    <xf numFmtId="0" fontId="10" fillId="3" borderId="0" xfId="0" applyFont="1" applyFill="1" applyAlignment="1">
      <alignment horizontal="right"/>
    </xf>
    <xf numFmtId="3" fontId="3" fillId="3" borderId="0" xfId="0" applyNumberFormat="1" applyFont="1" applyFill="1" applyAlignment="1">
      <alignment horizontal="right"/>
    </xf>
    <xf numFmtId="0" fontId="11" fillId="3" borderId="0" xfId="0" applyFont="1" applyFill="1" applyAlignment="1">
      <alignment horizontal="right"/>
    </xf>
    <xf numFmtId="38" fontId="3" fillId="3" borderId="0" xfId="0" applyNumberFormat="1" applyFont="1" applyFill="1" applyAlignment="1">
      <alignment horizontal="right"/>
    </xf>
    <xf numFmtId="165" fontId="3" fillId="3" borderId="0" xfId="1" applyNumberFormat="1" applyFont="1" applyFill="1" applyAlignment="1">
      <alignment horizontal="right"/>
    </xf>
  </cellXfs>
  <cellStyles count="5">
    <cellStyle name="Normal" xfId="0" builtinId="0"/>
    <cellStyle name="Normal 2" xfId="2" xr:uid="{25C198BF-6F5B-43C6-8FF6-C332C854D188}"/>
    <cellStyle name="Normal 2 2" xfId="3" xr:uid="{2FC586C2-77DB-45FD-8A46-8B6134B44018}"/>
    <cellStyle name="Normal 3" xfId="4" xr:uid="{BFBA2B17-4A9D-4BC8-B7F9-BF6F0365D434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673B5D-E541-4E7B-AF40-3A3BFC241084}">
  <dimension ref="A1:P30"/>
  <sheetViews>
    <sheetView tabSelected="1" workbookViewId="0">
      <selection activeCell="L18" sqref="L18"/>
    </sheetView>
  </sheetViews>
  <sheetFormatPr defaultColWidth="17.42578125" defaultRowHeight="15.75" x14ac:dyDescent="0.25"/>
  <cols>
    <col min="1" max="1" width="20.7109375" style="5" customWidth="1"/>
    <col min="2" max="12" width="10.7109375" style="7" customWidth="1"/>
    <col min="13" max="13" width="5.7109375" style="7" customWidth="1"/>
    <col min="14" max="16" width="15.7109375" style="7" customWidth="1"/>
    <col min="17" max="16384" width="17.42578125" style="7"/>
  </cols>
  <sheetData>
    <row r="1" spans="1:16" ht="15" customHeight="1" x14ac:dyDescent="0.25">
      <c r="A1" s="9" t="s">
        <v>0</v>
      </c>
      <c r="B1" s="9">
        <v>2022</v>
      </c>
      <c r="C1" s="9">
        <v>2023</v>
      </c>
      <c r="D1" s="9">
        <v>2024</v>
      </c>
      <c r="E1" s="9">
        <v>2025</v>
      </c>
      <c r="F1" s="9">
        <v>2026</v>
      </c>
      <c r="G1" s="9">
        <v>2027</v>
      </c>
      <c r="H1" s="9">
        <v>2028</v>
      </c>
      <c r="I1" s="9">
        <v>2029</v>
      </c>
      <c r="J1" s="9">
        <v>2030</v>
      </c>
      <c r="K1" s="9">
        <v>2031</v>
      </c>
      <c r="L1" s="9">
        <v>2032</v>
      </c>
      <c r="M1" s="21"/>
      <c r="N1" s="9" t="s">
        <v>1</v>
      </c>
      <c r="O1" s="9" t="s">
        <v>2</v>
      </c>
      <c r="P1" s="9" t="s">
        <v>3</v>
      </c>
    </row>
    <row r="2" spans="1:16" ht="15" customHeight="1" x14ac:dyDescent="0.2">
      <c r="A2" s="10" t="s">
        <v>4</v>
      </c>
      <c r="B2" s="12">
        <f>Bonneville!B2+Butte!B2+Clark!B2+Custer!B2+Fremont!B2+Jefferson!B2+Lemhi!B2+Madison!B2+Teton!B2</f>
        <v>18006</v>
      </c>
      <c r="C2" s="12">
        <f>Bonneville!C2+Butte!C2+Clark!C2+Custer!C2+Fremont!C2+Jefferson!C2+Lemhi!C2+Madison!C2+Teton!C2</f>
        <v>18187</v>
      </c>
      <c r="D2" s="12">
        <f>Bonneville!D2+Butte!D2+Clark!D2+Custer!D2+Fremont!D2+Jefferson!D2+Lemhi!D2+Madison!D2+Teton!D2</f>
        <v>18469</v>
      </c>
      <c r="E2" s="12">
        <f>Bonneville!E2+Butte!E2+Clark!E2+Custer!E2+Fremont!E2+Jefferson!E2+Lemhi!E2+Madison!E2+Teton!E2</f>
        <v>18828</v>
      </c>
      <c r="F2" s="12">
        <f>Bonneville!F2+Butte!F2+Clark!F2+Custer!F2+Fremont!F2+Jefferson!F2+Lemhi!F2+Madison!F2+Teton!F2</f>
        <v>19253</v>
      </c>
      <c r="G2" s="12">
        <f>Bonneville!G2+Butte!G2+Clark!G2+Custer!G2+Fremont!G2+Jefferson!G2+Lemhi!G2+Madison!G2+Teton!G2</f>
        <v>19726</v>
      </c>
      <c r="H2" s="12">
        <f>Bonneville!H2+Butte!H2+Clark!H2+Custer!H2+Fremont!H2+Jefferson!H2+Lemhi!H2+Madison!H2+Teton!H2</f>
        <v>20240</v>
      </c>
      <c r="I2" s="12">
        <f>Bonneville!I2+Butte!I2+Clark!I2+Custer!I2+Fremont!I2+Jefferson!I2+Lemhi!I2+Madison!I2+Teton!I2</f>
        <v>20774</v>
      </c>
      <c r="J2" s="12">
        <f>Bonneville!J2+Butte!J2+Clark!J2+Custer!J2+Fremont!J2+Jefferson!J2+Lemhi!J2+Madison!J2+Teton!J2</f>
        <v>21325</v>
      </c>
      <c r="K2" s="12">
        <f>Bonneville!K2+Butte!K2+Clark!K2+Custer!K2+Fremont!K2+Jefferson!K2+Lemhi!K2+Madison!K2+Teton!K2</f>
        <v>21877</v>
      </c>
      <c r="L2" s="12">
        <f>Bonneville!L2+Butte!L2+Clark!L2+Custer!L2+Fremont!L2+Jefferson!L2+Lemhi!L2+Madison!L2+Teton!L2</f>
        <v>22425</v>
      </c>
      <c r="M2" s="13"/>
      <c r="N2" s="14">
        <f>L2-B2</f>
        <v>4419</v>
      </c>
      <c r="O2" s="15">
        <f>N2/B2</f>
        <v>0.24541819393535488</v>
      </c>
      <c r="P2" s="15">
        <f>(L2/B2)^(1/10)-1</f>
        <v>2.2189747256432302E-2</v>
      </c>
    </row>
    <row r="3" spans="1:16" ht="15" customHeight="1" x14ac:dyDescent="0.2">
      <c r="A3" s="11" t="s">
        <v>5</v>
      </c>
      <c r="B3" s="16">
        <f>Bonneville!B3+Butte!B3+Clark!B3+Custer!B3+Fremont!B3+Jefferson!B3+Lemhi!B3+Madison!B3+Teton!B3</f>
        <v>18717</v>
      </c>
      <c r="C3" s="16">
        <f>Bonneville!C3+Butte!C3+Clark!C3+Custer!C3+Fremont!C3+Jefferson!C3+Lemhi!C3+Madison!C3+Teton!C3</f>
        <v>18603</v>
      </c>
      <c r="D3" s="16">
        <f>Bonneville!D3+Butte!D3+Clark!D3+Custer!D3+Fremont!D3+Jefferson!D3+Lemhi!D3+Madison!D3+Teton!D3</f>
        <v>18551</v>
      </c>
      <c r="E3" s="16">
        <f>Bonneville!E3+Butte!E3+Clark!E3+Custer!E3+Fremont!E3+Jefferson!E3+Lemhi!E3+Madison!E3+Teton!E3</f>
        <v>18567</v>
      </c>
      <c r="F3" s="16">
        <f>Bonneville!F3+Butte!F3+Clark!F3+Custer!F3+Fremont!F3+Jefferson!F3+Lemhi!F3+Madison!F3+Teton!F3</f>
        <v>18649</v>
      </c>
      <c r="G3" s="16">
        <f>Bonneville!G3+Butte!G3+Clark!G3+Custer!G3+Fremont!G3+Jefferson!G3+Lemhi!G3+Madison!G3+Teton!G3</f>
        <v>18799</v>
      </c>
      <c r="H3" s="16">
        <f>Bonneville!H3+Butte!H3+Clark!H3+Custer!H3+Fremont!H3+Jefferson!H3+Lemhi!H3+Madison!H3+Teton!H3</f>
        <v>19015</v>
      </c>
      <c r="I3" s="16">
        <f>Bonneville!I3+Butte!I3+Clark!I3+Custer!I3+Fremont!I3+Jefferson!I3+Lemhi!I3+Madison!I3+Teton!I3</f>
        <v>19288</v>
      </c>
      <c r="J3" s="16">
        <f>Bonneville!J3+Butte!J3+Clark!J3+Custer!J3+Fremont!J3+Jefferson!J3+Lemhi!J3+Madison!J3+Teton!J3</f>
        <v>19615</v>
      </c>
      <c r="K3" s="16">
        <f>Bonneville!K3+Butte!K3+Clark!K3+Custer!K3+Fremont!K3+Jefferson!K3+Lemhi!K3+Madison!K3+Teton!K3</f>
        <v>19988</v>
      </c>
      <c r="L3" s="16">
        <f>Bonneville!L3+Butte!L3+Clark!L3+Custer!L3+Fremont!L3+Jefferson!L3+Lemhi!L3+Madison!L3+Teton!L3</f>
        <v>20394</v>
      </c>
      <c r="M3" s="17"/>
      <c r="N3" s="18">
        <f t="shared" ref="N3:N29" si="0">L3-B3</f>
        <v>1677</v>
      </c>
      <c r="O3" s="19">
        <f t="shared" ref="O3:O29" si="1">N3/B3</f>
        <v>8.9597691937810545E-2</v>
      </c>
      <c r="P3" s="19">
        <f t="shared" ref="P3:P29" si="2">(L3/B3)^(1/10)-1</f>
        <v>8.6177748697884304E-3</v>
      </c>
    </row>
    <row r="4" spans="1:16" ht="15" customHeight="1" x14ac:dyDescent="0.2">
      <c r="A4" s="10" t="s">
        <v>6</v>
      </c>
      <c r="B4" s="12">
        <f>Bonneville!B4+Butte!B4+Clark!B4+Custer!B4+Fremont!B4+Jefferson!B4+Lemhi!B4+Madison!B4+Teton!B4</f>
        <v>20004</v>
      </c>
      <c r="C4" s="12">
        <f>Bonneville!C4+Butte!C4+Clark!C4+Custer!C4+Fremont!C4+Jefferson!C4+Lemhi!C4+Madison!C4+Teton!C4</f>
        <v>20062</v>
      </c>
      <c r="D4" s="12">
        <f>Bonneville!D4+Butte!D4+Clark!D4+Custer!D4+Fremont!D4+Jefferson!D4+Lemhi!D4+Madison!D4+Teton!D4</f>
        <v>20087</v>
      </c>
      <c r="E4" s="12">
        <f>Bonneville!E4+Butte!E4+Clark!E4+Custer!E4+Fremont!E4+Jefferson!E4+Lemhi!E4+Madison!E4+Teton!E4</f>
        <v>20096</v>
      </c>
      <c r="F4" s="12">
        <f>Bonneville!F4+Butte!F4+Clark!F4+Custer!F4+Fremont!F4+Jefferson!F4+Lemhi!F4+Madison!F4+Teton!F4</f>
        <v>20108</v>
      </c>
      <c r="G4" s="12">
        <f>Bonneville!G4+Butte!G4+Clark!G4+Custer!G4+Fremont!G4+Jefferson!G4+Lemhi!G4+Madison!G4+Teton!G4</f>
        <v>20132</v>
      </c>
      <c r="H4" s="12">
        <f>Bonneville!H4+Butte!H4+Clark!H4+Custer!H4+Fremont!H4+Jefferson!H4+Lemhi!H4+Madison!H4+Teton!H4</f>
        <v>20182</v>
      </c>
      <c r="I4" s="12">
        <f>Bonneville!I4+Butte!I4+Clark!I4+Custer!I4+Fremont!I4+Jefferson!I4+Lemhi!I4+Madison!I4+Teton!I4</f>
        <v>20267</v>
      </c>
      <c r="J4" s="12">
        <f>Bonneville!J4+Butte!J4+Clark!J4+Custer!J4+Fremont!J4+Jefferson!J4+Lemhi!J4+Madison!J4+Teton!J4</f>
        <v>20390</v>
      </c>
      <c r="K4" s="12">
        <f>Bonneville!K4+Butte!K4+Clark!K4+Custer!K4+Fremont!K4+Jefferson!K4+Lemhi!K4+Madison!K4+Teton!K4</f>
        <v>20551</v>
      </c>
      <c r="L4" s="12">
        <f>Bonneville!L4+Butte!L4+Clark!L4+Custer!L4+Fremont!L4+Jefferson!L4+Lemhi!L4+Madison!L4+Teton!L4</f>
        <v>20757</v>
      </c>
      <c r="M4" s="13"/>
      <c r="N4" s="14">
        <f t="shared" si="0"/>
        <v>753</v>
      </c>
      <c r="O4" s="15">
        <f t="shared" si="1"/>
        <v>3.7642471505698862E-2</v>
      </c>
      <c r="P4" s="15">
        <f t="shared" si="2"/>
        <v>3.7019639669997328E-3</v>
      </c>
    </row>
    <row r="5" spans="1:16" ht="15" customHeight="1" x14ac:dyDescent="0.2">
      <c r="A5" s="11" t="s">
        <v>7</v>
      </c>
      <c r="B5" s="16">
        <f>Bonneville!B5+Butte!B5+Clark!B5+Custer!B5+Fremont!B5+Jefferson!B5+Lemhi!B5+Madison!B5+Teton!B5</f>
        <v>31289</v>
      </c>
      <c r="C5" s="16">
        <f>Bonneville!C5+Butte!C5+Clark!C5+Custer!C5+Fremont!C5+Jefferson!C5+Lemhi!C5+Madison!C5+Teton!C5</f>
        <v>30695</v>
      </c>
      <c r="D5" s="16">
        <f>Bonneville!D5+Butte!D5+Clark!D5+Custer!D5+Fremont!D5+Jefferson!D5+Lemhi!D5+Madison!D5+Teton!D5</f>
        <v>30232</v>
      </c>
      <c r="E5" s="16">
        <f>Bonneville!E5+Butte!E5+Clark!E5+Custer!E5+Fremont!E5+Jefferson!E5+Lemhi!E5+Madison!E5+Teton!E5</f>
        <v>29865</v>
      </c>
      <c r="F5" s="16">
        <f>Bonneville!F5+Butte!F5+Clark!F5+Custer!F5+Fremont!F5+Jefferson!F5+Lemhi!F5+Madison!F5+Teton!F5</f>
        <v>29575</v>
      </c>
      <c r="G5" s="16">
        <f>Bonneville!G5+Butte!G5+Clark!G5+Custer!G5+Fremont!G5+Jefferson!G5+Lemhi!G5+Madison!G5+Teton!G5</f>
        <v>29344</v>
      </c>
      <c r="H5" s="16">
        <f>Bonneville!H5+Butte!H5+Clark!H5+Custer!H5+Fremont!H5+Jefferson!H5+Lemhi!H5+Madison!H5+Teton!H5</f>
        <v>29165</v>
      </c>
      <c r="I5" s="16">
        <f>Bonneville!I5+Butte!I5+Clark!I5+Custer!I5+Fremont!I5+Jefferson!I5+Lemhi!I5+Madison!I5+Teton!I5</f>
        <v>29029</v>
      </c>
      <c r="J5" s="16">
        <f>Bonneville!J5+Butte!J5+Clark!J5+Custer!J5+Fremont!J5+Jefferson!J5+Lemhi!J5+Madison!J5+Teton!J5</f>
        <v>28940</v>
      </c>
      <c r="K5" s="16">
        <f>Bonneville!K5+Butte!K5+Clark!K5+Custer!K5+Fremont!K5+Jefferson!K5+Lemhi!K5+Madison!K5+Teton!K5</f>
        <v>28894</v>
      </c>
      <c r="L5" s="16">
        <f>Bonneville!L5+Butte!L5+Clark!L5+Custer!L5+Fremont!L5+Jefferson!L5+Lemhi!L5+Madison!L5+Teton!L5</f>
        <v>28888</v>
      </c>
      <c r="M5" s="17"/>
      <c r="N5" s="18">
        <f t="shared" si="0"/>
        <v>-2401</v>
      </c>
      <c r="O5" s="19">
        <f t="shared" si="1"/>
        <v>-7.6736233180990127E-2</v>
      </c>
      <c r="P5" s="19">
        <f t="shared" si="2"/>
        <v>-7.9522436857966117E-3</v>
      </c>
    </row>
    <row r="6" spans="1:16" ht="15" customHeight="1" x14ac:dyDescent="0.2">
      <c r="A6" s="10" t="s">
        <v>8</v>
      </c>
      <c r="B6" s="12">
        <f>Bonneville!B6+Butte!B6+Clark!B6+Custer!B6+Fremont!B6+Jefferson!B6+Lemhi!B6+Madison!B6+Teton!B6</f>
        <v>24861</v>
      </c>
      <c r="C6" s="12">
        <f>Bonneville!C6+Butte!C6+Clark!C6+Custer!C6+Fremont!C6+Jefferson!C6+Lemhi!C6+Madison!C6+Teton!C6</f>
        <v>26687</v>
      </c>
      <c r="D6" s="12">
        <f>Bonneville!D6+Butte!D6+Clark!D6+Custer!D6+Fremont!D6+Jefferson!D6+Lemhi!D6+Madison!D6+Teton!D6</f>
        <v>28032</v>
      </c>
      <c r="E6" s="12">
        <f>Bonneville!E6+Butte!E6+Clark!E6+Custer!E6+Fremont!E6+Jefferson!E6+Lemhi!E6+Madison!E6+Teton!E6</f>
        <v>29016</v>
      </c>
      <c r="F6" s="12">
        <f>Bonneville!F6+Butte!F6+Clark!F6+Custer!F6+Fremont!F6+Jefferson!F6+Lemhi!F6+Madison!F6+Teton!F6</f>
        <v>29730</v>
      </c>
      <c r="G6" s="12">
        <f>Bonneville!G6+Butte!G6+Clark!G6+Custer!G6+Fremont!G6+Jefferson!G6+Lemhi!G6+Madison!G6+Teton!G6</f>
        <v>30242</v>
      </c>
      <c r="H6" s="12">
        <f>Bonneville!H6+Butte!H6+Clark!H6+Custer!H6+Fremont!H6+Jefferson!H6+Lemhi!H6+Madison!H6+Teton!H6</f>
        <v>30605</v>
      </c>
      <c r="I6" s="12">
        <f>Bonneville!I6+Butte!I6+Clark!I6+Custer!I6+Fremont!I6+Jefferson!I6+Lemhi!I6+Madison!I6+Teton!I6</f>
        <v>30858</v>
      </c>
      <c r="J6" s="12">
        <f>Bonneville!J6+Butte!J6+Clark!J6+Custer!J6+Fremont!J6+Jefferson!J6+Lemhi!J6+Madison!J6+Teton!J6</f>
        <v>31033</v>
      </c>
      <c r="K6" s="12">
        <f>Bonneville!K6+Butte!K6+Clark!K6+Custer!K6+Fremont!K6+Jefferson!K6+Lemhi!K6+Madison!K6+Teton!K6</f>
        <v>31155</v>
      </c>
      <c r="L6" s="12">
        <f>Bonneville!L6+Butte!L6+Clark!L6+Custer!L6+Fremont!L6+Jefferson!L6+Lemhi!L6+Madison!L6+Teton!L6</f>
        <v>31245</v>
      </c>
      <c r="M6" s="13"/>
      <c r="N6" s="14">
        <f t="shared" si="0"/>
        <v>6384</v>
      </c>
      <c r="O6" s="15">
        <f t="shared" si="1"/>
        <v>0.25678773983347414</v>
      </c>
      <c r="P6" s="15">
        <f t="shared" si="2"/>
        <v>2.3119102869104236E-2</v>
      </c>
    </row>
    <row r="7" spans="1:16" ht="15" customHeight="1" x14ac:dyDescent="0.2">
      <c r="A7" s="11" t="s">
        <v>9</v>
      </c>
      <c r="B7" s="16">
        <f>Bonneville!B7+Butte!B7+Clark!B7+Custer!B7+Fremont!B7+Jefferson!B7+Lemhi!B7+Madison!B7+Teton!B7</f>
        <v>17479</v>
      </c>
      <c r="C7" s="16">
        <f>Bonneville!C7+Butte!C7+Clark!C7+Custer!C7+Fremont!C7+Jefferson!C7+Lemhi!C7+Madison!C7+Teton!C7</f>
        <v>18374</v>
      </c>
      <c r="D7" s="16">
        <f>Bonneville!D7+Butte!D7+Clark!D7+Custer!D7+Fremont!D7+Jefferson!D7+Lemhi!D7+Madison!D7+Teton!D7</f>
        <v>19455</v>
      </c>
      <c r="E7" s="16">
        <f>Bonneville!E7+Butte!E7+Clark!E7+Custer!E7+Fremont!E7+Jefferson!E7+Lemhi!E7+Madison!E7+Teton!E7</f>
        <v>20586</v>
      </c>
      <c r="F7" s="16">
        <f>Bonneville!F7+Butte!F7+Clark!F7+Custer!F7+Fremont!F7+Jefferson!F7+Lemhi!F7+Madison!F7+Teton!F7</f>
        <v>21688</v>
      </c>
      <c r="G7" s="16">
        <f>Bonneville!G7+Butte!G7+Clark!G7+Custer!G7+Fremont!G7+Jefferson!G7+Lemhi!G7+Madison!G7+Teton!G7</f>
        <v>22709</v>
      </c>
      <c r="H7" s="16">
        <f>Bonneville!H7+Butte!H7+Clark!H7+Custer!H7+Fremont!H7+Jefferson!H7+Lemhi!H7+Madison!H7+Teton!H7</f>
        <v>23628</v>
      </c>
      <c r="I7" s="16">
        <f>Bonneville!I7+Butte!I7+Clark!I7+Custer!I7+Fremont!I7+Jefferson!I7+Lemhi!I7+Madison!I7+Teton!I7</f>
        <v>24434</v>
      </c>
      <c r="J7" s="16">
        <f>Bonneville!J7+Butte!J7+Clark!J7+Custer!J7+Fremont!J7+Jefferson!J7+Lemhi!J7+Madison!J7+Teton!J7</f>
        <v>25130</v>
      </c>
      <c r="K7" s="16">
        <f>Bonneville!K7+Butte!K7+Clark!K7+Custer!K7+Fremont!K7+Jefferson!K7+Lemhi!K7+Madison!K7+Teton!K7</f>
        <v>25722</v>
      </c>
      <c r="L7" s="16">
        <f>Bonneville!L7+Butte!L7+Clark!L7+Custer!L7+Fremont!L7+Jefferson!L7+Lemhi!L7+Madison!L7+Teton!L7</f>
        <v>26220</v>
      </c>
      <c r="M7" s="17"/>
      <c r="N7" s="18">
        <f t="shared" si="0"/>
        <v>8741</v>
      </c>
      <c r="O7" s="19">
        <f t="shared" si="1"/>
        <v>0.50008581726643397</v>
      </c>
      <c r="P7" s="19">
        <f t="shared" si="2"/>
        <v>4.1385701729892421E-2</v>
      </c>
    </row>
    <row r="8" spans="1:16" ht="15" customHeight="1" x14ac:dyDescent="0.2">
      <c r="A8" s="10" t="s">
        <v>10</v>
      </c>
      <c r="B8" s="12">
        <f>Bonneville!B8+Butte!B8+Clark!B8+Custer!B8+Fremont!B8+Jefferson!B8+Lemhi!B8+Madison!B8+Teton!B8</f>
        <v>15441</v>
      </c>
      <c r="C8" s="12">
        <f>Bonneville!C8+Butte!C8+Clark!C8+Custer!C8+Fremont!C8+Jefferson!C8+Lemhi!C8+Madison!C8+Teton!C8</f>
        <v>15656</v>
      </c>
      <c r="D8" s="12">
        <f>Bonneville!D8+Butte!D8+Clark!D8+Custer!D8+Fremont!D8+Jefferson!D8+Lemhi!D8+Madison!D8+Teton!D8</f>
        <v>16007</v>
      </c>
      <c r="E8" s="12">
        <f>Bonneville!E8+Butte!E8+Clark!E8+Custer!E8+Fremont!E8+Jefferson!E8+Lemhi!E8+Madison!E8+Teton!E8</f>
        <v>16504</v>
      </c>
      <c r="F8" s="12">
        <f>Bonneville!F8+Butte!F8+Clark!F8+Custer!F8+Fremont!F8+Jefferson!F8+Lemhi!F8+Madison!F8+Teton!F8</f>
        <v>17128</v>
      </c>
      <c r="G8" s="12">
        <f>Bonneville!G8+Butte!G8+Clark!G8+Custer!G8+Fremont!G8+Jefferson!G8+Lemhi!G8+Madison!G8+Teton!G8</f>
        <v>17845</v>
      </c>
      <c r="H8" s="12">
        <f>Bonneville!H8+Butte!H8+Clark!H8+Custer!H8+Fremont!H8+Jefferson!H8+Lemhi!H8+Madison!H8+Teton!H8</f>
        <v>18623</v>
      </c>
      <c r="I8" s="12">
        <f>Bonneville!I8+Butte!I8+Clark!I8+Custer!I8+Fremont!I8+Jefferson!I8+Lemhi!I8+Madison!I8+Teton!I8</f>
        <v>19429</v>
      </c>
      <c r="J8" s="12">
        <f>Bonneville!J8+Butte!J8+Clark!J8+Custer!J8+Fremont!J8+Jefferson!J8+Lemhi!J8+Madison!J8+Teton!J8</f>
        <v>20234</v>
      </c>
      <c r="K8" s="12">
        <f>Bonneville!K8+Butte!K8+Clark!K8+Custer!K8+Fremont!K8+Jefferson!K8+Lemhi!K8+Madison!K8+Teton!K8</f>
        <v>21015</v>
      </c>
      <c r="L8" s="12">
        <f>Bonneville!L8+Butte!L8+Clark!L8+Custer!L8+Fremont!L8+Jefferson!L8+Lemhi!L8+Madison!L8+Teton!L8</f>
        <v>21758</v>
      </c>
      <c r="M8" s="13"/>
      <c r="N8" s="14">
        <f t="shared" si="0"/>
        <v>6317</v>
      </c>
      <c r="O8" s="15">
        <f t="shared" si="1"/>
        <v>0.40910562787384236</v>
      </c>
      <c r="P8" s="15">
        <f t="shared" si="2"/>
        <v>3.4890392006120097E-2</v>
      </c>
    </row>
    <row r="9" spans="1:16" ht="15" customHeight="1" x14ac:dyDescent="0.2">
      <c r="A9" s="11" t="s">
        <v>11</v>
      </c>
      <c r="B9" s="16">
        <f>Bonneville!B9+Butte!B9+Clark!B9+Custer!B9+Fremont!B9+Jefferson!B9+Lemhi!B9+Madison!B9+Teton!B9</f>
        <v>15352</v>
      </c>
      <c r="C9" s="16">
        <f>Bonneville!C9+Butte!C9+Clark!C9+Custer!C9+Fremont!C9+Jefferson!C9+Lemhi!C9+Madison!C9+Teton!C9</f>
        <v>15622</v>
      </c>
      <c r="D9" s="16">
        <f>Bonneville!D9+Butte!D9+Clark!D9+Custer!D9+Fremont!D9+Jefferson!D9+Lemhi!D9+Madison!D9+Teton!D9</f>
        <v>15883</v>
      </c>
      <c r="E9" s="16">
        <f>Bonneville!E9+Butte!E9+Clark!E9+Custer!E9+Fremont!E9+Jefferson!E9+Lemhi!E9+Madison!E9+Teton!E9</f>
        <v>16162</v>
      </c>
      <c r="F9" s="16">
        <f>Bonneville!F9+Butte!F9+Clark!F9+Custer!F9+Fremont!F9+Jefferson!F9+Lemhi!F9+Madison!F9+Teton!F9</f>
        <v>16484</v>
      </c>
      <c r="G9" s="16">
        <f>Bonneville!G9+Butte!G9+Clark!G9+Custer!G9+Fremont!G9+Jefferson!G9+Lemhi!G9+Madison!G9+Teton!G9</f>
        <v>16867</v>
      </c>
      <c r="H9" s="16">
        <f>Bonneville!H9+Butte!H9+Clark!H9+Custer!H9+Fremont!H9+Jefferson!H9+Lemhi!H9+Madison!H9+Teton!H9</f>
        <v>17313</v>
      </c>
      <c r="I9" s="16">
        <f>Bonneville!I9+Butte!I9+Clark!I9+Custer!I9+Fremont!I9+Jefferson!I9+Lemhi!I9+Madison!I9+Teton!I9</f>
        <v>17827</v>
      </c>
      <c r="J9" s="16">
        <f>Bonneville!J9+Butte!J9+Clark!J9+Custer!J9+Fremont!J9+Jefferson!J9+Lemhi!J9+Madison!J9+Teton!J9</f>
        <v>18394</v>
      </c>
      <c r="K9" s="16">
        <f>Bonneville!K9+Butte!K9+Clark!K9+Custer!K9+Fremont!K9+Jefferson!K9+Lemhi!K9+Madison!K9+Teton!K9</f>
        <v>19009</v>
      </c>
      <c r="L9" s="16">
        <f>Bonneville!L9+Butte!L9+Clark!L9+Custer!L9+Fremont!L9+Jefferson!L9+Lemhi!L9+Madison!L9+Teton!L9</f>
        <v>19657</v>
      </c>
      <c r="M9" s="17"/>
      <c r="N9" s="18">
        <f t="shared" si="0"/>
        <v>4305</v>
      </c>
      <c r="O9" s="19">
        <f t="shared" si="1"/>
        <v>0.28041948931735278</v>
      </c>
      <c r="P9" s="19">
        <f t="shared" si="2"/>
        <v>2.5026816848366717E-2</v>
      </c>
    </row>
    <row r="10" spans="1:16" ht="15" customHeight="1" x14ac:dyDescent="0.2">
      <c r="A10" s="10" t="s">
        <v>12</v>
      </c>
      <c r="B10" s="12">
        <f>Bonneville!B10+Butte!B10+Clark!B10+Custer!B10+Fremont!B10+Jefferson!B10+Lemhi!B10+Madison!B10+Teton!B10</f>
        <v>15728</v>
      </c>
      <c r="C10" s="12">
        <f>Bonneville!C10+Butte!C10+Clark!C10+Custer!C10+Fremont!C10+Jefferson!C10+Lemhi!C10+Madison!C10+Teton!C10</f>
        <v>15795</v>
      </c>
      <c r="D10" s="12">
        <f>Bonneville!D10+Butte!D10+Clark!D10+Custer!D10+Fremont!D10+Jefferson!D10+Lemhi!D10+Madison!D10+Teton!D10</f>
        <v>15905</v>
      </c>
      <c r="E10" s="12">
        <f>Bonneville!E10+Butte!E10+Clark!E10+Custer!E10+Fremont!E10+Jefferson!E10+Lemhi!E10+Madison!E10+Teton!E10</f>
        <v>16044</v>
      </c>
      <c r="F10" s="12">
        <f>Bonneville!F10+Butte!F10+Clark!F10+Custer!F10+Fremont!F10+Jefferson!F10+Lemhi!F10+Madison!F10+Teton!F10</f>
        <v>16211</v>
      </c>
      <c r="G10" s="12">
        <f>Bonneville!G10+Butte!G10+Clark!G10+Custer!G10+Fremont!G10+Jefferson!G10+Lemhi!G10+Madison!G10+Teton!G10</f>
        <v>16407</v>
      </c>
      <c r="H10" s="12">
        <f>Bonneville!H10+Butte!H10+Clark!H10+Custer!H10+Fremont!H10+Jefferson!H10+Lemhi!H10+Madison!H10+Teton!H10</f>
        <v>16639</v>
      </c>
      <c r="I10" s="12">
        <f>Bonneville!I10+Butte!I10+Clark!I10+Custer!I10+Fremont!I10+Jefferson!I10+Lemhi!I10+Madison!I10+Teton!I10</f>
        <v>16914</v>
      </c>
      <c r="J10" s="12">
        <f>Bonneville!J10+Butte!J10+Clark!J10+Custer!J10+Fremont!J10+Jefferson!J10+Lemhi!J10+Madison!J10+Teton!J10</f>
        <v>17240</v>
      </c>
      <c r="K10" s="12">
        <f>Bonneville!K10+Butte!K10+Clark!K10+Custer!K10+Fremont!K10+Jefferson!K10+Lemhi!K10+Madison!K10+Teton!K10</f>
        <v>17610</v>
      </c>
      <c r="L10" s="12">
        <f>Bonneville!L10+Butte!L10+Clark!L10+Custer!L10+Fremont!L10+Jefferson!L10+Lemhi!L10+Madison!L10+Teton!L10</f>
        <v>18030</v>
      </c>
      <c r="M10" s="13"/>
      <c r="N10" s="14">
        <f t="shared" si="0"/>
        <v>2302</v>
      </c>
      <c r="O10" s="15">
        <f t="shared" si="1"/>
        <v>0.14636317395727366</v>
      </c>
      <c r="P10" s="15">
        <f t="shared" si="2"/>
        <v>1.3753163851329298E-2</v>
      </c>
    </row>
    <row r="11" spans="1:16" ht="15" customHeight="1" x14ac:dyDescent="0.2">
      <c r="A11" s="11" t="s">
        <v>13</v>
      </c>
      <c r="B11" s="16">
        <f>Bonneville!B11+Butte!B11+Clark!B11+Custer!B11+Fremont!B11+Jefferson!B11+Lemhi!B11+Madison!B11+Teton!B11</f>
        <v>13004</v>
      </c>
      <c r="C11" s="16">
        <f>Bonneville!C11+Butte!C11+Clark!C11+Custer!C11+Fremont!C11+Jefferson!C11+Lemhi!C11+Madison!C11+Teton!C11</f>
        <v>13496</v>
      </c>
      <c r="D11" s="16">
        <f>Bonneville!D11+Butte!D11+Clark!D11+Custer!D11+Fremont!D11+Jefferson!D11+Lemhi!D11+Madison!D11+Teton!D11</f>
        <v>13902</v>
      </c>
      <c r="E11" s="16">
        <f>Bonneville!E11+Butte!E11+Clark!E11+Custer!E11+Fremont!E11+Jefferson!E11+Lemhi!E11+Madison!E11+Teton!E11</f>
        <v>14244</v>
      </c>
      <c r="F11" s="16">
        <f>Bonneville!F11+Butte!F11+Clark!F11+Custer!F11+Fremont!F11+Jefferson!F11+Lemhi!F11+Madison!F11+Teton!F11</f>
        <v>14546</v>
      </c>
      <c r="G11" s="16">
        <f>Bonneville!G11+Butte!G11+Clark!G11+Custer!G11+Fremont!G11+Jefferson!G11+Lemhi!G11+Madison!G11+Teton!G11</f>
        <v>14820</v>
      </c>
      <c r="H11" s="16">
        <f>Bonneville!H11+Butte!H11+Clark!H11+Custer!H11+Fremont!H11+Jefferson!H11+Lemhi!H11+Madison!H11+Teton!H11</f>
        <v>15077</v>
      </c>
      <c r="I11" s="16">
        <f>Bonneville!I11+Butte!I11+Clark!I11+Custer!I11+Fremont!I11+Jefferson!I11+Lemhi!I11+Madison!I11+Teton!I11</f>
        <v>15329</v>
      </c>
      <c r="J11" s="16">
        <f>Bonneville!J11+Butte!J11+Clark!J11+Custer!J11+Fremont!J11+Jefferson!J11+Lemhi!J11+Madison!J11+Teton!J11</f>
        <v>15585</v>
      </c>
      <c r="K11" s="16">
        <f>Bonneville!K11+Butte!K11+Clark!K11+Custer!K11+Fremont!K11+Jefferson!K11+Lemhi!K11+Madison!K11+Teton!K11</f>
        <v>15854</v>
      </c>
      <c r="L11" s="16">
        <f>Bonneville!L11+Butte!L11+Clark!L11+Custer!L11+Fremont!L11+Jefferson!L11+Lemhi!L11+Madison!L11+Teton!L11</f>
        <v>16144</v>
      </c>
      <c r="M11" s="17"/>
      <c r="N11" s="18">
        <f t="shared" si="0"/>
        <v>3140</v>
      </c>
      <c r="O11" s="19">
        <f t="shared" si="1"/>
        <v>0.24146416487234698</v>
      </c>
      <c r="P11" s="19">
        <f t="shared" si="2"/>
        <v>2.1864751680788386E-2</v>
      </c>
    </row>
    <row r="12" spans="1:16" ht="15" customHeight="1" x14ac:dyDescent="0.2">
      <c r="A12" s="10" t="s">
        <v>14</v>
      </c>
      <c r="B12" s="12">
        <f>Bonneville!B12+Butte!B12+Clark!B12+Custer!B12+Fremont!B12+Jefferson!B12+Lemhi!B12+Madison!B12+Teton!B12</f>
        <v>11734</v>
      </c>
      <c r="C12" s="12">
        <f>Bonneville!C12+Butte!C12+Clark!C12+Custer!C12+Fremont!C12+Jefferson!C12+Lemhi!C12+Madison!C12+Teton!C12</f>
        <v>11966</v>
      </c>
      <c r="D12" s="12">
        <f>Bonneville!D12+Butte!D12+Clark!D12+Custer!D12+Fremont!D12+Jefferson!D12+Lemhi!D12+Madison!D12+Teton!D12</f>
        <v>12248</v>
      </c>
      <c r="E12" s="12">
        <f>Bonneville!E12+Butte!E12+Clark!E12+Custer!E12+Fremont!E12+Jefferson!E12+Lemhi!E12+Madison!E12+Teton!E12</f>
        <v>12554</v>
      </c>
      <c r="F12" s="12">
        <f>Bonneville!F12+Butte!F12+Clark!F12+Custer!F12+Fremont!F12+Jefferson!F12+Lemhi!F12+Madison!F12+Teton!F12</f>
        <v>12864</v>
      </c>
      <c r="G12" s="12">
        <f>Bonneville!G12+Butte!G12+Clark!G12+Custer!G12+Fremont!G12+Jefferson!G12+Lemhi!G12+Madison!G12+Teton!G12</f>
        <v>13175</v>
      </c>
      <c r="H12" s="12">
        <f>Bonneville!H12+Butte!H12+Clark!H12+Custer!H12+Fremont!H12+Jefferson!H12+Lemhi!H12+Madison!H12+Teton!H12</f>
        <v>13476</v>
      </c>
      <c r="I12" s="12">
        <f>Bonneville!I12+Butte!I12+Clark!I12+Custer!I12+Fremont!I12+Jefferson!I12+Lemhi!I12+Madison!I12+Teton!I12</f>
        <v>13763</v>
      </c>
      <c r="J12" s="12">
        <f>Bonneville!J12+Butte!J12+Clark!J12+Custer!J12+Fremont!J12+Jefferson!J12+Lemhi!J12+Madison!J12+Teton!J12</f>
        <v>14043</v>
      </c>
      <c r="K12" s="12">
        <f>Bonneville!K12+Butte!K12+Clark!K12+Custer!K12+Fremont!K12+Jefferson!K12+Lemhi!K12+Madison!K12+Teton!K12</f>
        <v>14317</v>
      </c>
      <c r="L12" s="12">
        <f>Bonneville!L12+Butte!L12+Clark!L12+Custer!L12+Fremont!L12+Jefferson!L12+Lemhi!L12+Madison!L12+Teton!L12</f>
        <v>14591</v>
      </c>
      <c r="M12" s="13"/>
      <c r="N12" s="14">
        <f t="shared" si="0"/>
        <v>2857</v>
      </c>
      <c r="O12" s="15">
        <f t="shared" si="1"/>
        <v>0.2434804840634055</v>
      </c>
      <c r="P12" s="15">
        <f t="shared" si="2"/>
        <v>2.2030596272608838E-2</v>
      </c>
    </row>
    <row r="13" spans="1:16" ht="15" customHeight="1" x14ac:dyDescent="0.2">
      <c r="A13" s="11" t="s">
        <v>15</v>
      </c>
      <c r="B13" s="16">
        <f>Bonneville!B13+Butte!B13+Clark!B13+Custer!B13+Fremont!B13+Jefferson!B13+Lemhi!B13+Madison!B13+Teton!B13</f>
        <v>11675</v>
      </c>
      <c r="C13" s="16">
        <f>Bonneville!C13+Butte!C13+Clark!C13+Custer!C13+Fremont!C13+Jefferson!C13+Lemhi!C13+Madison!C13+Teton!C13</f>
        <v>11774</v>
      </c>
      <c r="D13" s="16">
        <f>Bonneville!D13+Butte!D13+Clark!D13+Custer!D13+Fremont!D13+Jefferson!D13+Lemhi!D13+Madison!D13+Teton!D13</f>
        <v>11902</v>
      </c>
      <c r="E13" s="16">
        <f>Bonneville!E13+Butte!E13+Clark!E13+Custer!E13+Fremont!E13+Jefferson!E13+Lemhi!E13+Madison!E13+Teton!E13</f>
        <v>12058</v>
      </c>
      <c r="F13" s="16">
        <f>Bonneville!F13+Butte!F13+Clark!F13+Custer!F13+Fremont!F13+Jefferson!F13+Lemhi!F13+Madison!F13+Teton!F13</f>
        <v>12243</v>
      </c>
      <c r="G13" s="16">
        <f>Bonneville!G13+Butte!G13+Clark!G13+Custer!G13+Fremont!G13+Jefferson!G13+Lemhi!G13+Madison!G13+Teton!G13</f>
        <v>12449</v>
      </c>
      <c r="H13" s="16">
        <f>Bonneville!H13+Butte!H13+Clark!H13+Custer!H13+Fremont!H13+Jefferson!H13+Lemhi!H13+Madison!H13+Teton!H13</f>
        <v>12674</v>
      </c>
      <c r="I13" s="16">
        <f>Bonneville!I13+Butte!I13+Clark!I13+Custer!I13+Fremont!I13+Jefferson!I13+Lemhi!I13+Madison!I13+Teton!I13</f>
        <v>12915</v>
      </c>
      <c r="J13" s="16">
        <f>Bonneville!J13+Butte!J13+Clark!J13+Custer!J13+Fremont!J13+Jefferson!J13+Lemhi!J13+Madison!J13+Teton!J13</f>
        <v>13162</v>
      </c>
      <c r="K13" s="16">
        <f>Bonneville!K13+Butte!K13+Clark!K13+Custer!K13+Fremont!K13+Jefferson!K13+Lemhi!K13+Madison!K13+Teton!K13</f>
        <v>13415</v>
      </c>
      <c r="L13" s="16">
        <f>Bonneville!L13+Butte!L13+Clark!L13+Custer!L13+Fremont!L13+Jefferson!L13+Lemhi!L13+Madison!L13+Teton!L13</f>
        <v>13668</v>
      </c>
      <c r="M13" s="17"/>
      <c r="N13" s="18">
        <f t="shared" si="0"/>
        <v>1993</v>
      </c>
      <c r="O13" s="19">
        <f t="shared" si="1"/>
        <v>0.17070663811563169</v>
      </c>
      <c r="P13" s="19">
        <f t="shared" si="2"/>
        <v>1.5885608816255337E-2</v>
      </c>
    </row>
    <row r="14" spans="1:16" ht="15" customHeight="1" x14ac:dyDescent="0.2">
      <c r="A14" s="10" t="s">
        <v>16</v>
      </c>
      <c r="B14" s="12">
        <f>Bonneville!B14+Butte!B14+Clark!B14+Custer!B14+Fremont!B14+Jefferson!B14+Lemhi!B14+Madison!B14+Teton!B14</f>
        <v>12687</v>
      </c>
      <c r="C14" s="12">
        <f>Bonneville!C14+Butte!C14+Clark!C14+Custer!C14+Fremont!C14+Jefferson!C14+Lemhi!C14+Madison!C14+Teton!C14</f>
        <v>12579</v>
      </c>
      <c r="D14" s="12">
        <f>Bonneville!D14+Butte!D14+Clark!D14+Custer!D14+Fremont!D14+Jefferson!D14+Lemhi!D14+Madison!D14+Teton!D14</f>
        <v>12511</v>
      </c>
      <c r="E14" s="12">
        <f>Bonneville!E14+Butte!E14+Clark!E14+Custer!E14+Fremont!E14+Jefferson!E14+Lemhi!E14+Madison!E14+Teton!E14</f>
        <v>12484</v>
      </c>
      <c r="F14" s="12">
        <f>Bonneville!F14+Butte!F14+Clark!F14+Custer!F14+Fremont!F14+Jefferson!F14+Lemhi!F14+Madison!F14+Teton!F14</f>
        <v>12491</v>
      </c>
      <c r="G14" s="12">
        <f>Bonneville!G14+Butte!G14+Clark!G14+Custer!G14+Fremont!G14+Jefferson!G14+Lemhi!G14+Madison!G14+Teton!G14</f>
        <v>12535</v>
      </c>
      <c r="H14" s="12">
        <f>Bonneville!H14+Butte!H14+Clark!H14+Custer!H14+Fremont!H14+Jefferson!H14+Lemhi!H14+Madison!H14+Teton!H14</f>
        <v>12611</v>
      </c>
      <c r="I14" s="12">
        <f>Bonneville!I14+Butte!I14+Clark!I14+Custer!I14+Fremont!I14+Jefferson!I14+Lemhi!I14+Madison!I14+Teton!I14</f>
        <v>12719</v>
      </c>
      <c r="J14" s="12">
        <f>Bonneville!J14+Butte!J14+Clark!J14+Custer!J14+Fremont!J14+Jefferson!J14+Lemhi!J14+Madison!J14+Teton!J14</f>
        <v>12850</v>
      </c>
      <c r="K14" s="12">
        <f>Bonneville!K14+Butte!K14+Clark!K14+Custer!K14+Fremont!K14+Jefferson!K14+Lemhi!K14+Madison!K14+Teton!K14</f>
        <v>13000</v>
      </c>
      <c r="L14" s="12">
        <f>Bonneville!L14+Butte!L14+Clark!L14+Custer!L14+Fremont!L14+Jefferson!L14+Lemhi!L14+Madison!L14+Teton!L14</f>
        <v>13172</v>
      </c>
      <c r="M14" s="13"/>
      <c r="N14" s="14">
        <f t="shared" si="0"/>
        <v>485</v>
      </c>
      <c r="O14" s="15">
        <f t="shared" si="1"/>
        <v>3.8228107511626072E-2</v>
      </c>
      <c r="P14" s="15">
        <f t="shared" si="2"/>
        <v>3.7585976140153132E-3</v>
      </c>
    </row>
    <row r="15" spans="1:16" ht="15" customHeight="1" x14ac:dyDescent="0.2">
      <c r="A15" s="11" t="s">
        <v>17</v>
      </c>
      <c r="B15" s="16">
        <f>Bonneville!B15+Butte!B15+Clark!B15+Custer!B15+Fremont!B15+Jefferson!B15+Lemhi!B15+Madison!B15+Teton!B15</f>
        <v>11694</v>
      </c>
      <c r="C15" s="16">
        <f>Bonneville!C15+Butte!C15+Clark!C15+Custer!C15+Fremont!C15+Jefferson!C15+Lemhi!C15+Madison!C15+Teton!C15</f>
        <v>11897</v>
      </c>
      <c r="D15" s="16">
        <f>Bonneville!D15+Butte!D15+Clark!D15+Custer!D15+Fremont!D15+Jefferson!D15+Lemhi!D15+Madison!D15+Teton!D15</f>
        <v>12038</v>
      </c>
      <c r="E15" s="16">
        <f>Bonneville!E15+Butte!E15+Clark!E15+Custer!E15+Fremont!E15+Jefferson!E15+Lemhi!E15+Madison!E15+Teton!E15</f>
        <v>12132</v>
      </c>
      <c r="F15" s="16">
        <f>Bonneville!F15+Butte!F15+Clark!F15+Custer!F15+Fremont!F15+Jefferson!F15+Lemhi!F15+Madison!F15+Teton!F15</f>
        <v>12204</v>
      </c>
      <c r="G15" s="16">
        <f>Bonneville!G15+Butte!G15+Clark!G15+Custer!G15+Fremont!G15+Jefferson!G15+Lemhi!G15+Madison!G15+Teton!G15</f>
        <v>12261</v>
      </c>
      <c r="H15" s="16">
        <f>Bonneville!H15+Butte!H15+Clark!H15+Custer!H15+Fremont!H15+Jefferson!H15+Lemhi!H15+Madison!H15+Teton!H15</f>
        <v>12312</v>
      </c>
      <c r="I15" s="16">
        <f>Bonneville!I15+Butte!I15+Clark!I15+Custer!I15+Fremont!I15+Jefferson!I15+Lemhi!I15+Madison!I15+Teton!I15</f>
        <v>12370</v>
      </c>
      <c r="J15" s="16">
        <f>Bonneville!J15+Butte!J15+Clark!J15+Custer!J15+Fremont!J15+Jefferson!J15+Lemhi!J15+Madison!J15+Teton!J15</f>
        <v>12434</v>
      </c>
      <c r="K15" s="16">
        <f>Bonneville!K15+Butte!K15+Clark!K15+Custer!K15+Fremont!K15+Jefferson!K15+Lemhi!K15+Madison!K15+Teton!K15</f>
        <v>12509</v>
      </c>
      <c r="L15" s="16">
        <f>Bonneville!L15+Butte!L15+Clark!L15+Custer!L15+Fremont!L15+Jefferson!L15+Lemhi!L15+Madison!L15+Teton!L15</f>
        <v>12601</v>
      </c>
      <c r="M15" s="17"/>
      <c r="N15" s="18">
        <f t="shared" si="0"/>
        <v>907</v>
      </c>
      <c r="O15" s="19">
        <f t="shared" si="1"/>
        <v>7.7561142466221991E-2</v>
      </c>
      <c r="P15" s="19">
        <f t="shared" si="2"/>
        <v>7.4979988800043529E-3</v>
      </c>
    </row>
    <row r="16" spans="1:16" ht="15" customHeight="1" x14ac:dyDescent="0.2">
      <c r="A16" s="10" t="s">
        <v>18</v>
      </c>
      <c r="B16" s="12">
        <f>Bonneville!B16+Butte!B16+Clark!B16+Custer!B16+Fremont!B16+Jefferson!B16+Lemhi!B16+Madison!B16+Teton!B16</f>
        <v>9525</v>
      </c>
      <c r="C16" s="12">
        <f>Bonneville!C16+Butte!C16+Clark!C16+Custer!C16+Fremont!C16+Jefferson!C16+Lemhi!C16+Madison!C16+Teton!C16</f>
        <v>9836</v>
      </c>
      <c r="D16" s="12">
        <f>Bonneville!D16+Butte!D16+Clark!D16+Custer!D16+Fremont!D16+Jefferson!D16+Lemhi!D16+Madison!D16+Teton!D16</f>
        <v>10119</v>
      </c>
      <c r="E16" s="12">
        <f>Bonneville!E16+Butte!E16+Clark!E16+Custer!E16+Fremont!E16+Jefferson!E16+Lemhi!E16+Madison!E16+Teton!E16</f>
        <v>10369</v>
      </c>
      <c r="F16" s="12">
        <f>Bonneville!F16+Butte!F16+Clark!F16+Custer!F16+Fremont!F16+Jefferson!F16+Lemhi!F16+Madison!F16+Teton!F16</f>
        <v>10584</v>
      </c>
      <c r="G16" s="12">
        <f>Bonneville!G16+Butte!G16+Clark!G16+Custer!G16+Fremont!G16+Jefferson!G16+Lemhi!G16+Madison!G16+Teton!G16</f>
        <v>10768</v>
      </c>
      <c r="H16" s="12">
        <f>Bonneville!H16+Butte!H16+Clark!H16+Custer!H16+Fremont!H16+Jefferson!H16+Lemhi!H16+Madison!H16+Teton!H16</f>
        <v>10923</v>
      </c>
      <c r="I16" s="12">
        <f>Bonneville!I16+Butte!I16+Clark!I16+Custer!I16+Fremont!I16+Jefferson!I16+Lemhi!I16+Madison!I16+Teton!I16</f>
        <v>11058</v>
      </c>
      <c r="J16" s="12">
        <f>Bonneville!J16+Butte!J16+Clark!J16+Custer!J16+Fremont!J16+Jefferson!J16+Lemhi!J16+Madison!J16+Teton!J16</f>
        <v>11173</v>
      </c>
      <c r="K16" s="12">
        <f>Bonneville!K16+Butte!K16+Clark!K16+Custer!K16+Fremont!K16+Jefferson!K16+Lemhi!K16+Madison!K16+Teton!K16</f>
        <v>11276</v>
      </c>
      <c r="L16" s="12">
        <f>Bonneville!L16+Butte!L16+Clark!L16+Custer!L16+Fremont!L16+Jefferson!L16+Lemhi!L16+Madison!L16+Teton!L16</f>
        <v>11371</v>
      </c>
      <c r="M16" s="13"/>
      <c r="N16" s="14">
        <f t="shared" si="0"/>
        <v>1846</v>
      </c>
      <c r="O16" s="15">
        <f t="shared" si="1"/>
        <v>0.19380577427821521</v>
      </c>
      <c r="P16" s="15">
        <f t="shared" si="2"/>
        <v>1.787246809794385E-2</v>
      </c>
    </row>
    <row r="17" spans="1:16" ht="15" customHeight="1" x14ac:dyDescent="0.2">
      <c r="A17" s="11" t="s">
        <v>19</v>
      </c>
      <c r="B17" s="16">
        <f>Bonneville!B17+Butte!B17+Clark!B17+Custer!B17+Fremont!B17+Jefferson!B17+Lemhi!B17+Madison!B17+Teton!B17</f>
        <v>6364</v>
      </c>
      <c r="C17" s="16">
        <f>Bonneville!C17+Butte!C17+Clark!C17+Custer!C17+Fremont!C17+Jefferson!C17+Lemhi!C17+Madison!C17+Teton!C17</f>
        <v>6715</v>
      </c>
      <c r="D17" s="16">
        <f>Bonneville!D17+Butte!D17+Clark!D17+Custer!D17+Fremont!D17+Jefferson!D17+Lemhi!D17+Madison!D17+Teton!D17</f>
        <v>7046</v>
      </c>
      <c r="E17" s="16">
        <f>Bonneville!E17+Butte!E17+Clark!E17+Custer!E17+Fremont!E17+Jefferson!E17+Lemhi!E17+Madison!E17+Teton!E17</f>
        <v>7354</v>
      </c>
      <c r="F17" s="16">
        <f>Bonneville!F17+Butte!F17+Clark!F17+Custer!F17+Fremont!F17+Jefferson!F17+Lemhi!F17+Madison!F17+Teton!F17</f>
        <v>7640</v>
      </c>
      <c r="G17" s="16">
        <f>Bonneville!G17+Butte!G17+Clark!G17+Custer!G17+Fremont!G17+Jefferson!G17+Lemhi!G17+Madison!G17+Teton!G17</f>
        <v>7899</v>
      </c>
      <c r="H17" s="16">
        <f>Bonneville!H17+Butte!H17+Clark!H17+Custer!H17+Fremont!H17+Jefferson!H17+Lemhi!H17+Madison!H17+Teton!H17</f>
        <v>8133</v>
      </c>
      <c r="I17" s="16">
        <f>Bonneville!I17+Butte!I17+Clark!I17+Custer!I17+Fremont!I17+Jefferson!I17+Lemhi!I17+Madison!I17+Teton!I17</f>
        <v>8343</v>
      </c>
      <c r="J17" s="16">
        <f>Bonneville!J17+Butte!J17+Clark!J17+Custer!J17+Fremont!J17+Jefferson!J17+Lemhi!J17+Madison!J17+Teton!J17</f>
        <v>8530</v>
      </c>
      <c r="K17" s="16">
        <f>Bonneville!K17+Butte!K17+Clark!K17+Custer!K17+Fremont!K17+Jefferson!K17+Lemhi!K17+Madison!K17+Teton!K17</f>
        <v>8695</v>
      </c>
      <c r="L17" s="16">
        <f>Bonneville!L17+Butte!L17+Clark!L17+Custer!L17+Fremont!L17+Jefferson!L17+Lemhi!L17+Madison!L17+Teton!L17</f>
        <v>8842</v>
      </c>
      <c r="M17" s="17"/>
      <c r="N17" s="18">
        <f t="shared" si="0"/>
        <v>2478</v>
      </c>
      <c r="O17" s="19">
        <f t="shared" si="1"/>
        <v>0.38937774984286611</v>
      </c>
      <c r="P17" s="19">
        <f t="shared" si="2"/>
        <v>3.3432306265045897E-2</v>
      </c>
    </row>
    <row r="18" spans="1:16" ht="15" customHeight="1" x14ac:dyDescent="0.2">
      <c r="A18" s="10" t="s">
        <v>20</v>
      </c>
      <c r="B18" s="12">
        <f>Bonneville!B18+Butte!B18+Clark!B18+Custer!B18+Fremont!B18+Jefferson!B18+Lemhi!B18+Madison!B18+Teton!B18</f>
        <v>3934</v>
      </c>
      <c r="C18" s="12">
        <f>Bonneville!C18+Butte!C18+Clark!C18+Custer!C18+Fremont!C18+Jefferson!C18+Lemhi!C18+Madison!C18+Teton!C18</f>
        <v>4149</v>
      </c>
      <c r="D18" s="12">
        <f>Bonneville!D18+Butte!D18+Clark!D18+Custer!D18+Fremont!D18+Jefferson!D18+Lemhi!D18+Madison!D18+Teton!D18</f>
        <v>4378</v>
      </c>
      <c r="E18" s="12">
        <f>Bonneville!E18+Butte!E18+Clark!E18+Custer!E18+Fremont!E18+Jefferson!E18+Lemhi!E18+Madison!E18+Teton!E18</f>
        <v>4617</v>
      </c>
      <c r="F18" s="12">
        <f>Bonneville!F18+Butte!F18+Clark!F18+Custer!F18+Fremont!F18+Jefferson!F18+Lemhi!F18+Madison!F18+Teton!F18</f>
        <v>4859</v>
      </c>
      <c r="G18" s="12">
        <f>Bonneville!G18+Butte!G18+Clark!G18+Custer!G18+Fremont!G18+Jefferson!G18+Lemhi!G18+Madison!G18+Teton!G18</f>
        <v>5099</v>
      </c>
      <c r="H18" s="12">
        <f>Bonneville!H18+Butte!H18+Clark!H18+Custer!H18+Fremont!H18+Jefferson!H18+Lemhi!H18+Madison!H18+Teton!H18</f>
        <v>5333</v>
      </c>
      <c r="I18" s="12">
        <f>Bonneville!I18+Butte!I18+Clark!I18+Custer!I18+Fremont!I18+Jefferson!I18+Lemhi!I18+Madison!I18+Teton!I18</f>
        <v>5553</v>
      </c>
      <c r="J18" s="12">
        <f>Bonneville!J18+Butte!J18+Clark!J18+Custer!J18+Fremont!J18+Jefferson!J18+Lemhi!J18+Madison!J18+Teton!J18</f>
        <v>5765</v>
      </c>
      <c r="K18" s="12">
        <f>Bonneville!K18+Butte!K18+Clark!K18+Custer!K18+Fremont!K18+Jefferson!K18+Lemhi!K18+Madison!K18+Teton!K18</f>
        <v>5960</v>
      </c>
      <c r="L18" s="12">
        <f>Bonneville!L18+Butte!L18+Clark!L18+Custer!L18+Fremont!L18+Jefferson!L18+Lemhi!L18+Madison!L18+Teton!L18</f>
        <v>6142</v>
      </c>
      <c r="M18" s="13"/>
      <c r="N18" s="14">
        <f t="shared" si="0"/>
        <v>2208</v>
      </c>
      <c r="O18" s="15">
        <f t="shared" si="1"/>
        <v>0.56126080325368577</v>
      </c>
      <c r="P18" s="15">
        <f t="shared" si="2"/>
        <v>4.5556594779855519E-2</v>
      </c>
    </row>
    <row r="19" spans="1:16" ht="15" customHeight="1" x14ac:dyDescent="0.2">
      <c r="A19" s="11" t="s">
        <v>21</v>
      </c>
      <c r="B19" s="16">
        <f>Bonneville!B19+Butte!B19+Clark!B19+Custer!B19+Fremont!B19+Jefferson!B19+Lemhi!B19+Madison!B19+Teton!B19</f>
        <v>3164</v>
      </c>
      <c r="C19" s="16">
        <f>Bonneville!C19+Butte!C19+Clark!C19+Custer!C19+Fremont!C19+Jefferson!C19+Lemhi!C19+Madison!C19+Teton!C19</f>
        <v>3330</v>
      </c>
      <c r="D19" s="16">
        <f>Bonneville!D19+Butte!D19+Clark!D19+Custer!D19+Fremont!D19+Jefferson!D19+Lemhi!D19+Madison!D19+Teton!D19</f>
        <v>3519</v>
      </c>
      <c r="E19" s="16">
        <f>Bonneville!E19+Butte!E19+Clark!E19+Custer!E19+Fremont!E19+Jefferson!E19+Lemhi!E19+Madison!E19+Teton!E19</f>
        <v>3726</v>
      </c>
      <c r="F19" s="16">
        <f>Bonneville!F19+Butte!F19+Clark!F19+Custer!F19+Fremont!F19+Jefferson!F19+Lemhi!F19+Madison!F19+Teton!F19</f>
        <v>3952</v>
      </c>
      <c r="G19" s="16">
        <f>Bonneville!G19+Butte!G19+Clark!G19+Custer!G19+Fremont!G19+Jefferson!G19+Lemhi!G19+Madison!G19+Teton!G19</f>
        <v>4192</v>
      </c>
      <c r="H19" s="16">
        <f>Bonneville!H19+Butte!H19+Clark!H19+Custer!H19+Fremont!H19+Jefferson!H19+Lemhi!H19+Madison!H19+Teton!H19</f>
        <v>4446</v>
      </c>
      <c r="I19" s="16">
        <f>Bonneville!I19+Butte!I19+Clark!I19+Custer!I19+Fremont!I19+Jefferson!I19+Lemhi!I19+Madison!I19+Teton!I19</f>
        <v>4710</v>
      </c>
      <c r="J19" s="16">
        <f>Bonneville!J19+Butte!J19+Clark!J19+Custer!J19+Fremont!J19+Jefferson!J19+Lemhi!J19+Madison!J19+Teton!J19</f>
        <v>4981</v>
      </c>
      <c r="K19" s="16">
        <f>Bonneville!K19+Butte!K19+Clark!K19+Custer!K19+Fremont!K19+Jefferson!K19+Lemhi!K19+Madison!K19+Teton!K19</f>
        <v>5256</v>
      </c>
      <c r="L19" s="16">
        <f>Bonneville!L19+Butte!L19+Clark!L19+Custer!L19+Fremont!L19+Jefferson!L19+Lemhi!L19+Madison!L19+Teton!L19</f>
        <v>5532</v>
      </c>
      <c r="M19" s="17"/>
      <c r="N19" s="18">
        <f t="shared" si="0"/>
        <v>2368</v>
      </c>
      <c r="O19" s="19">
        <f t="shared" si="1"/>
        <v>0.74841972187104933</v>
      </c>
      <c r="P19" s="19">
        <f t="shared" si="2"/>
        <v>5.7461512407763538E-2</v>
      </c>
    </row>
    <row r="20" spans="1:16" ht="15" customHeight="1" x14ac:dyDescent="0.2">
      <c r="A20" s="27"/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9"/>
      <c r="N20" s="30"/>
      <c r="O20" s="31"/>
      <c r="P20" s="31"/>
    </row>
    <row r="21" spans="1:16" ht="15" customHeight="1" x14ac:dyDescent="0.2">
      <c r="A21" s="22" t="s">
        <v>22</v>
      </c>
      <c r="B21" s="23">
        <f>Bonneville!B21+Butte!B21+Clark!B21+Custer!B21+Fremont!B21+Jefferson!B21+Lemhi!B21+Madison!B21+Teton!B21</f>
        <v>260658</v>
      </c>
      <c r="C21" s="23">
        <f>Bonneville!C21+Butte!C21+Clark!C21+Custer!C21+Fremont!C21+Jefferson!C21+Lemhi!C21+Madison!C21+Teton!C21</f>
        <v>265423</v>
      </c>
      <c r="D21" s="23">
        <f>Bonneville!D21+Butte!D21+Clark!D21+Custer!D21+Fremont!D21+Jefferson!D21+Lemhi!D21+Madison!D21+Teton!D21</f>
        <v>270284</v>
      </c>
      <c r="E21" s="23">
        <f>Bonneville!E21+Butte!E21+Clark!E21+Custer!E21+Fremont!E21+Jefferson!E21+Lemhi!E21+Madison!E21+Teton!E21</f>
        <v>275206</v>
      </c>
      <c r="F21" s="23">
        <f>Bonneville!F21+Butte!F21+Clark!F21+Custer!F21+Fremont!F21+Jefferson!F21+Lemhi!F21+Madison!F21+Teton!F21</f>
        <v>280209</v>
      </c>
      <c r="G21" s="23">
        <f>Bonneville!G21+Butte!G21+Clark!G21+Custer!G21+Fremont!G21+Jefferson!G21+Lemhi!G21+Madison!G21+Teton!G21</f>
        <v>285269</v>
      </c>
      <c r="H21" s="23">
        <f>Bonneville!H21+Butte!H21+Clark!H21+Custer!H21+Fremont!H21+Jefferson!H21+Lemhi!H21+Madison!H21+Teton!H21</f>
        <v>290395</v>
      </c>
      <c r="I21" s="23">
        <f>Bonneville!I21+Butte!I21+Clark!I21+Custer!I21+Fremont!I21+Jefferson!I21+Lemhi!I21+Madison!I21+Teton!I21</f>
        <v>295580</v>
      </c>
      <c r="J21" s="23">
        <f>Bonneville!J21+Butte!J21+Clark!J21+Custer!J21+Fremont!J21+Jefferson!J21+Lemhi!J21+Madison!J21+Teton!J21</f>
        <v>300824</v>
      </c>
      <c r="K21" s="23">
        <f>Bonneville!K21+Butte!K21+Clark!K21+Custer!K21+Fremont!K21+Jefferson!K21+Lemhi!K21+Madison!K21+Teton!K21</f>
        <v>306103</v>
      </c>
      <c r="L21" s="23">
        <f>Bonneville!L21+Butte!L21+Clark!L21+Custer!L21+Fremont!L21+Jefferson!L21+Lemhi!L21+Madison!L21+Teton!L21</f>
        <v>311437</v>
      </c>
      <c r="M21" s="24"/>
      <c r="N21" s="25">
        <f t="shared" si="0"/>
        <v>50779</v>
      </c>
      <c r="O21" s="26">
        <f t="shared" si="1"/>
        <v>0.19481082491233723</v>
      </c>
      <c r="P21" s="26">
        <f t="shared" si="2"/>
        <v>1.7958129101594222E-2</v>
      </c>
    </row>
    <row r="22" spans="1:16" ht="15" customHeight="1" x14ac:dyDescent="0.2">
      <c r="A22" s="10" t="s">
        <v>23</v>
      </c>
      <c r="B22" s="12">
        <f>Bonneville!B22+Butte!B22+Clark!B22+Custer!B22+Fremont!B22+Jefferson!B22+Lemhi!B22+Madison!B22+Teton!B22</f>
        <v>56727</v>
      </c>
      <c r="C22" s="12">
        <f>Bonneville!C22+Butte!C22+Clark!C22+Custer!C22+Fremont!C22+Jefferson!C22+Lemhi!C22+Madison!C22+Teton!C22</f>
        <v>56852</v>
      </c>
      <c r="D22" s="12">
        <f>Bonneville!D22+Butte!D22+Clark!D22+Custer!D22+Fremont!D22+Jefferson!D22+Lemhi!D22+Madison!D22+Teton!D22</f>
        <v>57107</v>
      </c>
      <c r="E22" s="12">
        <f>Bonneville!E22+Butte!E22+Clark!E22+Custer!E22+Fremont!E22+Jefferson!E22+Lemhi!E22+Madison!E22+Teton!E22</f>
        <v>57491</v>
      </c>
      <c r="F22" s="12">
        <f>Bonneville!F22+Butte!F22+Clark!F22+Custer!F22+Fremont!F22+Jefferson!F22+Lemhi!F22+Madison!F22+Teton!F22</f>
        <v>58010</v>
      </c>
      <c r="G22" s="12">
        <f>Bonneville!G22+Butte!G22+Clark!G22+Custer!G22+Fremont!G22+Jefferson!G22+Lemhi!G22+Madison!G22+Teton!G22</f>
        <v>58657</v>
      </c>
      <c r="H22" s="12">
        <f>Bonneville!H22+Butte!H22+Clark!H22+Custer!H22+Fremont!H22+Jefferson!H22+Lemhi!H22+Madison!H22+Teton!H22</f>
        <v>59437</v>
      </c>
      <c r="I22" s="12">
        <f>Bonneville!I22+Butte!I22+Clark!I22+Custer!I22+Fremont!I22+Jefferson!I22+Lemhi!I22+Madison!I22+Teton!I22</f>
        <v>60329</v>
      </c>
      <c r="J22" s="12">
        <f>Bonneville!J22+Butte!J22+Clark!J22+Custer!J22+Fremont!J22+Jefferson!J22+Lemhi!J22+Madison!J22+Teton!J22</f>
        <v>61330</v>
      </c>
      <c r="K22" s="12">
        <f>Bonneville!K22+Butte!K22+Clark!K22+Custer!K22+Fremont!K22+Jefferson!K22+Lemhi!K22+Madison!K22+Teton!K22</f>
        <v>62416</v>
      </c>
      <c r="L22" s="12">
        <f>Bonneville!L22+Butte!L22+Clark!L22+Custer!L22+Fremont!L22+Jefferson!L22+Lemhi!L22+Madison!L22+Teton!L22</f>
        <v>63576</v>
      </c>
      <c r="M22" s="13"/>
      <c r="N22" s="14">
        <f t="shared" si="0"/>
        <v>6849</v>
      </c>
      <c r="O22" s="15">
        <f t="shared" si="1"/>
        <v>0.12073615738537205</v>
      </c>
      <c r="P22" s="15">
        <f t="shared" si="2"/>
        <v>1.1463786572663448E-2</v>
      </c>
    </row>
    <row r="23" spans="1:16" ht="15" customHeight="1" x14ac:dyDescent="0.2">
      <c r="A23" s="11" t="s">
        <v>24</v>
      </c>
      <c r="B23" s="16">
        <f>Bonneville!B23+Butte!B23+Clark!B23+Custer!B23+Fremont!B23+Jefferson!B23+Lemhi!B23+Madison!B23+Teton!B23</f>
        <v>169250</v>
      </c>
      <c r="C23" s="16">
        <f>Bonneville!C23+Butte!C23+Clark!C23+Custer!C23+Fremont!C23+Jefferson!C23+Lemhi!C23+Madison!C23+Teton!C23</f>
        <v>172644</v>
      </c>
      <c r="D23" s="16">
        <f>Bonneville!D23+Butte!D23+Clark!D23+Custer!D23+Fremont!D23+Jefferson!D23+Lemhi!D23+Madison!D23+Teton!D23</f>
        <v>176077</v>
      </c>
      <c r="E23" s="16">
        <f>Bonneville!E23+Butte!E23+Clark!E23+Custer!E23+Fremont!E23+Jefferson!E23+Lemhi!E23+Madison!E23+Teton!E23</f>
        <v>179517</v>
      </c>
      <c r="F23" s="16">
        <f>Bonneville!F23+Butte!F23+Clark!F23+Custer!F23+Fremont!F23+Jefferson!F23+Lemhi!F23+Madison!F23+Teton!F23</f>
        <v>182960</v>
      </c>
      <c r="G23" s="16">
        <f>Bonneville!G23+Butte!G23+Clark!G23+Custer!G23+Fremont!G23+Jefferson!G23+Lemhi!G23+Madison!G23+Teton!G23</f>
        <v>186393</v>
      </c>
      <c r="H23" s="16">
        <f>Bonneville!H23+Butte!H23+Clark!H23+Custer!H23+Fremont!H23+Jefferson!H23+Lemhi!H23+Madison!H23+Teton!H23</f>
        <v>189811</v>
      </c>
      <c r="I23" s="16">
        <f>Bonneville!I23+Butte!I23+Clark!I23+Custer!I23+Fremont!I23+Jefferson!I23+Lemhi!I23+Madison!I23+Teton!I23</f>
        <v>193217</v>
      </c>
      <c r="J23" s="16">
        <f>Bonneville!J23+Butte!J23+Clark!J23+Custer!J23+Fremont!J23+Jefferson!J23+Lemhi!J23+Madison!J23+Teton!J23</f>
        <v>196611</v>
      </c>
      <c r="K23" s="16">
        <f>Bonneville!K23+Butte!K23+Clark!K23+Custer!K23+Fremont!K23+Jefferson!K23+Lemhi!K23+Madison!K23+Teton!K23</f>
        <v>199991</v>
      </c>
      <c r="L23" s="16">
        <f>Bonneville!L23+Butte!L23+Clark!L23+Custer!L23+Fremont!L23+Jefferson!L23+Lemhi!L23+Madison!L23+Teton!L23</f>
        <v>203373</v>
      </c>
      <c r="M23" s="17"/>
      <c r="N23" s="18">
        <f t="shared" si="0"/>
        <v>34123</v>
      </c>
      <c r="O23" s="19">
        <f t="shared" si="1"/>
        <v>0.20161299852289513</v>
      </c>
      <c r="P23" s="19">
        <f t="shared" si="2"/>
        <v>1.8536183140468676E-2</v>
      </c>
    </row>
    <row r="24" spans="1:16" ht="15" customHeight="1" x14ac:dyDescent="0.2">
      <c r="A24" s="10" t="s">
        <v>25</v>
      </c>
      <c r="B24" s="12">
        <f>Bonneville!B24+Butte!B24+Clark!B24+Custer!B24+Fremont!B24+Jefferson!B24+Lemhi!B24+Madison!B24+Teton!B24</f>
        <v>34681</v>
      </c>
      <c r="C24" s="12">
        <f>Bonneville!C24+Butte!C24+Clark!C24+Custer!C24+Fremont!C24+Jefferson!C24+Lemhi!C24+Madison!C24+Teton!C24</f>
        <v>35927</v>
      </c>
      <c r="D24" s="12">
        <f>Bonneville!D24+Butte!D24+Clark!D24+Custer!D24+Fremont!D24+Jefferson!D24+Lemhi!D24+Madison!D24+Teton!D24</f>
        <v>37100</v>
      </c>
      <c r="E24" s="12">
        <f>Bonneville!E24+Butte!E24+Clark!E24+Custer!E24+Fremont!E24+Jefferson!E24+Lemhi!E24+Madison!E24+Teton!E24</f>
        <v>38198</v>
      </c>
      <c r="F24" s="12">
        <f>Bonneville!F24+Butte!F24+Clark!F24+Custer!F24+Fremont!F24+Jefferson!F24+Lemhi!F24+Madison!F24+Teton!F24</f>
        <v>39239</v>
      </c>
      <c r="G24" s="12">
        <f>Bonneville!G24+Butte!G24+Clark!G24+Custer!G24+Fremont!G24+Jefferson!G24+Lemhi!G24+Madison!G24+Teton!G24</f>
        <v>40219</v>
      </c>
      <c r="H24" s="12">
        <f>Bonneville!H24+Butte!H24+Clark!H24+Custer!H24+Fremont!H24+Jefferson!H24+Lemhi!H24+Madison!H24+Teton!H24</f>
        <v>41147</v>
      </c>
      <c r="I24" s="12">
        <f>Bonneville!I24+Butte!I24+Clark!I24+Custer!I24+Fremont!I24+Jefferson!I24+Lemhi!I24+Madison!I24+Teton!I24</f>
        <v>42034</v>
      </c>
      <c r="J24" s="12">
        <f>Bonneville!J24+Butte!J24+Clark!J24+Custer!J24+Fremont!J24+Jefferson!J24+Lemhi!J24+Madison!J24+Teton!J24</f>
        <v>42883</v>
      </c>
      <c r="K24" s="12">
        <f>Bonneville!K24+Butte!K24+Clark!K24+Custer!K24+Fremont!K24+Jefferson!K24+Lemhi!K24+Madison!K24+Teton!K24</f>
        <v>43696</v>
      </c>
      <c r="L24" s="12">
        <f>Bonneville!L24+Butte!L24+Clark!L24+Custer!L24+Fremont!L24+Jefferson!L24+Lemhi!L24+Madison!L24+Teton!L24</f>
        <v>44488</v>
      </c>
      <c r="M24" s="13"/>
      <c r="N24" s="14">
        <f t="shared" si="0"/>
        <v>9807</v>
      </c>
      <c r="O24" s="15">
        <f t="shared" si="1"/>
        <v>0.28277731322626221</v>
      </c>
      <c r="P24" s="15">
        <f t="shared" si="2"/>
        <v>2.521541381819703E-2</v>
      </c>
    </row>
    <row r="25" spans="1:16" ht="15" customHeight="1" x14ac:dyDescent="0.2">
      <c r="A25" s="27"/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9"/>
      <c r="N25" s="30"/>
      <c r="O25" s="31"/>
      <c r="P25" s="31"/>
    </row>
    <row r="26" spans="1:16" ht="15" customHeight="1" x14ac:dyDescent="0.2">
      <c r="A26" s="11" t="s">
        <v>26</v>
      </c>
      <c r="B26" s="16">
        <f>Bonneville!B26+Butte!B26+Clark!B26+Custer!B26+Fremont!B26+Jefferson!B26+Lemhi!B26+Madison!B26+Teton!B26</f>
        <v>129476</v>
      </c>
      <c r="C26" s="16">
        <f>Bonneville!C26+Butte!C26+Clark!C26+Custer!C26+Fremont!C26+Jefferson!C26+Lemhi!C26+Madison!C26+Teton!C26</f>
        <v>131726</v>
      </c>
      <c r="D26" s="16">
        <f>Bonneville!D26+Butte!D26+Clark!D26+Custer!D26+Fremont!D26+Jefferson!D26+Lemhi!D26+Madison!D26+Teton!D26</f>
        <v>134022</v>
      </c>
      <c r="E26" s="16">
        <f>Bonneville!E26+Butte!E26+Clark!E26+Custer!E26+Fremont!E26+Jefferson!E26+Lemhi!E26+Madison!E26+Teton!E26</f>
        <v>136342</v>
      </c>
      <c r="F26" s="16">
        <f>Bonneville!F26+Butte!F26+Clark!F26+Custer!F26+Fremont!F26+Jefferson!F26+Lemhi!F26+Madison!F26+Teton!F26</f>
        <v>138696</v>
      </c>
      <c r="G26" s="16">
        <f>Bonneville!G26+Butte!G26+Clark!G26+Custer!G26+Fremont!G26+Jefferson!G26+Lemhi!G26+Madison!G26+Teton!G26</f>
        <v>141072</v>
      </c>
      <c r="H26" s="16">
        <f>Bonneville!H26+Butte!H26+Clark!H26+Custer!H26+Fremont!H26+Jefferson!H26+Lemhi!H26+Madison!H26+Teton!H26</f>
        <v>143480</v>
      </c>
      <c r="I26" s="16">
        <f>Bonneville!I26+Butte!I26+Clark!I26+Custer!I26+Fremont!I26+Jefferson!I26+Lemhi!I26+Madison!I26+Teton!I26</f>
        <v>145918</v>
      </c>
      <c r="J26" s="16">
        <f>Bonneville!J26+Butte!J26+Clark!J26+Custer!J26+Fremont!J26+Jefferson!J26+Lemhi!J26+Madison!J26+Teton!J26</f>
        <v>148386</v>
      </c>
      <c r="K26" s="16">
        <f>Bonneville!K26+Butte!K26+Clark!K26+Custer!K26+Fremont!K26+Jefferson!K26+Lemhi!K26+Madison!K26+Teton!K26</f>
        <v>150863</v>
      </c>
      <c r="L26" s="16">
        <f>Bonneville!L26+Butte!L26+Clark!L26+Custer!L26+Fremont!L26+Jefferson!L26+Lemhi!L26+Madison!L26+Teton!L26</f>
        <v>153365</v>
      </c>
      <c r="M26" s="17"/>
      <c r="N26" s="18">
        <f t="shared" si="0"/>
        <v>23889</v>
      </c>
      <c r="O26" s="19">
        <f t="shared" si="1"/>
        <v>0.18450523649170503</v>
      </c>
      <c r="P26" s="19">
        <f t="shared" si="2"/>
        <v>1.7076684160914679E-2</v>
      </c>
    </row>
    <row r="27" spans="1:16" ht="15" customHeight="1" x14ac:dyDescent="0.2">
      <c r="A27" s="10" t="s">
        <v>27</v>
      </c>
      <c r="B27" s="12">
        <f>Bonneville!B27+Butte!B27+Clark!B27+Custer!B27+Fremont!B27+Jefferson!B27+Lemhi!B27+Madison!B27+Teton!B27</f>
        <v>131182</v>
      </c>
      <c r="C27" s="12">
        <f>Bonneville!C27+Butte!C27+Clark!C27+Custer!C27+Fremont!C27+Jefferson!C27+Lemhi!C27+Madison!C27+Teton!C27</f>
        <v>133697</v>
      </c>
      <c r="D27" s="12">
        <f>Bonneville!D27+Butte!D27+Clark!D27+Custer!D27+Fremont!D27+Jefferson!D27+Lemhi!D27+Madison!D27+Teton!D27</f>
        <v>136262</v>
      </c>
      <c r="E27" s="12">
        <f>Bonneville!E27+Butte!E27+Clark!E27+Custer!E27+Fremont!E27+Jefferson!E27+Lemhi!E27+Madison!E27+Teton!E27</f>
        <v>138864</v>
      </c>
      <c r="F27" s="12">
        <f>Bonneville!F27+Butte!F27+Clark!F27+Custer!F27+Fremont!F27+Jefferson!F27+Lemhi!F27+Madison!F27+Teton!F27</f>
        <v>141513</v>
      </c>
      <c r="G27" s="12">
        <f>Bonneville!G27+Butte!G27+Clark!G27+Custer!G27+Fremont!G27+Jefferson!G27+Lemhi!G27+Madison!G27+Teton!G27</f>
        <v>144197</v>
      </c>
      <c r="H27" s="12">
        <f>Bonneville!H27+Butte!H27+Clark!H27+Custer!H27+Fremont!H27+Jefferson!H27+Lemhi!H27+Madison!H27+Teton!H27</f>
        <v>146915</v>
      </c>
      <c r="I27" s="12">
        <f>Bonneville!I27+Butte!I27+Clark!I27+Custer!I27+Fremont!I27+Jefferson!I27+Lemhi!I27+Madison!I27+Teton!I27</f>
        <v>149662</v>
      </c>
      <c r="J27" s="12">
        <f>Bonneville!J27+Butte!J27+Clark!J27+Custer!J27+Fremont!J27+Jefferson!J27+Lemhi!J27+Madison!J27+Teton!J27</f>
        <v>152438</v>
      </c>
      <c r="K27" s="12">
        <f>Bonneville!K27+Butte!K27+Clark!K27+Custer!K27+Fremont!K27+Jefferson!K27+Lemhi!K27+Madison!K27+Teton!K27</f>
        <v>155240</v>
      </c>
      <c r="L27" s="12">
        <f>Bonneville!L27+Butte!L27+Clark!L27+Custer!L27+Fremont!L27+Jefferson!L27+Lemhi!L27+Madison!L27+Teton!L27</f>
        <v>158072</v>
      </c>
      <c r="M27" s="13"/>
      <c r="N27" s="14">
        <f t="shared" si="0"/>
        <v>26890</v>
      </c>
      <c r="O27" s="15">
        <f t="shared" si="1"/>
        <v>0.20498239087679712</v>
      </c>
      <c r="P27" s="15">
        <f t="shared" si="2"/>
        <v>1.882142683469068E-2</v>
      </c>
    </row>
    <row r="28" spans="1:16" ht="15" customHeight="1" x14ac:dyDescent="0.2">
      <c r="A28" s="27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9"/>
      <c r="N28" s="30"/>
      <c r="O28" s="31"/>
      <c r="P28" s="31"/>
    </row>
    <row r="29" spans="1:16" ht="15" customHeight="1" x14ac:dyDescent="0.2">
      <c r="A29" s="11" t="s">
        <v>28</v>
      </c>
      <c r="B29" s="16">
        <f>Bonneville!B29+Butte!B29+Clark!B29+Custer!B29+Fremont!B29+Jefferson!B29+Lemhi!B29+Madison!B29+Teton!B29</f>
        <v>125382</v>
      </c>
      <c r="C29" s="16">
        <f>Bonneville!C29+Butte!C29+Clark!C29+Custer!C29+Fremont!C29+Jefferson!C29+Lemhi!C29+Madison!C29+Teton!C29</f>
        <v>128265</v>
      </c>
      <c r="D29" s="16">
        <f>Bonneville!D29+Butte!D29+Clark!D29+Custer!D29+Fremont!D29+Jefferson!D29+Lemhi!D29+Madison!D29+Teton!D29</f>
        <v>131135</v>
      </c>
      <c r="E29" s="16">
        <f>Bonneville!E29+Butte!E29+Clark!E29+Custer!E29+Fremont!E29+Jefferson!E29+Lemhi!E29+Madison!E29+Teton!E29</f>
        <v>133975</v>
      </c>
      <c r="F29" s="16">
        <f>Bonneville!F29+Butte!F29+Clark!F29+Custer!F29+Fremont!F29+Jefferson!F29+Lemhi!F29+Madison!F29+Teton!F29</f>
        <v>136791</v>
      </c>
      <c r="G29" s="16">
        <f>Bonneville!G29+Butte!G29+Clark!G29+Custer!G29+Fremont!G29+Jefferson!G29+Lemhi!G29+Madison!G29+Teton!G29</f>
        <v>139575</v>
      </c>
      <c r="H29" s="16">
        <f>Bonneville!H29+Butte!H29+Clark!H29+Custer!H29+Fremont!H29+Jefferson!H29+Lemhi!H29+Madison!H29+Teton!H29</f>
        <v>142318</v>
      </c>
      <c r="I29" s="16">
        <f>Bonneville!I29+Butte!I29+Clark!I29+Custer!I29+Fremont!I29+Jefferson!I29+Lemhi!I29+Madison!I29+Teton!I29</f>
        <v>145039</v>
      </c>
      <c r="J29" s="16">
        <f>Bonneville!J29+Butte!J29+Clark!J29+Custer!J29+Fremont!J29+Jefferson!J29+Lemhi!J29+Madison!J29+Teton!J29</f>
        <v>147714</v>
      </c>
      <c r="K29" s="16">
        <f>Bonneville!K29+Butte!K29+Clark!K29+Custer!K29+Fremont!K29+Jefferson!K29+Lemhi!K29+Madison!K29+Teton!K29</f>
        <v>150374</v>
      </c>
      <c r="L29" s="16">
        <f>Bonneville!L29+Butte!L29+Clark!L29+Custer!L29+Fremont!L29+Jefferson!L29+Lemhi!L29+Madison!L29+Teton!L29</f>
        <v>152995</v>
      </c>
      <c r="M29" s="17"/>
      <c r="N29" s="18">
        <f t="shared" si="0"/>
        <v>27613</v>
      </c>
      <c r="O29" s="19">
        <f t="shared" si="1"/>
        <v>0.22023097414301893</v>
      </c>
      <c r="P29" s="19">
        <f t="shared" si="2"/>
        <v>2.0103422117919489E-2</v>
      </c>
    </row>
    <row r="30" spans="1:16" x14ac:dyDescent="0.25"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105B4-F80E-43AB-8E34-5D184CF4475D}">
  <dimension ref="A1:P29"/>
  <sheetViews>
    <sheetView workbookViewId="0">
      <selection activeCell="H24" sqref="H24"/>
    </sheetView>
  </sheetViews>
  <sheetFormatPr defaultRowHeight="15" x14ac:dyDescent="0.25"/>
  <cols>
    <col min="1" max="1" width="20.7109375" style="8" customWidth="1"/>
    <col min="2" max="12" width="10.7109375" style="8" customWidth="1"/>
    <col min="13" max="13" width="5.7109375" style="8" customWidth="1"/>
    <col min="14" max="16" width="15.7109375" style="8" customWidth="1"/>
  </cols>
  <sheetData>
    <row r="1" spans="1:16" ht="15.75" x14ac:dyDescent="0.25">
      <c r="A1" s="9" t="s">
        <v>0</v>
      </c>
      <c r="B1" s="9">
        <v>2022</v>
      </c>
      <c r="C1" s="9">
        <v>2023</v>
      </c>
      <c r="D1" s="9">
        <v>2024</v>
      </c>
      <c r="E1" s="9">
        <v>2025</v>
      </c>
      <c r="F1" s="9">
        <v>2026</v>
      </c>
      <c r="G1" s="9">
        <v>2027</v>
      </c>
      <c r="H1" s="9">
        <v>2028</v>
      </c>
      <c r="I1" s="9">
        <v>2029</v>
      </c>
      <c r="J1" s="9">
        <v>2030</v>
      </c>
      <c r="K1" s="9">
        <v>2031</v>
      </c>
      <c r="L1" s="9">
        <v>2032</v>
      </c>
      <c r="M1" s="21"/>
      <c r="N1" s="9" t="s">
        <v>1</v>
      </c>
      <c r="O1" s="9" t="s">
        <v>2</v>
      </c>
      <c r="P1" s="9" t="s">
        <v>3</v>
      </c>
    </row>
    <row r="2" spans="1:16" x14ac:dyDescent="0.25">
      <c r="A2" s="10" t="s">
        <v>4</v>
      </c>
      <c r="B2" s="12">
        <v>630</v>
      </c>
      <c r="C2" s="12">
        <v>626</v>
      </c>
      <c r="D2" s="12">
        <v>624</v>
      </c>
      <c r="E2" s="12">
        <v>624</v>
      </c>
      <c r="F2" s="12">
        <v>624</v>
      </c>
      <c r="G2" s="12">
        <v>625</v>
      </c>
      <c r="H2" s="12">
        <v>628</v>
      </c>
      <c r="I2" s="12">
        <v>631</v>
      </c>
      <c r="J2" s="12">
        <v>634</v>
      </c>
      <c r="K2" s="12">
        <v>637</v>
      </c>
      <c r="L2" s="12">
        <v>639</v>
      </c>
      <c r="M2" s="13"/>
      <c r="N2" s="14">
        <v>9</v>
      </c>
      <c r="O2" s="15">
        <v>1.4285714285714285E-2</v>
      </c>
      <c r="P2" s="15">
        <v>1.4194699943808065E-3</v>
      </c>
    </row>
    <row r="3" spans="1:16" x14ac:dyDescent="0.25">
      <c r="A3" s="11" t="s">
        <v>5</v>
      </c>
      <c r="B3" s="16">
        <v>721</v>
      </c>
      <c r="C3" s="16">
        <v>708</v>
      </c>
      <c r="D3" s="16">
        <v>697</v>
      </c>
      <c r="E3" s="16">
        <v>688</v>
      </c>
      <c r="F3" s="16">
        <v>681</v>
      </c>
      <c r="G3" s="16">
        <v>675</v>
      </c>
      <c r="H3" s="16">
        <v>671</v>
      </c>
      <c r="I3" s="16">
        <v>668</v>
      </c>
      <c r="J3" s="16">
        <v>666</v>
      </c>
      <c r="K3" s="16">
        <v>665</v>
      </c>
      <c r="L3" s="16">
        <v>665</v>
      </c>
      <c r="M3" s="17"/>
      <c r="N3" s="18">
        <v>-56</v>
      </c>
      <c r="O3" s="19">
        <v>-7.7669902912621352E-2</v>
      </c>
      <c r="P3" s="19">
        <v>-8.0526122666839672E-3</v>
      </c>
    </row>
    <row r="4" spans="1:16" x14ac:dyDescent="0.25">
      <c r="A4" s="10" t="s">
        <v>6</v>
      </c>
      <c r="B4" s="12">
        <v>872</v>
      </c>
      <c r="C4" s="12">
        <v>842</v>
      </c>
      <c r="D4" s="12">
        <v>815</v>
      </c>
      <c r="E4" s="12">
        <v>792</v>
      </c>
      <c r="F4" s="12">
        <v>772</v>
      </c>
      <c r="G4" s="12">
        <v>754</v>
      </c>
      <c r="H4" s="12">
        <v>738</v>
      </c>
      <c r="I4" s="12">
        <v>725</v>
      </c>
      <c r="J4" s="12">
        <v>714</v>
      </c>
      <c r="K4" s="12">
        <v>705</v>
      </c>
      <c r="L4" s="12">
        <v>697</v>
      </c>
      <c r="M4" s="13"/>
      <c r="N4" s="14">
        <v>-175</v>
      </c>
      <c r="O4" s="15">
        <v>-0.2006880733944954</v>
      </c>
      <c r="P4" s="15">
        <v>-2.2151375219273794E-2</v>
      </c>
    </row>
    <row r="5" spans="1:16" x14ac:dyDescent="0.25">
      <c r="A5" s="11" t="s">
        <v>7</v>
      </c>
      <c r="B5" s="16">
        <v>733</v>
      </c>
      <c r="C5" s="16">
        <v>746</v>
      </c>
      <c r="D5" s="16">
        <v>750</v>
      </c>
      <c r="E5" s="16">
        <v>748</v>
      </c>
      <c r="F5" s="16">
        <v>742</v>
      </c>
      <c r="G5" s="16">
        <v>733</v>
      </c>
      <c r="H5" s="16">
        <v>722</v>
      </c>
      <c r="I5" s="16">
        <v>710</v>
      </c>
      <c r="J5" s="16">
        <v>698</v>
      </c>
      <c r="K5" s="16">
        <v>686</v>
      </c>
      <c r="L5" s="16">
        <v>674</v>
      </c>
      <c r="M5" s="17"/>
      <c r="N5" s="18">
        <v>-59</v>
      </c>
      <c r="O5" s="19">
        <v>-8.0491132332878579E-2</v>
      </c>
      <c r="P5" s="19">
        <v>-8.3564482456280897E-3</v>
      </c>
    </row>
    <row r="6" spans="1:16" x14ac:dyDescent="0.25">
      <c r="A6" s="10" t="s">
        <v>8</v>
      </c>
      <c r="B6" s="12">
        <v>624</v>
      </c>
      <c r="C6" s="12">
        <v>636</v>
      </c>
      <c r="D6" s="12">
        <v>649</v>
      </c>
      <c r="E6" s="12">
        <v>660</v>
      </c>
      <c r="F6" s="12">
        <v>669</v>
      </c>
      <c r="G6" s="12">
        <v>675</v>
      </c>
      <c r="H6" s="12">
        <v>678</v>
      </c>
      <c r="I6" s="12">
        <v>678</v>
      </c>
      <c r="J6" s="12">
        <v>675</v>
      </c>
      <c r="K6" s="12">
        <v>670</v>
      </c>
      <c r="L6" s="12">
        <v>665</v>
      </c>
      <c r="M6" s="13"/>
      <c r="N6" s="14">
        <v>41</v>
      </c>
      <c r="O6" s="15">
        <v>6.5705128205128208E-2</v>
      </c>
      <c r="P6" s="15">
        <v>6.3839583781470921E-3</v>
      </c>
    </row>
    <row r="7" spans="1:16" x14ac:dyDescent="0.25">
      <c r="A7" s="11" t="s">
        <v>9</v>
      </c>
      <c r="B7" s="16">
        <v>698</v>
      </c>
      <c r="C7" s="16">
        <v>720</v>
      </c>
      <c r="D7" s="16">
        <v>740</v>
      </c>
      <c r="E7" s="16">
        <v>758</v>
      </c>
      <c r="F7" s="16">
        <v>775</v>
      </c>
      <c r="G7" s="16">
        <v>790</v>
      </c>
      <c r="H7" s="16">
        <v>803</v>
      </c>
      <c r="I7" s="16">
        <v>815</v>
      </c>
      <c r="J7" s="16">
        <v>824</v>
      </c>
      <c r="K7" s="16">
        <v>831</v>
      </c>
      <c r="L7" s="16">
        <v>836</v>
      </c>
      <c r="M7" s="17"/>
      <c r="N7" s="18">
        <v>138</v>
      </c>
      <c r="O7" s="19">
        <v>0.19770773638968481</v>
      </c>
      <c r="P7" s="19">
        <v>1.8204672068393046E-2</v>
      </c>
    </row>
    <row r="8" spans="1:16" x14ac:dyDescent="0.25">
      <c r="A8" s="10" t="s">
        <v>10</v>
      </c>
      <c r="B8" s="12">
        <v>899</v>
      </c>
      <c r="C8" s="12">
        <v>885</v>
      </c>
      <c r="D8" s="12">
        <v>878</v>
      </c>
      <c r="E8" s="12">
        <v>877</v>
      </c>
      <c r="F8" s="12">
        <v>880</v>
      </c>
      <c r="G8" s="12">
        <v>885</v>
      </c>
      <c r="H8" s="12">
        <v>893</v>
      </c>
      <c r="I8" s="12">
        <v>901</v>
      </c>
      <c r="J8" s="12">
        <v>910</v>
      </c>
      <c r="K8" s="12">
        <v>919</v>
      </c>
      <c r="L8" s="12">
        <v>927</v>
      </c>
      <c r="M8" s="13"/>
      <c r="N8" s="14">
        <v>28</v>
      </c>
      <c r="O8" s="15">
        <v>3.114571746384872E-2</v>
      </c>
      <c r="P8" s="15">
        <v>3.0717613290340839E-3</v>
      </c>
    </row>
    <row r="9" spans="1:16" x14ac:dyDescent="0.25">
      <c r="A9" s="11" t="s">
        <v>11</v>
      </c>
      <c r="B9" s="16">
        <v>952</v>
      </c>
      <c r="C9" s="16">
        <v>970</v>
      </c>
      <c r="D9" s="16">
        <v>981</v>
      </c>
      <c r="E9" s="16">
        <v>989</v>
      </c>
      <c r="F9" s="16">
        <v>995</v>
      </c>
      <c r="G9" s="16">
        <v>1000</v>
      </c>
      <c r="H9" s="16">
        <v>1005</v>
      </c>
      <c r="I9" s="16">
        <v>1011</v>
      </c>
      <c r="J9" s="16">
        <v>1017</v>
      </c>
      <c r="K9" s="16">
        <v>1024</v>
      </c>
      <c r="L9" s="16">
        <v>1031</v>
      </c>
      <c r="M9" s="17"/>
      <c r="N9" s="18">
        <v>79</v>
      </c>
      <c r="O9" s="19">
        <v>8.2983193277310921E-2</v>
      </c>
      <c r="P9" s="19">
        <v>8.0038054827529237E-3</v>
      </c>
    </row>
    <row r="10" spans="1:16" x14ac:dyDescent="0.25">
      <c r="A10" s="10" t="s">
        <v>12</v>
      </c>
      <c r="B10" s="12">
        <v>1075</v>
      </c>
      <c r="C10" s="12">
        <v>1067</v>
      </c>
      <c r="D10" s="12">
        <v>1064</v>
      </c>
      <c r="E10" s="12">
        <v>1063</v>
      </c>
      <c r="F10" s="12">
        <v>1064</v>
      </c>
      <c r="G10" s="12">
        <v>1066</v>
      </c>
      <c r="H10" s="12">
        <v>1068</v>
      </c>
      <c r="I10" s="12">
        <v>1071</v>
      </c>
      <c r="J10" s="12">
        <v>1075</v>
      </c>
      <c r="K10" s="12">
        <v>1080</v>
      </c>
      <c r="L10" s="12">
        <v>1085</v>
      </c>
      <c r="M10" s="13"/>
      <c r="N10" s="14">
        <v>10</v>
      </c>
      <c r="O10" s="15">
        <v>9.3023255813953487E-3</v>
      </c>
      <c r="P10" s="15">
        <v>9.2636134915391466E-4</v>
      </c>
    </row>
    <row r="11" spans="1:16" x14ac:dyDescent="0.25">
      <c r="A11" s="11" t="s">
        <v>13</v>
      </c>
      <c r="B11" s="16">
        <v>990</v>
      </c>
      <c r="C11" s="16">
        <v>1014</v>
      </c>
      <c r="D11" s="16">
        <v>1032</v>
      </c>
      <c r="E11" s="16">
        <v>1046</v>
      </c>
      <c r="F11" s="16">
        <v>1056</v>
      </c>
      <c r="G11" s="16">
        <v>1064</v>
      </c>
      <c r="H11" s="16">
        <v>1071</v>
      </c>
      <c r="I11" s="16">
        <v>1077</v>
      </c>
      <c r="J11" s="16">
        <v>1082</v>
      </c>
      <c r="K11" s="16">
        <v>1087</v>
      </c>
      <c r="L11" s="16">
        <v>1092</v>
      </c>
      <c r="M11" s="17"/>
      <c r="N11" s="18">
        <v>102</v>
      </c>
      <c r="O11" s="19">
        <v>0.10303030303030303</v>
      </c>
      <c r="P11" s="19">
        <v>9.8543588707700192E-3</v>
      </c>
    </row>
    <row r="12" spans="1:16" x14ac:dyDescent="0.25">
      <c r="A12" s="10" t="s">
        <v>14</v>
      </c>
      <c r="B12" s="12">
        <v>940</v>
      </c>
      <c r="C12" s="12">
        <v>952</v>
      </c>
      <c r="D12" s="12">
        <v>967</v>
      </c>
      <c r="E12" s="12">
        <v>982</v>
      </c>
      <c r="F12" s="12">
        <v>997</v>
      </c>
      <c r="G12" s="12">
        <v>1012</v>
      </c>
      <c r="H12" s="12">
        <v>1025</v>
      </c>
      <c r="I12" s="12">
        <v>1036</v>
      </c>
      <c r="J12" s="12">
        <v>1047</v>
      </c>
      <c r="K12" s="12">
        <v>1056</v>
      </c>
      <c r="L12" s="12">
        <v>1064</v>
      </c>
      <c r="M12" s="13"/>
      <c r="N12" s="14">
        <v>124</v>
      </c>
      <c r="O12" s="15">
        <v>0.13191489361702127</v>
      </c>
      <c r="P12" s="15">
        <v>1.2468166958938376E-2</v>
      </c>
    </row>
    <row r="13" spans="1:16" x14ac:dyDescent="0.25">
      <c r="A13" s="11" t="s">
        <v>15</v>
      </c>
      <c r="B13" s="16">
        <v>832</v>
      </c>
      <c r="C13" s="16">
        <v>862</v>
      </c>
      <c r="D13" s="16">
        <v>889</v>
      </c>
      <c r="E13" s="16">
        <v>913</v>
      </c>
      <c r="F13" s="16">
        <v>935</v>
      </c>
      <c r="G13" s="16">
        <v>955</v>
      </c>
      <c r="H13" s="16">
        <v>974</v>
      </c>
      <c r="I13" s="16">
        <v>991</v>
      </c>
      <c r="J13" s="16">
        <v>1007</v>
      </c>
      <c r="K13" s="16">
        <v>1022</v>
      </c>
      <c r="L13" s="16">
        <v>1035</v>
      </c>
      <c r="M13" s="17"/>
      <c r="N13" s="18">
        <v>203</v>
      </c>
      <c r="O13" s="19">
        <v>0.24399038461538461</v>
      </c>
      <c r="P13" s="19">
        <v>2.2072497841128413E-2</v>
      </c>
    </row>
    <row r="14" spans="1:16" x14ac:dyDescent="0.25">
      <c r="A14" s="10" t="s">
        <v>16</v>
      </c>
      <c r="B14" s="12">
        <v>792</v>
      </c>
      <c r="C14" s="12">
        <v>821</v>
      </c>
      <c r="D14" s="12">
        <v>850</v>
      </c>
      <c r="E14" s="12">
        <v>878</v>
      </c>
      <c r="F14" s="12">
        <v>905</v>
      </c>
      <c r="G14" s="12">
        <v>931</v>
      </c>
      <c r="H14" s="12">
        <v>956</v>
      </c>
      <c r="I14" s="12">
        <v>979</v>
      </c>
      <c r="J14" s="12">
        <v>1001</v>
      </c>
      <c r="K14" s="12">
        <v>1021</v>
      </c>
      <c r="L14" s="12">
        <v>1040</v>
      </c>
      <c r="M14" s="13"/>
      <c r="N14" s="14">
        <v>248</v>
      </c>
      <c r="O14" s="15">
        <v>0.31313131313131315</v>
      </c>
      <c r="P14" s="15">
        <v>2.7615900977818297E-2</v>
      </c>
    </row>
    <row r="15" spans="1:16" x14ac:dyDescent="0.25">
      <c r="A15" s="11" t="s">
        <v>17</v>
      </c>
      <c r="B15" s="16">
        <v>746</v>
      </c>
      <c r="C15" s="16">
        <v>766</v>
      </c>
      <c r="D15" s="16">
        <v>788</v>
      </c>
      <c r="E15" s="16">
        <v>810</v>
      </c>
      <c r="F15" s="16">
        <v>834</v>
      </c>
      <c r="G15" s="16">
        <v>858</v>
      </c>
      <c r="H15" s="16">
        <v>881</v>
      </c>
      <c r="I15" s="16">
        <v>905</v>
      </c>
      <c r="J15" s="16">
        <v>927</v>
      </c>
      <c r="K15" s="16">
        <v>949</v>
      </c>
      <c r="L15" s="16">
        <v>971</v>
      </c>
      <c r="M15" s="17"/>
      <c r="N15" s="18">
        <v>225</v>
      </c>
      <c r="O15" s="19">
        <v>0.30160857908847183</v>
      </c>
      <c r="P15" s="19">
        <v>2.6710586857233043E-2</v>
      </c>
    </row>
    <row r="16" spans="1:16" x14ac:dyDescent="0.25">
      <c r="A16" s="10" t="s">
        <v>18</v>
      </c>
      <c r="B16" s="12">
        <v>521</v>
      </c>
      <c r="C16" s="12">
        <v>556</v>
      </c>
      <c r="D16" s="12">
        <v>587</v>
      </c>
      <c r="E16" s="12">
        <v>616</v>
      </c>
      <c r="F16" s="12">
        <v>644</v>
      </c>
      <c r="G16" s="12">
        <v>670</v>
      </c>
      <c r="H16" s="12">
        <v>695</v>
      </c>
      <c r="I16" s="12">
        <v>720</v>
      </c>
      <c r="J16" s="12">
        <v>744</v>
      </c>
      <c r="K16" s="12">
        <v>768</v>
      </c>
      <c r="L16" s="12">
        <v>790</v>
      </c>
      <c r="M16" s="13"/>
      <c r="N16" s="14">
        <v>269</v>
      </c>
      <c r="O16" s="15">
        <v>0.51631477927063341</v>
      </c>
      <c r="P16" s="15">
        <v>4.2506896869162203E-2</v>
      </c>
    </row>
    <row r="17" spans="1:16" x14ac:dyDescent="0.25">
      <c r="A17" s="11" t="s">
        <v>19</v>
      </c>
      <c r="B17" s="16">
        <v>287</v>
      </c>
      <c r="C17" s="16">
        <v>314</v>
      </c>
      <c r="D17" s="16">
        <v>342</v>
      </c>
      <c r="E17" s="16">
        <v>370</v>
      </c>
      <c r="F17" s="16">
        <v>397</v>
      </c>
      <c r="G17" s="16">
        <v>423</v>
      </c>
      <c r="H17" s="16">
        <v>448</v>
      </c>
      <c r="I17" s="16">
        <v>471</v>
      </c>
      <c r="J17" s="16">
        <v>494</v>
      </c>
      <c r="K17" s="16">
        <v>516</v>
      </c>
      <c r="L17" s="16">
        <v>538</v>
      </c>
      <c r="M17" s="17"/>
      <c r="N17" s="18">
        <v>251</v>
      </c>
      <c r="O17" s="19">
        <v>0.87456445993031362</v>
      </c>
      <c r="P17" s="19">
        <v>6.4853929590034332E-2</v>
      </c>
    </row>
    <row r="18" spans="1:16" x14ac:dyDescent="0.25">
      <c r="A18" s="10" t="s">
        <v>20</v>
      </c>
      <c r="B18" s="12">
        <v>131</v>
      </c>
      <c r="C18" s="12">
        <v>152</v>
      </c>
      <c r="D18" s="12">
        <v>173</v>
      </c>
      <c r="E18" s="12">
        <v>194</v>
      </c>
      <c r="F18" s="12">
        <v>215</v>
      </c>
      <c r="G18" s="12">
        <v>237</v>
      </c>
      <c r="H18" s="12">
        <v>258</v>
      </c>
      <c r="I18" s="12">
        <v>279</v>
      </c>
      <c r="J18" s="12">
        <v>300</v>
      </c>
      <c r="K18" s="12">
        <v>321</v>
      </c>
      <c r="L18" s="12">
        <v>340</v>
      </c>
      <c r="M18" s="13"/>
      <c r="N18" s="14">
        <v>209</v>
      </c>
      <c r="O18" s="15">
        <v>1.5954198473282444</v>
      </c>
      <c r="P18" s="15">
        <v>0.1000711168990549</v>
      </c>
    </row>
    <row r="19" spans="1:16" x14ac:dyDescent="0.25">
      <c r="A19" s="11" t="s">
        <v>21</v>
      </c>
      <c r="B19" s="16">
        <v>101</v>
      </c>
      <c r="C19" s="16">
        <v>108</v>
      </c>
      <c r="D19" s="16">
        <v>119</v>
      </c>
      <c r="E19" s="16">
        <v>133</v>
      </c>
      <c r="F19" s="16">
        <v>148</v>
      </c>
      <c r="G19" s="16">
        <v>165</v>
      </c>
      <c r="H19" s="16">
        <v>185</v>
      </c>
      <c r="I19" s="16">
        <v>205</v>
      </c>
      <c r="J19" s="16">
        <v>227</v>
      </c>
      <c r="K19" s="16">
        <v>250</v>
      </c>
      <c r="L19" s="16">
        <v>274</v>
      </c>
      <c r="M19" s="17"/>
      <c r="N19" s="18">
        <v>173</v>
      </c>
      <c r="O19" s="19">
        <v>1.7128712871287128</v>
      </c>
      <c r="P19" s="19">
        <v>0.10495074460119902</v>
      </c>
    </row>
    <row r="20" spans="1:16" x14ac:dyDescent="0.25">
      <c r="A20" s="27"/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9"/>
      <c r="N20" s="30"/>
      <c r="O20" s="31"/>
      <c r="P20" s="31"/>
    </row>
    <row r="21" spans="1:16" x14ac:dyDescent="0.25">
      <c r="A21" s="22" t="s">
        <v>22</v>
      </c>
      <c r="B21" s="23">
        <v>12544</v>
      </c>
      <c r="C21" s="23">
        <v>12745</v>
      </c>
      <c r="D21" s="23">
        <v>12945</v>
      </c>
      <c r="E21" s="23">
        <v>13141</v>
      </c>
      <c r="F21" s="23">
        <v>13333</v>
      </c>
      <c r="G21" s="23">
        <v>13518</v>
      </c>
      <c r="H21" s="23">
        <v>13699</v>
      </c>
      <c r="I21" s="23">
        <v>13873</v>
      </c>
      <c r="J21" s="23">
        <v>14042</v>
      </c>
      <c r="K21" s="23">
        <v>14207</v>
      </c>
      <c r="L21" s="23">
        <v>14363</v>
      </c>
      <c r="M21" s="24"/>
      <c r="N21" s="25">
        <v>1819</v>
      </c>
      <c r="O21" s="26">
        <v>0.14500956632653061</v>
      </c>
      <c r="P21" s="26">
        <v>1.363339781815065E-2</v>
      </c>
    </row>
    <row r="22" spans="1:16" x14ac:dyDescent="0.25">
      <c r="A22" s="10" t="s">
        <v>23</v>
      </c>
      <c r="B22" s="12">
        <v>2223</v>
      </c>
      <c r="C22" s="12">
        <v>2176</v>
      </c>
      <c r="D22" s="12">
        <v>2136</v>
      </c>
      <c r="E22" s="12">
        <v>2104</v>
      </c>
      <c r="F22" s="12">
        <v>2077</v>
      </c>
      <c r="G22" s="12">
        <v>2054</v>
      </c>
      <c r="H22" s="12">
        <v>2037</v>
      </c>
      <c r="I22" s="12">
        <v>2024</v>
      </c>
      <c r="J22" s="12">
        <v>2014</v>
      </c>
      <c r="K22" s="12">
        <v>2007</v>
      </c>
      <c r="L22" s="12">
        <v>2001</v>
      </c>
      <c r="M22" s="13"/>
      <c r="N22" s="14">
        <v>-222</v>
      </c>
      <c r="O22" s="15">
        <v>-9.9865047233468285E-2</v>
      </c>
      <c r="P22" s="15">
        <v>-1.0465905199163239E-2</v>
      </c>
    </row>
    <row r="23" spans="1:16" x14ac:dyDescent="0.25">
      <c r="A23" s="11" t="s">
        <v>24</v>
      </c>
      <c r="B23" s="16">
        <v>8535</v>
      </c>
      <c r="C23" s="16">
        <v>8673</v>
      </c>
      <c r="D23" s="16">
        <v>8800</v>
      </c>
      <c r="E23" s="16">
        <v>8914</v>
      </c>
      <c r="F23" s="16">
        <v>9018</v>
      </c>
      <c r="G23" s="16">
        <v>9111</v>
      </c>
      <c r="H23" s="16">
        <v>9195</v>
      </c>
      <c r="I23" s="16">
        <v>9269</v>
      </c>
      <c r="J23" s="16">
        <v>9336</v>
      </c>
      <c r="K23" s="16">
        <v>9396</v>
      </c>
      <c r="L23" s="16">
        <v>9449</v>
      </c>
      <c r="M23" s="17"/>
      <c r="N23" s="18">
        <v>914</v>
      </c>
      <c r="O23" s="19">
        <v>0.10708845928529584</v>
      </c>
      <c r="P23" s="19">
        <v>1.0225280473929343E-2</v>
      </c>
    </row>
    <row r="24" spans="1:16" x14ac:dyDescent="0.25">
      <c r="A24" s="10" t="s">
        <v>25</v>
      </c>
      <c r="B24" s="12">
        <v>1786</v>
      </c>
      <c r="C24" s="12">
        <v>1896</v>
      </c>
      <c r="D24" s="12">
        <v>2009</v>
      </c>
      <c r="E24" s="12">
        <v>2123</v>
      </c>
      <c r="F24" s="12">
        <v>2238</v>
      </c>
      <c r="G24" s="12">
        <v>2353</v>
      </c>
      <c r="H24" s="12">
        <v>2467</v>
      </c>
      <c r="I24" s="12">
        <v>2580</v>
      </c>
      <c r="J24" s="12">
        <v>2692</v>
      </c>
      <c r="K24" s="12">
        <v>2804</v>
      </c>
      <c r="L24" s="12">
        <v>2913</v>
      </c>
      <c r="M24" s="13"/>
      <c r="N24" s="14">
        <v>1127</v>
      </c>
      <c r="O24" s="15">
        <v>0.63101903695408734</v>
      </c>
      <c r="P24" s="15">
        <v>5.0136861070736671E-2</v>
      </c>
    </row>
    <row r="25" spans="1:16" x14ac:dyDescent="0.25">
      <c r="A25" s="27"/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9"/>
      <c r="N25" s="30"/>
      <c r="O25" s="31"/>
      <c r="P25" s="31"/>
    </row>
    <row r="26" spans="1:16" x14ac:dyDescent="0.25">
      <c r="A26" s="11" t="s">
        <v>26</v>
      </c>
      <c r="B26" s="16">
        <v>6578</v>
      </c>
      <c r="C26" s="16">
        <v>6685</v>
      </c>
      <c r="D26" s="16">
        <v>6790</v>
      </c>
      <c r="E26" s="16">
        <v>6893</v>
      </c>
      <c r="F26" s="16">
        <v>6992</v>
      </c>
      <c r="G26" s="16">
        <v>7088</v>
      </c>
      <c r="H26" s="16">
        <v>7180</v>
      </c>
      <c r="I26" s="16">
        <v>7270</v>
      </c>
      <c r="J26" s="16">
        <v>7358</v>
      </c>
      <c r="K26" s="16">
        <v>7443</v>
      </c>
      <c r="L26" s="16">
        <v>7522</v>
      </c>
      <c r="M26" s="17"/>
      <c r="N26" s="18">
        <v>944</v>
      </c>
      <c r="O26" s="19">
        <v>0.14350866524779568</v>
      </c>
      <c r="P26" s="19">
        <v>1.3500450316606072E-2</v>
      </c>
    </row>
    <row r="27" spans="1:16" x14ac:dyDescent="0.25">
      <c r="A27" s="10" t="s">
        <v>27</v>
      </c>
      <c r="B27" s="12">
        <v>5966</v>
      </c>
      <c r="C27" s="12">
        <v>6060</v>
      </c>
      <c r="D27" s="12">
        <v>6155</v>
      </c>
      <c r="E27" s="12">
        <v>6248</v>
      </c>
      <c r="F27" s="12">
        <v>6341</v>
      </c>
      <c r="G27" s="12">
        <v>6430</v>
      </c>
      <c r="H27" s="12">
        <v>6519</v>
      </c>
      <c r="I27" s="12">
        <v>6603</v>
      </c>
      <c r="J27" s="12">
        <v>6684</v>
      </c>
      <c r="K27" s="12">
        <v>6764</v>
      </c>
      <c r="L27" s="12">
        <v>6841</v>
      </c>
      <c r="M27" s="13"/>
      <c r="N27" s="14">
        <v>875</v>
      </c>
      <c r="O27" s="15">
        <v>0.14666443178008717</v>
      </c>
      <c r="P27" s="15">
        <v>1.3779801566845551E-2</v>
      </c>
    </row>
    <row r="28" spans="1:16" x14ac:dyDescent="0.25">
      <c r="A28" s="27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9"/>
      <c r="N28" s="30"/>
      <c r="O28" s="31"/>
      <c r="P28" s="31"/>
    </row>
    <row r="29" spans="1:16" x14ac:dyDescent="0.25">
      <c r="A29" s="11" t="s">
        <v>28</v>
      </c>
      <c r="B29" s="16">
        <v>6764</v>
      </c>
      <c r="C29" s="16">
        <v>6875</v>
      </c>
      <c r="D29" s="16">
        <v>6988</v>
      </c>
      <c r="E29" s="16">
        <v>7094</v>
      </c>
      <c r="F29" s="16">
        <v>7195</v>
      </c>
      <c r="G29" s="16">
        <v>7287</v>
      </c>
      <c r="H29" s="16">
        <v>7372</v>
      </c>
      <c r="I29" s="16">
        <v>7459</v>
      </c>
      <c r="J29" s="16">
        <v>7535</v>
      </c>
      <c r="K29" s="16">
        <v>7610</v>
      </c>
      <c r="L29" s="16">
        <v>7677</v>
      </c>
      <c r="M29" s="17"/>
      <c r="N29" s="18">
        <v>913</v>
      </c>
      <c r="O29" s="19">
        <v>0.1349793021880544</v>
      </c>
      <c r="P29" s="19">
        <v>1.2741936901726092E-2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39C9F-1716-4C6B-9397-03BDBA4A8B39}">
  <dimension ref="A1:T29"/>
  <sheetViews>
    <sheetView workbookViewId="0">
      <selection activeCell="B1" sqref="B1:L1"/>
    </sheetView>
  </sheetViews>
  <sheetFormatPr defaultRowHeight="15" x14ac:dyDescent="0.25"/>
  <cols>
    <col min="1" max="1" width="20.7109375" customWidth="1"/>
    <col min="2" max="12" width="10.7109375" customWidth="1"/>
    <col min="13" max="13" width="5.7109375" customWidth="1"/>
    <col min="14" max="16" width="15.7109375" customWidth="1"/>
  </cols>
  <sheetData>
    <row r="1" spans="1:16" ht="15.75" x14ac:dyDescent="0.25">
      <c r="A1" s="9" t="s">
        <v>0</v>
      </c>
      <c r="B1" s="9">
        <v>2022</v>
      </c>
      <c r="C1" s="9">
        <v>2023</v>
      </c>
      <c r="D1" s="9">
        <v>2024</v>
      </c>
      <c r="E1" s="9">
        <v>2025</v>
      </c>
      <c r="F1" s="9">
        <v>2026</v>
      </c>
      <c r="G1" s="9">
        <v>2027</v>
      </c>
      <c r="H1" s="9">
        <v>2028</v>
      </c>
      <c r="I1" s="9">
        <v>2029</v>
      </c>
      <c r="J1" s="9">
        <v>2030</v>
      </c>
      <c r="K1" s="9">
        <v>2031</v>
      </c>
      <c r="L1" s="9">
        <v>2032</v>
      </c>
      <c r="M1" s="21"/>
      <c r="N1" s="9" t="s">
        <v>1</v>
      </c>
      <c r="O1" s="9" t="s">
        <v>2</v>
      </c>
      <c r="P1" s="9" t="s">
        <v>3</v>
      </c>
    </row>
    <row r="2" spans="1:16" x14ac:dyDescent="0.25">
      <c r="A2" s="10" t="s">
        <v>4</v>
      </c>
      <c r="B2" s="12">
        <v>9377</v>
      </c>
      <c r="C2" s="12">
        <v>9485</v>
      </c>
      <c r="D2" s="12">
        <v>9596</v>
      </c>
      <c r="E2" s="12">
        <v>9710</v>
      </c>
      <c r="F2" s="12">
        <v>9827</v>
      </c>
      <c r="G2" s="12">
        <v>9947</v>
      </c>
      <c r="H2" s="12">
        <v>10070</v>
      </c>
      <c r="I2" s="12">
        <v>10195</v>
      </c>
      <c r="J2" s="12">
        <v>10323</v>
      </c>
      <c r="K2" s="12">
        <v>10451</v>
      </c>
      <c r="L2" s="12">
        <v>10579</v>
      </c>
      <c r="M2" s="13"/>
      <c r="N2" s="14">
        <v>1202</v>
      </c>
      <c r="O2" s="15">
        <v>0.12818598698944225</v>
      </c>
      <c r="P2" s="15">
        <v>1.2134130554990019E-2</v>
      </c>
    </row>
    <row r="3" spans="1:16" x14ac:dyDescent="0.25">
      <c r="A3" s="11" t="s">
        <v>5</v>
      </c>
      <c r="B3" s="16">
        <v>10791</v>
      </c>
      <c r="C3" s="16">
        <v>10685</v>
      </c>
      <c r="D3" s="16">
        <v>10622</v>
      </c>
      <c r="E3" s="16">
        <v>10594</v>
      </c>
      <c r="F3" s="16">
        <v>10594</v>
      </c>
      <c r="G3" s="16">
        <v>10617</v>
      </c>
      <c r="H3" s="16">
        <v>10660</v>
      </c>
      <c r="I3" s="16">
        <v>10719</v>
      </c>
      <c r="J3" s="16">
        <v>10791</v>
      </c>
      <c r="K3" s="16">
        <v>10875</v>
      </c>
      <c r="L3" s="16">
        <v>10967</v>
      </c>
      <c r="M3" s="17"/>
      <c r="N3" s="18">
        <v>176</v>
      </c>
      <c r="O3" s="19">
        <v>1.6309887869520898E-2</v>
      </c>
      <c r="P3" s="19">
        <v>1.6191404343151028E-3</v>
      </c>
    </row>
    <row r="4" spans="1:16" x14ac:dyDescent="0.25">
      <c r="A4" s="10" t="s">
        <v>6</v>
      </c>
      <c r="B4" s="12">
        <v>11339</v>
      </c>
      <c r="C4" s="12">
        <v>11417</v>
      </c>
      <c r="D4" s="12">
        <v>11459</v>
      </c>
      <c r="E4" s="12">
        <v>11480</v>
      </c>
      <c r="F4" s="12">
        <v>11491</v>
      </c>
      <c r="G4" s="12">
        <v>11500</v>
      </c>
      <c r="H4" s="12">
        <v>11511</v>
      </c>
      <c r="I4" s="12">
        <v>11529</v>
      </c>
      <c r="J4" s="12">
        <v>11555</v>
      </c>
      <c r="K4" s="12">
        <v>11590</v>
      </c>
      <c r="L4" s="12">
        <v>11635</v>
      </c>
      <c r="M4" s="13"/>
      <c r="N4" s="14">
        <v>296</v>
      </c>
      <c r="O4" s="15">
        <v>2.6104594761442806E-2</v>
      </c>
      <c r="P4" s="15">
        <v>2.5802918139903319E-3</v>
      </c>
    </row>
    <row r="5" spans="1:16" x14ac:dyDescent="0.25">
      <c r="A5" s="11" t="s">
        <v>7</v>
      </c>
      <c r="B5" s="16">
        <v>10081</v>
      </c>
      <c r="C5" s="16">
        <v>10268</v>
      </c>
      <c r="D5" s="16">
        <v>10433</v>
      </c>
      <c r="E5" s="16">
        <v>10574</v>
      </c>
      <c r="F5" s="16">
        <v>10691</v>
      </c>
      <c r="G5" s="16">
        <v>10786</v>
      </c>
      <c r="H5" s="16">
        <v>10864</v>
      </c>
      <c r="I5" s="16">
        <v>10928</v>
      </c>
      <c r="J5" s="16">
        <v>10984</v>
      </c>
      <c r="K5" s="16">
        <v>11033</v>
      </c>
      <c r="L5" s="16">
        <v>11079</v>
      </c>
      <c r="M5" s="17"/>
      <c r="N5" s="18">
        <v>998</v>
      </c>
      <c r="O5" s="19">
        <v>9.8998115266342626E-2</v>
      </c>
      <c r="P5" s="19">
        <v>9.4845923976205615E-3</v>
      </c>
    </row>
    <row r="6" spans="1:16" x14ac:dyDescent="0.25">
      <c r="A6" s="10" t="s">
        <v>8</v>
      </c>
      <c r="B6" s="12">
        <v>8193</v>
      </c>
      <c r="C6" s="12">
        <v>8466</v>
      </c>
      <c r="D6" s="12">
        <v>8722</v>
      </c>
      <c r="E6" s="12">
        <v>8960</v>
      </c>
      <c r="F6" s="12">
        <v>9178</v>
      </c>
      <c r="G6" s="12">
        <v>9376</v>
      </c>
      <c r="H6" s="12">
        <v>9553</v>
      </c>
      <c r="I6" s="12">
        <v>9710</v>
      </c>
      <c r="J6" s="12">
        <v>9848</v>
      </c>
      <c r="K6" s="12">
        <v>9970</v>
      </c>
      <c r="L6" s="12">
        <v>10077</v>
      </c>
      <c r="M6" s="13"/>
      <c r="N6" s="14">
        <v>1884</v>
      </c>
      <c r="O6" s="15">
        <v>0.22995239838886855</v>
      </c>
      <c r="P6" s="15">
        <v>2.0913226479184033E-2</v>
      </c>
    </row>
    <row r="7" spans="1:16" x14ac:dyDescent="0.25">
      <c r="A7" s="11" t="s">
        <v>9</v>
      </c>
      <c r="B7" s="16">
        <v>8635</v>
      </c>
      <c r="C7" s="16">
        <v>8803</v>
      </c>
      <c r="D7" s="16">
        <v>8992</v>
      </c>
      <c r="E7" s="16">
        <v>9194</v>
      </c>
      <c r="F7" s="16">
        <v>9403</v>
      </c>
      <c r="G7" s="16">
        <v>9614</v>
      </c>
      <c r="H7" s="16">
        <v>9822</v>
      </c>
      <c r="I7" s="16">
        <v>10023</v>
      </c>
      <c r="J7" s="16">
        <v>10215</v>
      </c>
      <c r="K7" s="16">
        <v>10396</v>
      </c>
      <c r="L7" s="16">
        <v>10566</v>
      </c>
      <c r="M7" s="17"/>
      <c r="N7" s="18">
        <v>1931</v>
      </c>
      <c r="O7" s="19">
        <v>0.22362478286045165</v>
      </c>
      <c r="P7" s="19">
        <v>2.038678736351951E-2</v>
      </c>
    </row>
    <row r="8" spans="1:16" x14ac:dyDescent="0.25">
      <c r="A8" s="10" t="s">
        <v>10</v>
      </c>
      <c r="B8" s="12">
        <v>8974</v>
      </c>
      <c r="C8" s="12">
        <v>9056</v>
      </c>
      <c r="D8" s="12">
        <v>9156</v>
      </c>
      <c r="E8" s="12">
        <v>9274</v>
      </c>
      <c r="F8" s="12">
        <v>9408</v>
      </c>
      <c r="G8" s="12">
        <v>9556</v>
      </c>
      <c r="H8" s="12">
        <v>9717</v>
      </c>
      <c r="I8" s="12">
        <v>9888</v>
      </c>
      <c r="J8" s="12">
        <v>10064</v>
      </c>
      <c r="K8" s="12">
        <v>10243</v>
      </c>
      <c r="L8" s="12">
        <v>10422</v>
      </c>
      <c r="M8" s="13"/>
      <c r="N8" s="14">
        <v>1448</v>
      </c>
      <c r="O8" s="15">
        <v>0.16135502562959661</v>
      </c>
      <c r="P8" s="15">
        <v>1.5071186881790322E-2</v>
      </c>
    </row>
    <row r="9" spans="1:16" x14ac:dyDescent="0.25">
      <c r="A9" s="11" t="s">
        <v>11</v>
      </c>
      <c r="B9" s="16">
        <v>8972</v>
      </c>
      <c r="C9" s="16">
        <v>9127</v>
      </c>
      <c r="D9" s="16">
        <v>9267</v>
      </c>
      <c r="E9" s="16">
        <v>9399</v>
      </c>
      <c r="F9" s="16">
        <v>9528</v>
      </c>
      <c r="G9" s="16">
        <v>9658</v>
      </c>
      <c r="H9" s="16">
        <v>9791</v>
      </c>
      <c r="I9" s="16">
        <v>9929</v>
      </c>
      <c r="J9" s="16">
        <v>10073</v>
      </c>
      <c r="K9" s="16">
        <v>10224</v>
      </c>
      <c r="L9" s="16">
        <v>10380</v>
      </c>
      <c r="M9" s="17"/>
      <c r="N9" s="18">
        <v>1408</v>
      </c>
      <c r="O9" s="19">
        <v>0.15693267944716896</v>
      </c>
      <c r="P9" s="19">
        <v>1.4683992021285341E-2</v>
      </c>
    </row>
    <row r="10" spans="1:16" x14ac:dyDescent="0.25">
      <c r="A10" s="10" t="s">
        <v>12</v>
      </c>
      <c r="B10" s="12">
        <v>8849</v>
      </c>
      <c r="C10" s="12">
        <v>8943</v>
      </c>
      <c r="D10" s="12">
        <v>9049</v>
      </c>
      <c r="E10" s="12">
        <v>9162</v>
      </c>
      <c r="F10" s="12">
        <v>9278</v>
      </c>
      <c r="G10" s="12">
        <v>9397</v>
      </c>
      <c r="H10" s="12">
        <v>9518</v>
      </c>
      <c r="I10" s="12">
        <v>9641</v>
      </c>
      <c r="J10" s="12">
        <v>9767</v>
      </c>
      <c r="K10" s="12">
        <v>9896</v>
      </c>
      <c r="L10" s="12">
        <v>10030</v>
      </c>
      <c r="M10" s="13"/>
      <c r="N10" s="14">
        <v>1181</v>
      </c>
      <c r="O10" s="15">
        <v>0.13346140806870832</v>
      </c>
      <c r="P10" s="15">
        <v>1.2606413641574221E-2</v>
      </c>
    </row>
    <row r="11" spans="1:16" x14ac:dyDescent="0.25">
      <c r="A11" s="11" t="s">
        <v>13</v>
      </c>
      <c r="B11" s="16">
        <v>7037</v>
      </c>
      <c r="C11" s="16">
        <v>7363</v>
      </c>
      <c r="D11" s="16">
        <v>7641</v>
      </c>
      <c r="E11" s="16">
        <v>7883</v>
      </c>
      <c r="F11" s="16">
        <v>8099</v>
      </c>
      <c r="G11" s="16">
        <v>8294</v>
      </c>
      <c r="H11" s="16">
        <v>8474</v>
      </c>
      <c r="I11" s="16">
        <v>8641</v>
      </c>
      <c r="J11" s="16">
        <v>8799</v>
      </c>
      <c r="K11" s="16">
        <v>8949</v>
      </c>
      <c r="L11" s="16">
        <v>9095</v>
      </c>
      <c r="M11" s="17"/>
      <c r="N11" s="18">
        <v>2058</v>
      </c>
      <c r="O11" s="19">
        <v>0.29245417081142533</v>
      </c>
      <c r="P11" s="19">
        <v>2.5986190286827915E-2</v>
      </c>
    </row>
    <row r="12" spans="1:16" x14ac:dyDescent="0.25">
      <c r="A12" s="10" t="s">
        <v>14</v>
      </c>
      <c r="B12" s="12">
        <v>6376</v>
      </c>
      <c r="C12" s="12">
        <v>6508</v>
      </c>
      <c r="D12" s="12">
        <v>6678</v>
      </c>
      <c r="E12" s="12">
        <v>6869</v>
      </c>
      <c r="F12" s="12">
        <v>7069</v>
      </c>
      <c r="G12" s="12">
        <v>7272</v>
      </c>
      <c r="H12" s="12">
        <v>7472</v>
      </c>
      <c r="I12" s="12">
        <v>7667</v>
      </c>
      <c r="J12" s="12">
        <v>7856</v>
      </c>
      <c r="K12" s="12">
        <v>8038</v>
      </c>
      <c r="L12" s="12">
        <v>8213</v>
      </c>
      <c r="M12" s="13"/>
      <c r="N12" s="14">
        <v>1837</v>
      </c>
      <c r="O12" s="15">
        <v>0.28811166875784189</v>
      </c>
      <c r="P12" s="15">
        <v>2.5640948043822664E-2</v>
      </c>
    </row>
    <row r="13" spans="1:16" x14ac:dyDescent="0.25">
      <c r="A13" s="11" t="s">
        <v>15</v>
      </c>
      <c r="B13" s="16">
        <v>6299</v>
      </c>
      <c r="C13" s="16">
        <v>6348</v>
      </c>
      <c r="D13" s="16">
        <v>6413</v>
      </c>
      <c r="E13" s="16">
        <v>6499</v>
      </c>
      <c r="F13" s="16">
        <v>6605</v>
      </c>
      <c r="G13" s="16">
        <v>6729</v>
      </c>
      <c r="H13" s="16">
        <v>6868</v>
      </c>
      <c r="I13" s="16">
        <v>7018</v>
      </c>
      <c r="J13" s="16">
        <v>7175</v>
      </c>
      <c r="K13" s="16">
        <v>7338</v>
      </c>
      <c r="L13" s="16">
        <v>7503</v>
      </c>
      <c r="M13" s="17"/>
      <c r="N13" s="18">
        <v>1204</v>
      </c>
      <c r="O13" s="19">
        <v>0.19114145102397206</v>
      </c>
      <c r="P13" s="19">
        <v>1.7645071915241228E-2</v>
      </c>
    </row>
    <row r="14" spans="1:16" x14ac:dyDescent="0.25">
      <c r="A14" s="10" t="s">
        <v>16</v>
      </c>
      <c r="B14" s="12">
        <v>6612</v>
      </c>
      <c r="C14" s="12">
        <v>6561</v>
      </c>
      <c r="D14" s="12">
        <v>6530</v>
      </c>
      <c r="E14" s="12">
        <v>6519</v>
      </c>
      <c r="F14" s="12">
        <v>6527</v>
      </c>
      <c r="G14" s="12">
        <v>6554</v>
      </c>
      <c r="H14" s="12">
        <v>6601</v>
      </c>
      <c r="I14" s="12">
        <v>6666</v>
      </c>
      <c r="J14" s="12">
        <v>6746</v>
      </c>
      <c r="K14" s="12">
        <v>6841</v>
      </c>
      <c r="L14" s="12">
        <v>6949</v>
      </c>
      <c r="M14" s="13"/>
      <c r="N14" s="14">
        <v>337</v>
      </c>
      <c r="O14" s="15">
        <v>5.0967937084089532E-2</v>
      </c>
      <c r="P14" s="15">
        <v>4.9835351458065169E-3</v>
      </c>
    </row>
    <row r="15" spans="1:16" x14ac:dyDescent="0.25">
      <c r="A15" s="11" t="s">
        <v>17</v>
      </c>
      <c r="B15" s="16">
        <v>5891</v>
      </c>
      <c r="C15" s="16">
        <v>6023</v>
      </c>
      <c r="D15" s="16">
        <v>6117</v>
      </c>
      <c r="E15" s="16">
        <v>6184</v>
      </c>
      <c r="F15" s="16">
        <v>6235</v>
      </c>
      <c r="G15" s="16">
        <v>6276</v>
      </c>
      <c r="H15" s="16">
        <v>6314</v>
      </c>
      <c r="I15" s="16">
        <v>6353</v>
      </c>
      <c r="J15" s="16">
        <v>6396</v>
      </c>
      <c r="K15" s="16">
        <v>6446</v>
      </c>
      <c r="L15" s="16">
        <v>6505</v>
      </c>
      <c r="M15" s="17"/>
      <c r="N15" s="18">
        <v>614</v>
      </c>
      <c r="O15" s="19">
        <v>0.10422678662366322</v>
      </c>
      <c r="P15" s="19">
        <v>9.9638467772895645E-3</v>
      </c>
    </row>
    <row r="16" spans="1:16" x14ac:dyDescent="0.25">
      <c r="A16" s="10" t="s">
        <v>18</v>
      </c>
      <c r="B16" s="12">
        <v>4889</v>
      </c>
      <c r="C16" s="12">
        <v>5035</v>
      </c>
      <c r="D16" s="12">
        <v>5175</v>
      </c>
      <c r="E16" s="12">
        <v>5304</v>
      </c>
      <c r="F16" s="12">
        <v>5418</v>
      </c>
      <c r="G16" s="12">
        <v>5518</v>
      </c>
      <c r="H16" s="12">
        <v>5605</v>
      </c>
      <c r="I16" s="12">
        <v>5681</v>
      </c>
      <c r="J16" s="12">
        <v>5748</v>
      </c>
      <c r="K16" s="12">
        <v>5808</v>
      </c>
      <c r="L16" s="12">
        <v>5866</v>
      </c>
      <c r="M16" s="13"/>
      <c r="N16" s="14">
        <v>977</v>
      </c>
      <c r="O16" s="15">
        <v>0.19983636735528737</v>
      </c>
      <c r="P16" s="15">
        <v>1.8385488346208678E-2</v>
      </c>
    </row>
    <row r="17" spans="1:20" x14ac:dyDescent="0.25">
      <c r="A17" s="11" t="s">
        <v>19</v>
      </c>
      <c r="B17" s="16">
        <v>3344</v>
      </c>
      <c r="C17" s="16">
        <v>3515</v>
      </c>
      <c r="D17" s="16">
        <v>3674</v>
      </c>
      <c r="E17" s="16">
        <v>3824</v>
      </c>
      <c r="F17" s="16">
        <v>3964</v>
      </c>
      <c r="G17" s="16">
        <v>4093</v>
      </c>
      <c r="H17" s="16">
        <v>4211</v>
      </c>
      <c r="I17" s="16">
        <v>4319</v>
      </c>
      <c r="J17" s="16">
        <v>4417</v>
      </c>
      <c r="K17" s="16">
        <v>4504</v>
      </c>
      <c r="L17" s="16">
        <v>4583</v>
      </c>
      <c r="M17" s="17"/>
      <c r="N17" s="18">
        <v>1239</v>
      </c>
      <c r="O17" s="19">
        <v>0.37051435406698563</v>
      </c>
      <c r="P17" s="19">
        <v>3.202058238340344E-2</v>
      </c>
    </row>
    <row r="18" spans="1:20" x14ac:dyDescent="0.25">
      <c r="A18" s="10" t="s">
        <v>20</v>
      </c>
      <c r="B18" s="12">
        <v>2037</v>
      </c>
      <c r="C18" s="12">
        <v>2162</v>
      </c>
      <c r="D18" s="12">
        <v>2290</v>
      </c>
      <c r="E18" s="12">
        <v>2418</v>
      </c>
      <c r="F18" s="12">
        <v>2545</v>
      </c>
      <c r="G18" s="12">
        <v>2669</v>
      </c>
      <c r="H18" s="12">
        <v>2789</v>
      </c>
      <c r="I18" s="12">
        <v>2903</v>
      </c>
      <c r="J18" s="12">
        <v>3011</v>
      </c>
      <c r="K18" s="12">
        <v>3112</v>
      </c>
      <c r="L18" s="12">
        <v>3206</v>
      </c>
      <c r="M18" s="13"/>
      <c r="N18" s="14">
        <v>1169</v>
      </c>
      <c r="O18" s="15">
        <v>0.57388316151202745</v>
      </c>
      <c r="P18" s="15">
        <v>4.6398838468885817E-2</v>
      </c>
    </row>
    <row r="19" spans="1:20" x14ac:dyDescent="0.25">
      <c r="A19" s="11" t="s">
        <v>21</v>
      </c>
      <c r="B19" s="16">
        <v>1800</v>
      </c>
      <c r="C19" s="16">
        <v>1872</v>
      </c>
      <c r="D19" s="16">
        <v>1958</v>
      </c>
      <c r="E19" s="16">
        <v>2058</v>
      </c>
      <c r="F19" s="16">
        <v>2169</v>
      </c>
      <c r="G19" s="16">
        <v>2289</v>
      </c>
      <c r="H19" s="16">
        <v>2416</v>
      </c>
      <c r="I19" s="16">
        <v>2549</v>
      </c>
      <c r="J19" s="16">
        <v>2687</v>
      </c>
      <c r="K19" s="16">
        <v>2826</v>
      </c>
      <c r="L19" s="16">
        <v>2967</v>
      </c>
      <c r="M19" s="17"/>
      <c r="N19" s="18">
        <v>1167</v>
      </c>
      <c r="O19" s="19">
        <v>0.64833333333333332</v>
      </c>
      <c r="P19" s="19">
        <v>5.1246357777896767E-2</v>
      </c>
      <c r="R19" s="3"/>
      <c r="S19" s="4"/>
      <c r="T19" s="4"/>
    </row>
    <row r="20" spans="1:20" x14ac:dyDescent="0.25">
      <c r="A20" s="27"/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9"/>
      <c r="N20" s="30"/>
      <c r="O20" s="31"/>
      <c r="P20" s="31"/>
    </row>
    <row r="21" spans="1:20" x14ac:dyDescent="0.25">
      <c r="A21" s="22" t="s">
        <v>22</v>
      </c>
      <c r="B21" s="23">
        <v>129496</v>
      </c>
      <c r="C21" s="23">
        <v>131637</v>
      </c>
      <c r="D21" s="23">
        <v>133772</v>
      </c>
      <c r="E21" s="23">
        <v>135905</v>
      </c>
      <c r="F21" s="23">
        <v>138029</v>
      </c>
      <c r="G21" s="23">
        <v>140145</v>
      </c>
      <c r="H21" s="23">
        <v>142256</v>
      </c>
      <c r="I21" s="23">
        <v>144359</v>
      </c>
      <c r="J21" s="23">
        <v>146455</v>
      </c>
      <c r="K21" s="23">
        <v>148540</v>
      </c>
      <c r="L21" s="23">
        <v>150622</v>
      </c>
      <c r="M21" s="24"/>
      <c r="N21" s="25">
        <v>21126</v>
      </c>
      <c r="O21" s="26">
        <v>0.16314017421387533</v>
      </c>
      <c r="P21" s="26">
        <v>1.5227108254864286E-2</v>
      </c>
    </row>
    <row r="22" spans="1:20" x14ac:dyDescent="0.25">
      <c r="A22" s="10" t="s">
        <v>23</v>
      </c>
      <c r="B22" s="12">
        <v>31507</v>
      </c>
      <c r="C22" s="12">
        <v>31587</v>
      </c>
      <c r="D22" s="12">
        <v>31677</v>
      </c>
      <c r="E22" s="12">
        <v>31784</v>
      </c>
      <c r="F22" s="12">
        <v>31912</v>
      </c>
      <c r="G22" s="12">
        <v>32064</v>
      </c>
      <c r="H22" s="12">
        <v>32241</v>
      </c>
      <c r="I22" s="12">
        <v>32443</v>
      </c>
      <c r="J22" s="12">
        <v>32669</v>
      </c>
      <c r="K22" s="12">
        <v>32916</v>
      </c>
      <c r="L22" s="12">
        <v>33181</v>
      </c>
      <c r="M22" s="13"/>
      <c r="N22" s="14">
        <v>1674</v>
      </c>
      <c r="O22" s="15">
        <v>5.3131050242803186E-2</v>
      </c>
      <c r="P22" s="15">
        <v>5.1901905731477349E-3</v>
      </c>
    </row>
    <row r="23" spans="1:20" x14ac:dyDescent="0.25">
      <c r="A23" s="11" t="s">
        <v>24</v>
      </c>
      <c r="B23" s="16">
        <v>80028</v>
      </c>
      <c r="C23" s="16">
        <v>81443</v>
      </c>
      <c r="D23" s="16">
        <v>82881</v>
      </c>
      <c r="E23" s="16">
        <v>84333</v>
      </c>
      <c r="F23" s="16">
        <v>85786</v>
      </c>
      <c r="G23" s="16">
        <v>87236</v>
      </c>
      <c r="H23" s="16">
        <v>88680</v>
      </c>
      <c r="I23" s="16">
        <v>90111</v>
      </c>
      <c r="J23" s="16">
        <v>91527</v>
      </c>
      <c r="K23" s="16">
        <v>92928</v>
      </c>
      <c r="L23" s="16">
        <v>94314</v>
      </c>
      <c r="M23" s="17"/>
      <c r="N23" s="18">
        <v>14286</v>
      </c>
      <c r="O23" s="19">
        <v>0.17851252061778378</v>
      </c>
      <c r="P23" s="19">
        <v>1.6560943713196163E-2</v>
      </c>
    </row>
    <row r="24" spans="1:20" x14ac:dyDescent="0.25">
      <c r="A24" s="10" t="s">
        <v>25</v>
      </c>
      <c r="B24" s="12">
        <v>17961</v>
      </c>
      <c r="C24" s="12">
        <v>18607</v>
      </c>
      <c r="D24" s="12">
        <v>19214</v>
      </c>
      <c r="E24" s="12">
        <v>19788</v>
      </c>
      <c r="F24" s="12">
        <v>20331</v>
      </c>
      <c r="G24" s="12">
        <v>20845</v>
      </c>
      <c r="H24" s="12">
        <v>21335</v>
      </c>
      <c r="I24" s="12">
        <v>21805</v>
      </c>
      <c r="J24" s="12">
        <v>22259</v>
      </c>
      <c r="K24" s="12">
        <v>22696</v>
      </c>
      <c r="L24" s="12">
        <v>23127</v>
      </c>
      <c r="M24" s="13"/>
      <c r="N24" s="14">
        <v>5166</v>
      </c>
      <c r="O24" s="15">
        <v>0.28762318356438948</v>
      </c>
      <c r="P24" s="15">
        <v>2.5602046452613658E-2</v>
      </c>
    </row>
    <row r="25" spans="1:20" x14ac:dyDescent="0.25">
      <c r="A25" s="27"/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9"/>
      <c r="N25" s="30"/>
      <c r="O25" s="31"/>
      <c r="P25" s="31"/>
    </row>
    <row r="26" spans="1:20" x14ac:dyDescent="0.25">
      <c r="A26" s="11" t="s">
        <v>26</v>
      </c>
      <c r="B26" s="16">
        <v>65052</v>
      </c>
      <c r="C26" s="16">
        <v>66162</v>
      </c>
      <c r="D26" s="16">
        <v>67269</v>
      </c>
      <c r="E26" s="16">
        <v>68372</v>
      </c>
      <c r="F26" s="16">
        <v>69469</v>
      </c>
      <c r="G26" s="16">
        <v>70558</v>
      </c>
      <c r="H26" s="16">
        <v>71644</v>
      </c>
      <c r="I26" s="16">
        <v>72724</v>
      </c>
      <c r="J26" s="16">
        <v>73799</v>
      </c>
      <c r="K26" s="16">
        <v>74866</v>
      </c>
      <c r="L26" s="16">
        <v>75930</v>
      </c>
      <c r="M26" s="17"/>
      <c r="N26" s="18">
        <v>10878</v>
      </c>
      <c r="O26" s="19">
        <v>0.16722007009776793</v>
      </c>
      <c r="P26" s="19">
        <v>1.5582654174930655E-2</v>
      </c>
    </row>
    <row r="27" spans="1:20" x14ac:dyDescent="0.25">
      <c r="A27" s="10" t="s">
        <v>27</v>
      </c>
      <c r="B27" s="12">
        <v>64444</v>
      </c>
      <c r="C27" s="12">
        <v>65475</v>
      </c>
      <c r="D27" s="12">
        <v>66503</v>
      </c>
      <c r="E27" s="12">
        <v>67533</v>
      </c>
      <c r="F27" s="12">
        <v>68560</v>
      </c>
      <c r="G27" s="12">
        <v>69587</v>
      </c>
      <c r="H27" s="12">
        <v>70612</v>
      </c>
      <c r="I27" s="12">
        <v>71635</v>
      </c>
      <c r="J27" s="12">
        <v>72656</v>
      </c>
      <c r="K27" s="12">
        <v>73674</v>
      </c>
      <c r="L27" s="12">
        <v>74692</v>
      </c>
      <c r="M27" s="13"/>
      <c r="N27" s="14">
        <v>10248</v>
      </c>
      <c r="O27" s="15">
        <v>0.15902178635714728</v>
      </c>
      <c r="P27" s="15">
        <v>1.4867067739923856E-2</v>
      </c>
    </row>
    <row r="28" spans="1:20" x14ac:dyDescent="0.25">
      <c r="A28" s="27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9"/>
      <c r="N28" s="30"/>
      <c r="O28" s="31"/>
      <c r="P28" s="31"/>
    </row>
    <row r="29" spans="1:20" x14ac:dyDescent="0.25">
      <c r="A29" s="11" t="s">
        <v>28</v>
      </c>
      <c r="B29" s="16">
        <v>61807</v>
      </c>
      <c r="C29" s="16">
        <v>62927</v>
      </c>
      <c r="D29" s="16">
        <v>64055</v>
      </c>
      <c r="E29" s="16">
        <v>65189</v>
      </c>
      <c r="F29" s="16">
        <v>66326</v>
      </c>
      <c r="G29" s="16">
        <v>67458</v>
      </c>
      <c r="H29" s="16">
        <v>68585</v>
      </c>
      <c r="I29" s="16">
        <v>69698</v>
      </c>
      <c r="J29" s="16">
        <v>70802</v>
      </c>
      <c r="K29" s="16">
        <v>71897</v>
      </c>
      <c r="L29" s="16">
        <v>72978</v>
      </c>
      <c r="M29" s="17"/>
      <c r="N29" s="18">
        <v>11171</v>
      </c>
      <c r="O29" s="19">
        <v>0.18074004562589999</v>
      </c>
      <c r="P29" s="19">
        <v>1.6752922261106695E-2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0F2101-34AF-4A41-B51F-631FA73D78CD}">
  <dimension ref="A1:Y30"/>
  <sheetViews>
    <sheetView workbookViewId="0">
      <selection activeCell="F24" sqref="F24"/>
    </sheetView>
  </sheetViews>
  <sheetFormatPr defaultRowHeight="15" x14ac:dyDescent="0.25"/>
  <cols>
    <col min="1" max="1" width="20.7109375" customWidth="1"/>
    <col min="2" max="12" width="10.7109375" customWidth="1"/>
    <col min="13" max="13" width="5.7109375" customWidth="1"/>
    <col min="14" max="17" width="15.7109375" customWidth="1"/>
  </cols>
  <sheetData>
    <row r="1" spans="1:25" ht="15.75" x14ac:dyDescent="0.25">
      <c r="A1" s="9" t="s">
        <v>0</v>
      </c>
      <c r="B1" s="9">
        <v>2022</v>
      </c>
      <c r="C1" s="9">
        <v>2023</v>
      </c>
      <c r="D1" s="9">
        <v>2024</v>
      </c>
      <c r="E1" s="9">
        <v>2025</v>
      </c>
      <c r="F1" s="9">
        <v>2026</v>
      </c>
      <c r="G1" s="9">
        <v>2027</v>
      </c>
      <c r="H1" s="9">
        <v>2028</v>
      </c>
      <c r="I1" s="9">
        <v>2029</v>
      </c>
      <c r="J1" s="9">
        <v>2030</v>
      </c>
      <c r="K1" s="9">
        <v>2031</v>
      </c>
      <c r="L1" s="9">
        <v>2032</v>
      </c>
      <c r="M1" s="21"/>
      <c r="N1" s="9" t="s">
        <v>1</v>
      </c>
      <c r="O1" s="9" t="s">
        <v>2</v>
      </c>
      <c r="P1" s="9" t="s">
        <v>3</v>
      </c>
      <c r="Q1" s="7"/>
      <c r="R1" s="7"/>
      <c r="S1" s="7"/>
      <c r="T1" s="7"/>
      <c r="U1" s="7"/>
    </row>
    <row r="2" spans="1:25" x14ac:dyDescent="0.25">
      <c r="A2" s="10" t="s">
        <v>4</v>
      </c>
      <c r="B2" s="12">
        <v>141</v>
      </c>
      <c r="C2" s="12">
        <v>138</v>
      </c>
      <c r="D2" s="12">
        <v>136</v>
      </c>
      <c r="E2" s="12">
        <v>134</v>
      </c>
      <c r="F2" s="12">
        <v>132</v>
      </c>
      <c r="G2" s="12">
        <v>130</v>
      </c>
      <c r="H2" s="12">
        <v>129</v>
      </c>
      <c r="I2" s="12">
        <v>127</v>
      </c>
      <c r="J2" s="12">
        <v>126</v>
      </c>
      <c r="K2" s="12">
        <v>124</v>
      </c>
      <c r="L2" s="12">
        <v>123</v>
      </c>
      <c r="M2" s="13"/>
      <c r="N2" s="14">
        <v>-18</v>
      </c>
      <c r="O2" s="15">
        <v>-0.1276595744680851</v>
      </c>
      <c r="P2" s="15">
        <v>-1.3564712258778422E-2</v>
      </c>
      <c r="Q2" s="7"/>
      <c r="R2" s="7"/>
      <c r="S2" s="7"/>
      <c r="T2" s="7"/>
      <c r="U2" s="7"/>
    </row>
    <row r="3" spans="1:25" x14ac:dyDescent="0.25">
      <c r="A3" s="11" t="s">
        <v>5</v>
      </c>
      <c r="B3" s="16">
        <v>143</v>
      </c>
      <c r="C3" s="16">
        <v>144</v>
      </c>
      <c r="D3" s="16">
        <v>145</v>
      </c>
      <c r="E3" s="16">
        <v>146</v>
      </c>
      <c r="F3" s="16">
        <v>145</v>
      </c>
      <c r="G3" s="16">
        <v>144</v>
      </c>
      <c r="H3" s="16">
        <v>143</v>
      </c>
      <c r="I3" s="16">
        <v>142</v>
      </c>
      <c r="J3" s="16">
        <v>141</v>
      </c>
      <c r="K3" s="16">
        <v>140</v>
      </c>
      <c r="L3" s="16">
        <v>138</v>
      </c>
      <c r="M3" s="17"/>
      <c r="N3" s="18">
        <v>-5</v>
      </c>
      <c r="O3" s="19">
        <v>-3.4965034965034968E-2</v>
      </c>
      <c r="P3" s="19">
        <v>-3.5527684406556626E-3</v>
      </c>
      <c r="Q3" s="7"/>
      <c r="R3" s="7"/>
      <c r="S3" s="7"/>
      <c r="T3" s="7"/>
      <c r="U3" s="7"/>
    </row>
    <row r="4" spans="1:25" x14ac:dyDescent="0.25">
      <c r="A4" s="10" t="s">
        <v>6</v>
      </c>
      <c r="B4" s="12">
        <v>192</v>
      </c>
      <c r="C4" s="12">
        <v>183</v>
      </c>
      <c r="D4" s="12">
        <v>176</v>
      </c>
      <c r="E4" s="12">
        <v>170</v>
      </c>
      <c r="F4" s="12">
        <v>166</v>
      </c>
      <c r="G4" s="12">
        <v>163</v>
      </c>
      <c r="H4" s="12">
        <v>160</v>
      </c>
      <c r="I4" s="12">
        <v>158</v>
      </c>
      <c r="J4" s="12">
        <v>156</v>
      </c>
      <c r="K4" s="12">
        <v>154</v>
      </c>
      <c r="L4" s="12">
        <v>152</v>
      </c>
      <c r="M4" s="13"/>
      <c r="N4" s="14">
        <v>-40</v>
      </c>
      <c r="O4" s="15">
        <v>-0.20833333333333334</v>
      </c>
      <c r="P4" s="15">
        <v>-2.3090718228653939E-2</v>
      </c>
      <c r="Q4" s="7"/>
      <c r="R4" s="7"/>
      <c r="S4" s="7"/>
      <c r="T4" s="7"/>
      <c r="U4" s="7"/>
    </row>
    <row r="5" spans="1:25" x14ac:dyDescent="0.25">
      <c r="A5" s="11" t="s">
        <v>7</v>
      </c>
      <c r="B5" s="16">
        <v>179</v>
      </c>
      <c r="C5" s="16">
        <v>176</v>
      </c>
      <c r="D5" s="16">
        <v>172</v>
      </c>
      <c r="E5" s="16">
        <v>167</v>
      </c>
      <c r="F5" s="16">
        <v>161</v>
      </c>
      <c r="G5" s="16">
        <v>156</v>
      </c>
      <c r="H5" s="16">
        <v>152</v>
      </c>
      <c r="I5" s="16">
        <v>148</v>
      </c>
      <c r="J5" s="16">
        <v>144</v>
      </c>
      <c r="K5" s="16">
        <v>141</v>
      </c>
      <c r="L5" s="16">
        <v>138</v>
      </c>
      <c r="M5" s="17"/>
      <c r="N5" s="18">
        <v>-41</v>
      </c>
      <c r="O5" s="19">
        <v>-0.22905027932960895</v>
      </c>
      <c r="P5" s="19">
        <v>-2.5677783288016287E-2</v>
      </c>
      <c r="Q5" s="7"/>
      <c r="R5" s="7"/>
      <c r="S5" s="7"/>
      <c r="T5" s="7"/>
      <c r="U5" s="7"/>
    </row>
    <row r="6" spans="1:25" x14ac:dyDescent="0.25">
      <c r="A6" s="10" t="s">
        <v>8</v>
      </c>
      <c r="B6" s="12">
        <v>130</v>
      </c>
      <c r="C6" s="12">
        <v>130</v>
      </c>
      <c r="D6" s="12">
        <v>130</v>
      </c>
      <c r="E6" s="12">
        <v>130</v>
      </c>
      <c r="F6" s="12">
        <v>129</v>
      </c>
      <c r="G6" s="12">
        <v>126</v>
      </c>
      <c r="H6" s="12">
        <v>123</v>
      </c>
      <c r="I6" s="12">
        <v>120</v>
      </c>
      <c r="J6" s="12">
        <v>117</v>
      </c>
      <c r="K6" s="12">
        <v>113</v>
      </c>
      <c r="L6" s="12">
        <v>110</v>
      </c>
      <c r="M6" s="13"/>
      <c r="N6" s="14">
        <v>-20</v>
      </c>
      <c r="O6" s="15">
        <v>-0.15384615384615385</v>
      </c>
      <c r="P6" s="15">
        <v>-1.656664689435805E-2</v>
      </c>
      <c r="Q6" s="7"/>
      <c r="R6" s="7"/>
      <c r="S6" s="7"/>
      <c r="T6" s="7"/>
      <c r="U6" s="7"/>
    </row>
    <row r="7" spans="1:25" x14ac:dyDescent="0.25">
      <c r="A7" s="11" t="s">
        <v>9</v>
      </c>
      <c r="B7" s="16">
        <v>101</v>
      </c>
      <c r="C7" s="16">
        <v>104</v>
      </c>
      <c r="D7" s="16">
        <v>106</v>
      </c>
      <c r="E7" s="16">
        <v>107</v>
      </c>
      <c r="F7" s="16">
        <v>109</v>
      </c>
      <c r="G7" s="16">
        <v>109</v>
      </c>
      <c r="H7" s="16">
        <v>109</v>
      </c>
      <c r="I7" s="16">
        <v>108</v>
      </c>
      <c r="J7" s="16">
        <v>107</v>
      </c>
      <c r="K7" s="16">
        <v>106</v>
      </c>
      <c r="L7" s="16">
        <v>104</v>
      </c>
      <c r="M7" s="17"/>
      <c r="N7" s="18">
        <v>3</v>
      </c>
      <c r="O7" s="19">
        <v>2.9702970297029702E-2</v>
      </c>
      <c r="P7" s="19">
        <v>2.9313261890639986E-3</v>
      </c>
      <c r="Q7" s="7"/>
      <c r="R7" s="7"/>
      <c r="S7" s="7"/>
      <c r="T7" s="7"/>
      <c r="U7" s="7"/>
    </row>
    <row r="8" spans="1:25" x14ac:dyDescent="0.25">
      <c r="A8" s="10" t="s">
        <v>10</v>
      </c>
      <c r="B8" s="12">
        <v>130</v>
      </c>
      <c r="C8" s="12">
        <v>125</v>
      </c>
      <c r="D8" s="12">
        <v>122</v>
      </c>
      <c r="E8" s="12">
        <v>120</v>
      </c>
      <c r="F8" s="12">
        <v>119</v>
      </c>
      <c r="G8" s="12">
        <v>118</v>
      </c>
      <c r="H8" s="12">
        <v>117</v>
      </c>
      <c r="I8" s="12">
        <v>117</v>
      </c>
      <c r="J8" s="12">
        <v>117</v>
      </c>
      <c r="K8" s="12">
        <v>117</v>
      </c>
      <c r="L8" s="12">
        <v>117</v>
      </c>
      <c r="M8" s="13"/>
      <c r="N8" s="14">
        <v>-13</v>
      </c>
      <c r="O8" s="15">
        <v>-0.1</v>
      </c>
      <c r="P8" s="15">
        <v>-1.0480741793785553E-2</v>
      </c>
      <c r="Q8" s="7"/>
      <c r="R8" s="7"/>
      <c r="S8" s="7"/>
      <c r="T8" s="7"/>
      <c r="U8" s="7"/>
    </row>
    <row r="9" spans="1:25" x14ac:dyDescent="0.25">
      <c r="A9" s="11" t="s">
        <v>11</v>
      </c>
      <c r="B9" s="16">
        <v>156</v>
      </c>
      <c r="C9" s="16">
        <v>155</v>
      </c>
      <c r="D9" s="16">
        <v>154</v>
      </c>
      <c r="E9" s="16">
        <v>152</v>
      </c>
      <c r="F9" s="16">
        <v>150</v>
      </c>
      <c r="G9" s="16">
        <v>148</v>
      </c>
      <c r="H9" s="16">
        <v>146</v>
      </c>
      <c r="I9" s="16">
        <v>145</v>
      </c>
      <c r="J9" s="16">
        <v>144</v>
      </c>
      <c r="K9" s="16">
        <v>143</v>
      </c>
      <c r="L9" s="16">
        <v>143</v>
      </c>
      <c r="M9" s="17"/>
      <c r="N9" s="18">
        <v>-13</v>
      </c>
      <c r="O9" s="19">
        <v>-8.3333333333333329E-2</v>
      </c>
      <c r="P9" s="19">
        <v>-8.6633923554794157E-3</v>
      </c>
      <c r="Q9" s="7"/>
      <c r="R9" s="7"/>
      <c r="S9" s="7"/>
      <c r="T9" s="7"/>
      <c r="U9" s="7"/>
    </row>
    <row r="10" spans="1:25" x14ac:dyDescent="0.25">
      <c r="A10" s="10" t="s">
        <v>12</v>
      </c>
      <c r="B10" s="12">
        <v>162</v>
      </c>
      <c r="C10" s="12">
        <v>163</v>
      </c>
      <c r="D10" s="12">
        <v>164</v>
      </c>
      <c r="E10" s="12">
        <v>165</v>
      </c>
      <c r="F10" s="12">
        <v>166</v>
      </c>
      <c r="G10" s="12">
        <v>165</v>
      </c>
      <c r="H10" s="12">
        <v>164</v>
      </c>
      <c r="I10" s="12">
        <v>163</v>
      </c>
      <c r="J10" s="12">
        <v>163</v>
      </c>
      <c r="K10" s="12">
        <v>162</v>
      </c>
      <c r="L10" s="12">
        <v>161</v>
      </c>
      <c r="M10" s="13"/>
      <c r="N10" s="14">
        <v>-1</v>
      </c>
      <c r="O10" s="15">
        <v>-6.1728395061728392E-3</v>
      </c>
      <c r="P10" s="15">
        <v>-6.1900536187542432E-4</v>
      </c>
      <c r="Q10" s="7"/>
      <c r="R10" s="7"/>
      <c r="S10" s="7"/>
      <c r="T10" s="7"/>
      <c r="U10" s="7"/>
    </row>
    <row r="11" spans="1:25" x14ac:dyDescent="0.25">
      <c r="A11" s="11" t="s">
        <v>13</v>
      </c>
      <c r="B11" s="16">
        <v>148</v>
      </c>
      <c r="C11" s="16">
        <v>149</v>
      </c>
      <c r="D11" s="16">
        <v>150</v>
      </c>
      <c r="E11" s="16">
        <v>150</v>
      </c>
      <c r="F11" s="16">
        <v>150</v>
      </c>
      <c r="G11" s="16">
        <v>151</v>
      </c>
      <c r="H11" s="16">
        <v>151</v>
      </c>
      <c r="I11" s="16">
        <v>151</v>
      </c>
      <c r="J11" s="16">
        <v>151</v>
      </c>
      <c r="K11" s="16">
        <v>151</v>
      </c>
      <c r="L11" s="16">
        <v>151</v>
      </c>
      <c r="M11" s="17"/>
      <c r="N11" s="18">
        <v>3</v>
      </c>
      <c r="O11" s="19">
        <v>2.0270270270270271E-2</v>
      </c>
      <c r="P11" s="19">
        <v>2.0087711880825143E-3</v>
      </c>
      <c r="Q11" s="7"/>
      <c r="R11" s="7"/>
      <c r="S11" s="7"/>
      <c r="T11" s="2"/>
      <c r="U11" s="1"/>
      <c r="V11" s="4"/>
      <c r="W11" s="3"/>
      <c r="X11" s="4"/>
      <c r="Y11" s="4"/>
    </row>
    <row r="12" spans="1:25" x14ac:dyDescent="0.25">
      <c r="A12" s="10" t="s">
        <v>14</v>
      </c>
      <c r="B12" s="12">
        <v>144</v>
      </c>
      <c r="C12" s="12">
        <v>144</v>
      </c>
      <c r="D12" s="12">
        <v>144</v>
      </c>
      <c r="E12" s="12">
        <v>144</v>
      </c>
      <c r="F12" s="12">
        <v>144</v>
      </c>
      <c r="G12" s="12">
        <v>144</v>
      </c>
      <c r="H12" s="12">
        <v>145</v>
      </c>
      <c r="I12" s="12">
        <v>145</v>
      </c>
      <c r="J12" s="12">
        <v>145</v>
      </c>
      <c r="K12" s="12">
        <v>145</v>
      </c>
      <c r="L12" s="12">
        <v>145</v>
      </c>
      <c r="M12" s="13"/>
      <c r="N12" s="14">
        <v>1</v>
      </c>
      <c r="O12" s="15">
        <v>6.9444444444444441E-3</v>
      </c>
      <c r="P12" s="15">
        <v>6.9228380235242248E-4</v>
      </c>
      <c r="Q12" s="7"/>
      <c r="R12" s="7"/>
      <c r="S12" s="7"/>
      <c r="T12" s="2"/>
      <c r="U12" s="1"/>
      <c r="V12" s="4"/>
      <c r="W12" s="3"/>
      <c r="X12" s="4"/>
      <c r="Y12" s="4"/>
    </row>
    <row r="13" spans="1:25" x14ac:dyDescent="0.25">
      <c r="A13" s="11" t="s">
        <v>15</v>
      </c>
      <c r="B13" s="16">
        <v>139</v>
      </c>
      <c r="C13" s="16">
        <v>141</v>
      </c>
      <c r="D13" s="16">
        <v>142</v>
      </c>
      <c r="E13" s="16">
        <v>143</v>
      </c>
      <c r="F13" s="16">
        <v>144</v>
      </c>
      <c r="G13" s="16">
        <v>144</v>
      </c>
      <c r="H13" s="16">
        <v>144</v>
      </c>
      <c r="I13" s="16">
        <v>145</v>
      </c>
      <c r="J13" s="16">
        <v>145</v>
      </c>
      <c r="K13" s="16">
        <v>145</v>
      </c>
      <c r="L13" s="16">
        <v>145</v>
      </c>
      <c r="M13" s="17"/>
      <c r="N13" s="18">
        <v>6</v>
      </c>
      <c r="O13" s="19">
        <v>4.3165467625899283E-2</v>
      </c>
      <c r="P13" s="19">
        <v>4.2349229782669973E-3</v>
      </c>
      <c r="Q13" s="7"/>
      <c r="R13" s="7"/>
      <c r="S13" s="7"/>
      <c r="T13" s="2"/>
      <c r="U13" s="1"/>
      <c r="V13" s="4"/>
      <c r="W13" s="3"/>
      <c r="X13" s="4"/>
      <c r="Y13" s="4"/>
    </row>
    <row r="14" spans="1:25" x14ac:dyDescent="0.25">
      <c r="A14" s="10" t="s">
        <v>16</v>
      </c>
      <c r="B14" s="12">
        <v>227</v>
      </c>
      <c r="C14" s="12">
        <v>214</v>
      </c>
      <c r="D14" s="12">
        <v>203</v>
      </c>
      <c r="E14" s="12">
        <v>195</v>
      </c>
      <c r="F14" s="12">
        <v>189</v>
      </c>
      <c r="G14" s="12">
        <v>185</v>
      </c>
      <c r="H14" s="12">
        <v>181</v>
      </c>
      <c r="I14" s="12">
        <v>179</v>
      </c>
      <c r="J14" s="12">
        <v>177</v>
      </c>
      <c r="K14" s="12">
        <v>175</v>
      </c>
      <c r="L14" s="12">
        <v>174</v>
      </c>
      <c r="M14" s="13"/>
      <c r="N14" s="14">
        <v>-53</v>
      </c>
      <c r="O14" s="15">
        <v>-0.23348017621145375</v>
      </c>
      <c r="P14" s="15">
        <v>-2.6239084230051168E-2</v>
      </c>
      <c r="Q14" s="7"/>
      <c r="R14" s="7"/>
      <c r="S14" s="7"/>
      <c r="T14" s="2"/>
      <c r="U14" s="1"/>
      <c r="V14" s="4"/>
      <c r="W14" s="3"/>
      <c r="X14" s="4"/>
      <c r="Y14" s="4"/>
    </row>
    <row r="15" spans="1:25" x14ac:dyDescent="0.25">
      <c r="A15" s="11" t="s">
        <v>17</v>
      </c>
      <c r="B15" s="16">
        <v>227</v>
      </c>
      <c r="C15" s="16">
        <v>227</v>
      </c>
      <c r="D15" s="16">
        <v>224</v>
      </c>
      <c r="E15" s="16">
        <v>219</v>
      </c>
      <c r="F15" s="16">
        <v>214</v>
      </c>
      <c r="G15" s="16">
        <v>209</v>
      </c>
      <c r="H15" s="16">
        <v>204</v>
      </c>
      <c r="I15" s="16">
        <v>200</v>
      </c>
      <c r="J15" s="16">
        <v>196</v>
      </c>
      <c r="K15" s="16">
        <v>192</v>
      </c>
      <c r="L15" s="16">
        <v>189</v>
      </c>
      <c r="M15" s="17"/>
      <c r="N15" s="18">
        <v>-38</v>
      </c>
      <c r="O15" s="19">
        <v>-0.16740088105726872</v>
      </c>
      <c r="P15" s="19">
        <v>-1.8153503682545424E-2</v>
      </c>
      <c r="Q15" s="7"/>
      <c r="R15" s="7"/>
      <c r="S15" s="7"/>
      <c r="T15" s="2"/>
      <c r="U15" s="1"/>
      <c r="V15" s="4"/>
      <c r="W15" s="3"/>
      <c r="X15" s="4"/>
      <c r="Y15" s="4"/>
    </row>
    <row r="16" spans="1:25" x14ac:dyDescent="0.25">
      <c r="A16" s="10" t="s">
        <v>18</v>
      </c>
      <c r="B16" s="12">
        <v>182</v>
      </c>
      <c r="C16" s="12">
        <v>188</v>
      </c>
      <c r="D16" s="12">
        <v>193</v>
      </c>
      <c r="E16" s="12">
        <v>196</v>
      </c>
      <c r="F16" s="12">
        <v>197</v>
      </c>
      <c r="G16" s="12">
        <v>198</v>
      </c>
      <c r="H16" s="12">
        <v>197</v>
      </c>
      <c r="I16" s="12">
        <v>196</v>
      </c>
      <c r="J16" s="12">
        <v>194</v>
      </c>
      <c r="K16" s="12">
        <v>191</v>
      </c>
      <c r="L16" s="12">
        <v>188</v>
      </c>
      <c r="M16" s="13"/>
      <c r="N16" s="14">
        <v>6</v>
      </c>
      <c r="O16" s="15">
        <v>3.2967032967032968E-2</v>
      </c>
      <c r="P16" s="15">
        <v>3.2487935027356585E-3</v>
      </c>
      <c r="Q16" s="7"/>
      <c r="R16" s="7"/>
      <c r="S16" s="7"/>
      <c r="T16" s="2"/>
      <c r="U16" s="1"/>
      <c r="V16" s="4"/>
      <c r="W16" s="3"/>
      <c r="X16" s="4"/>
      <c r="Y16" s="4"/>
    </row>
    <row r="17" spans="1:25" x14ac:dyDescent="0.25">
      <c r="A17" s="11" t="s">
        <v>19</v>
      </c>
      <c r="B17" s="16">
        <v>134</v>
      </c>
      <c r="C17" s="16">
        <v>137</v>
      </c>
      <c r="D17" s="16">
        <v>141</v>
      </c>
      <c r="E17" s="16">
        <v>144</v>
      </c>
      <c r="F17" s="16">
        <v>147</v>
      </c>
      <c r="G17" s="16">
        <v>149</v>
      </c>
      <c r="H17" s="16">
        <v>151</v>
      </c>
      <c r="I17" s="16">
        <v>152</v>
      </c>
      <c r="J17" s="16">
        <v>153</v>
      </c>
      <c r="K17" s="16">
        <v>153</v>
      </c>
      <c r="L17" s="16">
        <v>153</v>
      </c>
      <c r="M17" s="17"/>
      <c r="N17" s="18">
        <v>19</v>
      </c>
      <c r="O17" s="19">
        <v>0.1417910447761194</v>
      </c>
      <c r="P17" s="19">
        <v>1.3348113307172449E-2</v>
      </c>
      <c r="Q17" s="7"/>
      <c r="R17" s="7"/>
      <c r="S17" s="7"/>
      <c r="T17" s="2"/>
      <c r="U17" s="1"/>
      <c r="V17" s="4"/>
      <c r="W17" s="3"/>
      <c r="X17" s="4"/>
      <c r="Y17" s="4"/>
    </row>
    <row r="18" spans="1:25" x14ac:dyDescent="0.25">
      <c r="A18" s="10" t="s">
        <v>20</v>
      </c>
      <c r="B18" s="12">
        <v>83</v>
      </c>
      <c r="C18" s="12">
        <v>87</v>
      </c>
      <c r="D18" s="12">
        <v>90</v>
      </c>
      <c r="E18" s="12">
        <v>94</v>
      </c>
      <c r="F18" s="12">
        <v>97</v>
      </c>
      <c r="G18" s="12">
        <v>100</v>
      </c>
      <c r="H18" s="12">
        <v>103</v>
      </c>
      <c r="I18" s="12">
        <v>105</v>
      </c>
      <c r="J18" s="12">
        <v>107</v>
      </c>
      <c r="K18" s="12">
        <v>108</v>
      </c>
      <c r="L18" s="12">
        <v>109</v>
      </c>
      <c r="M18" s="13"/>
      <c r="N18" s="14">
        <v>26</v>
      </c>
      <c r="O18" s="15">
        <v>0.31325301204819278</v>
      </c>
      <c r="P18" s="15">
        <v>2.7625424361011008E-2</v>
      </c>
      <c r="Q18" s="7"/>
      <c r="R18" s="7"/>
      <c r="S18" s="7"/>
      <c r="T18" s="2"/>
      <c r="U18" s="1"/>
      <c r="V18" s="4"/>
      <c r="W18" s="3"/>
      <c r="X18" s="4"/>
      <c r="Y18" s="4"/>
    </row>
    <row r="19" spans="1:25" x14ac:dyDescent="0.25">
      <c r="A19" s="11" t="s">
        <v>21</v>
      </c>
      <c r="B19" s="16">
        <v>66</v>
      </c>
      <c r="C19" s="16">
        <v>69</v>
      </c>
      <c r="D19" s="16">
        <v>73</v>
      </c>
      <c r="E19" s="16">
        <v>77</v>
      </c>
      <c r="F19" s="16">
        <v>81</v>
      </c>
      <c r="G19" s="16">
        <v>84</v>
      </c>
      <c r="H19" s="16">
        <v>88</v>
      </c>
      <c r="I19" s="16">
        <v>92</v>
      </c>
      <c r="J19" s="16">
        <v>96</v>
      </c>
      <c r="K19" s="16">
        <v>100</v>
      </c>
      <c r="L19" s="16">
        <v>103</v>
      </c>
      <c r="M19" s="17"/>
      <c r="N19" s="18">
        <v>37</v>
      </c>
      <c r="O19" s="19">
        <v>0.56060606060606055</v>
      </c>
      <c r="P19" s="19">
        <v>4.5512739216768239E-2</v>
      </c>
      <c r="Q19" s="7"/>
      <c r="R19" s="7"/>
      <c r="S19" s="7"/>
      <c r="T19" s="2"/>
      <c r="U19" s="1"/>
      <c r="V19" s="4"/>
      <c r="W19" s="3"/>
      <c r="X19" s="4"/>
      <c r="Y19" s="4"/>
    </row>
    <row r="20" spans="1:25" x14ac:dyDescent="0.25">
      <c r="A20" s="27"/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9"/>
      <c r="N20" s="30"/>
      <c r="O20" s="31"/>
      <c r="P20" s="31"/>
      <c r="Q20" s="7"/>
      <c r="R20" s="7"/>
      <c r="S20" s="7"/>
      <c r="T20" s="2"/>
      <c r="U20" s="1"/>
      <c r="V20" s="4"/>
      <c r="W20" s="3"/>
      <c r="X20" s="4"/>
      <c r="Y20" s="4"/>
    </row>
    <row r="21" spans="1:25" x14ac:dyDescent="0.25">
      <c r="A21" s="22" t="s">
        <v>22</v>
      </c>
      <c r="B21" s="23">
        <v>2684</v>
      </c>
      <c r="C21" s="23">
        <v>2674</v>
      </c>
      <c r="D21" s="23">
        <v>2665</v>
      </c>
      <c r="E21" s="23">
        <v>2653</v>
      </c>
      <c r="F21" s="23">
        <v>2640</v>
      </c>
      <c r="G21" s="23">
        <v>2623</v>
      </c>
      <c r="H21" s="23">
        <v>2607</v>
      </c>
      <c r="I21" s="23">
        <v>2593</v>
      </c>
      <c r="J21" s="23">
        <v>2579</v>
      </c>
      <c r="K21" s="23">
        <v>2560</v>
      </c>
      <c r="L21" s="23">
        <v>2543</v>
      </c>
      <c r="M21" s="24"/>
      <c r="N21" s="25">
        <v>-141</v>
      </c>
      <c r="O21" s="26">
        <v>-5.253353204172876E-2</v>
      </c>
      <c r="P21" s="26">
        <v>-5.3818390005887506E-3</v>
      </c>
      <c r="Q21" s="7"/>
      <c r="R21" s="7"/>
      <c r="S21" s="7"/>
      <c r="T21" s="2"/>
      <c r="U21" s="1"/>
      <c r="V21" s="4"/>
      <c r="W21" s="3"/>
      <c r="X21" s="4"/>
      <c r="Y21" s="4"/>
    </row>
    <row r="22" spans="1:25" x14ac:dyDescent="0.25">
      <c r="A22" s="10" t="s">
        <v>23</v>
      </c>
      <c r="B22" s="12">
        <v>476</v>
      </c>
      <c r="C22" s="12">
        <v>465</v>
      </c>
      <c r="D22" s="12">
        <v>457</v>
      </c>
      <c r="E22" s="12">
        <v>450</v>
      </c>
      <c r="F22" s="12">
        <v>443</v>
      </c>
      <c r="G22" s="12">
        <v>437</v>
      </c>
      <c r="H22" s="12">
        <v>432</v>
      </c>
      <c r="I22" s="12">
        <v>427</v>
      </c>
      <c r="J22" s="12">
        <v>423</v>
      </c>
      <c r="K22" s="12">
        <v>418</v>
      </c>
      <c r="L22" s="12">
        <v>413</v>
      </c>
      <c r="M22" s="13"/>
      <c r="N22" s="14">
        <v>-63</v>
      </c>
      <c r="O22" s="15">
        <v>-0.13235294117647059</v>
      </c>
      <c r="P22" s="15">
        <v>-1.4096723578617909E-2</v>
      </c>
      <c r="Q22" s="7"/>
      <c r="R22" s="7"/>
      <c r="S22" s="7"/>
      <c r="T22" s="7"/>
      <c r="U22" s="7"/>
      <c r="W22" s="3"/>
      <c r="X22" s="4"/>
      <c r="Y22" s="4"/>
    </row>
    <row r="23" spans="1:25" x14ac:dyDescent="0.25">
      <c r="A23" s="11" t="s">
        <v>24</v>
      </c>
      <c r="B23" s="16">
        <v>1516</v>
      </c>
      <c r="C23" s="16">
        <v>1501</v>
      </c>
      <c r="D23" s="16">
        <v>1487</v>
      </c>
      <c r="E23" s="16">
        <v>1473</v>
      </c>
      <c r="F23" s="16">
        <v>1461</v>
      </c>
      <c r="G23" s="16">
        <v>1446</v>
      </c>
      <c r="H23" s="16">
        <v>1432</v>
      </c>
      <c r="I23" s="16">
        <v>1421</v>
      </c>
      <c r="J23" s="16">
        <v>1410</v>
      </c>
      <c r="K23" s="16">
        <v>1398</v>
      </c>
      <c r="L23" s="16">
        <v>1388</v>
      </c>
      <c r="M23" s="17"/>
      <c r="N23" s="18">
        <v>-128</v>
      </c>
      <c r="O23" s="19">
        <v>-8.4432717678100261E-2</v>
      </c>
      <c r="P23" s="19">
        <v>-8.782350383369053E-3</v>
      </c>
      <c r="Q23" s="7"/>
      <c r="R23" s="7"/>
      <c r="S23" s="7"/>
      <c r="T23" s="7"/>
      <c r="U23" s="2"/>
      <c r="V23" s="4"/>
      <c r="W23" s="4"/>
    </row>
    <row r="24" spans="1:25" x14ac:dyDescent="0.25">
      <c r="A24" s="10" t="s">
        <v>25</v>
      </c>
      <c r="B24" s="12">
        <v>692</v>
      </c>
      <c r="C24" s="12">
        <v>708</v>
      </c>
      <c r="D24" s="12">
        <v>721</v>
      </c>
      <c r="E24" s="12">
        <v>730</v>
      </c>
      <c r="F24" s="12">
        <v>736</v>
      </c>
      <c r="G24" s="12">
        <v>740</v>
      </c>
      <c r="H24" s="12">
        <v>743</v>
      </c>
      <c r="I24" s="12">
        <v>745</v>
      </c>
      <c r="J24" s="12">
        <v>746</v>
      </c>
      <c r="K24" s="12">
        <v>744</v>
      </c>
      <c r="L24" s="12">
        <v>742</v>
      </c>
      <c r="M24" s="13"/>
      <c r="N24" s="14">
        <v>50</v>
      </c>
      <c r="O24" s="15">
        <v>7.2254335260115612E-2</v>
      </c>
      <c r="P24" s="15">
        <v>7.000720023933038E-3</v>
      </c>
      <c r="Q24" s="7"/>
      <c r="R24" s="7"/>
      <c r="S24" s="7"/>
      <c r="T24" s="7"/>
      <c r="U24" s="7"/>
    </row>
    <row r="25" spans="1:25" x14ac:dyDescent="0.25">
      <c r="A25" s="27"/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9"/>
      <c r="N25" s="30"/>
      <c r="O25" s="31"/>
      <c r="P25" s="31"/>
      <c r="Q25" s="7"/>
      <c r="R25" s="7"/>
      <c r="S25" s="7"/>
      <c r="T25" s="7"/>
      <c r="U25" s="7"/>
    </row>
    <row r="26" spans="1:25" x14ac:dyDescent="0.25">
      <c r="A26" s="11" t="s">
        <v>26</v>
      </c>
      <c r="B26" s="16">
        <v>1358</v>
      </c>
      <c r="C26" s="16">
        <v>1352</v>
      </c>
      <c r="D26" s="16">
        <v>1346</v>
      </c>
      <c r="E26" s="16">
        <v>1339</v>
      </c>
      <c r="F26" s="16">
        <v>1332</v>
      </c>
      <c r="G26" s="16">
        <v>1322</v>
      </c>
      <c r="H26" s="16">
        <v>1313</v>
      </c>
      <c r="I26" s="16">
        <v>1304</v>
      </c>
      <c r="J26" s="16">
        <v>1296</v>
      </c>
      <c r="K26" s="16">
        <v>1287</v>
      </c>
      <c r="L26" s="16">
        <v>1278</v>
      </c>
      <c r="M26" s="17"/>
      <c r="N26" s="18">
        <v>-80</v>
      </c>
      <c r="O26" s="19">
        <v>-5.8910162002945507E-2</v>
      </c>
      <c r="P26" s="19">
        <v>-6.0532719950289193E-3</v>
      </c>
      <c r="Q26" s="7"/>
      <c r="R26" s="7"/>
      <c r="S26" s="7"/>
      <c r="T26" s="7"/>
      <c r="U26" s="7"/>
    </row>
    <row r="27" spans="1:25" x14ac:dyDescent="0.25">
      <c r="A27" s="10" t="s">
        <v>27</v>
      </c>
      <c r="B27" s="12">
        <v>1326</v>
      </c>
      <c r="C27" s="12">
        <v>1322</v>
      </c>
      <c r="D27" s="12">
        <v>1319</v>
      </c>
      <c r="E27" s="12">
        <v>1314</v>
      </c>
      <c r="F27" s="12">
        <v>1308</v>
      </c>
      <c r="G27" s="12">
        <v>1301</v>
      </c>
      <c r="H27" s="12">
        <v>1294</v>
      </c>
      <c r="I27" s="12">
        <v>1289</v>
      </c>
      <c r="J27" s="12">
        <v>1283</v>
      </c>
      <c r="K27" s="12">
        <v>1273</v>
      </c>
      <c r="L27" s="12">
        <v>1265</v>
      </c>
      <c r="M27" s="13"/>
      <c r="N27" s="14">
        <v>-61</v>
      </c>
      <c r="O27" s="15">
        <v>-4.6003016591251888E-2</v>
      </c>
      <c r="P27" s="15">
        <v>-4.6984047600481249E-3</v>
      </c>
      <c r="Q27" s="7"/>
      <c r="R27" s="7"/>
      <c r="S27" s="7"/>
      <c r="T27" s="7"/>
      <c r="U27" s="7"/>
    </row>
    <row r="28" spans="1:25" x14ac:dyDescent="0.25">
      <c r="A28" s="27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9"/>
      <c r="N28" s="30"/>
      <c r="O28" s="31"/>
      <c r="P28" s="31"/>
      <c r="Q28" s="7"/>
      <c r="R28" s="7"/>
      <c r="S28" s="7"/>
      <c r="T28" s="7"/>
      <c r="U28" s="7"/>
    </row>
    <row r="29" spans="1:25" x14ac:dyDescent="0.25">
      <c r="A29" s="11" t="s">
        <v>28</v>
      </c>
      <c r="B29" s="16">
        <v>1225</v>
      </c>
      <c r="C29" s="16">
        <v>1219</v>
      </c>
      <c r="D29" s="16">
        <v>1213</v>
      </c>
      <c r="E29" s="16">
        <v>1205</v>
      </c>
      <c r="F29" s="16">
        <v>1201</v>
      </c>
      <c r="G29" s="16">
        <v>1194</v>
      </c>
      <c r="H29" s="16">
        <v>1184</v>
      </c>
      <c r="I29" s="16">
        <v>1178</v>
      </c>
      <c r="J29" s="16">
        <v>1170</v>
      </c>
      <c r="K29" s="16">
        <v>1164</v>
      </c>
      <c r="L29" s="16">
        <v>1155</v>
      </c>
      <c r="M29" s="17"/>
      <c r="N29" s="18">
        <v>-70</v>
      </c>
      <c r="O29" s="19">
        <v>-5.7142857142857141E-2</v>
      </c>
      <c r="P29" s="19">
        <v>-5.8667728831655053E-3</v>
      </c>
      <c r="Q29" s="7"/>
      <c r="R29" s="7"/>
      <c r="S29" s="7"/>
      <c r="T29" s="7"/>
      <c r="U29" s="7"/>
    </row>
    <row r="30" spans="1:25" x14ac:dyDescent="0.25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9742E-80AD-4929-AD68-A229C0340BB7}">
  <dimension ref="A1:P29"/>
  <sheetViews>
    <sheetView workbookViewId="0">
      <selection activeCell="B38" sqref="B38"/>
    </sheetView>
  </sheetViews>
  <sheetFormatPr defaultRowHeight="12.75" x14ac:dyDescent="0.2"/>
  <cols>
    <col min="1" max="1" width="20.7109375" style="7" customWidth="1"/>
    <col min="2" max="12" width="10.7109375" style="7" customWidth="1"/>
    <col min="13" max="13" width="5.7109375" style="7" customWidth="1"/>
    <col min="14" max="17" width="15.7109375" style="7" customWidth="1"/>
    <col min="18" max="16384" width="9.140625" style="7"/>
  </cols>
  <sheetData>
    <row r="1" spans="1:16" ht="15" customHeight="1" x14ac:dyDescent="0.25">
      <c r="A1" s="9" t="s">
        <v>0</v>
      </c>
      <c r="B1" s="9">
        <v>2022</v>
      </c>
      <c r="C1" s="9">
        <v>2023</v>
      </c>
      <c r="D1" s="9">
        <v>2024</v>
      </c>
      <c r="E1" s="9">
        <v>2025</v>
      </c>
      <c r="F1" s="9">
        <v>2026</v>
      </c>
      <c r="G1" s="9">
        <v>2027</v>
      </c>
      <c r="H1" s="9">
        <v>2028</v>
      </c>
      <c r="I1" s="9">
        <v>2029</v>
      </c>
      <c r="J1" s="9">
        <v>2030</v>
      </c>
      <c r="K1" s="9">
        <v>2031</v>
      </c>
      <c r="L1" s="9">
        <v>2032</v>
      </c>
      <c r="M1" s="21"/>
      <c r="N1" s="9" t="s">
        <v>1</v>
      </c>
      <c r="O1" s="9" t="s">
        <v>2</v>
      </c>
      <c r="P1" s="9" t="s">
        <v>3</v>
      </c>
    </row>
    <row r="2" spans="1:16" ht="15" customHeight="1" x14ac:dyDescent="0.2">
      <c r="A2" s="10" t="s">
        <v>4</v>
      </c>
      <c r="B2" s="12">
        <v>54</v>
      </c>
      <c r="C2" s="12">
        <v>51</v>
      </c>
      <c r="D2" s="12">
        <v>49</v>
      </c>
      <c r="E2" s="12">
        <v>47</v>
      </c>
      <c r="F2" s="12">
        <v>46</v>
      </c>
      <c r="G2" s="12">
        <v>46</v>
      </c>
      <c r="H2" s="12">
        <v>46</v>
      </c>
      <c r="I2" s="12">
        <v>46</v>
      </c>
      <c r="J2" s="12">
        <v>46</v>
      </c>
      <c r="K2" s="12">
        <v>45</v>
      </c>
      <c r="L2" s="12">
        <v>45</v>
      </c>
      <c r="M2" s="13"/>
      <c r="N2" s="14">
        <v>-9</v>
      </c>
      <c r="O2" s="15">
        <v>-0.16666666666666666</v>
      </c>
      <c r="P2" s="15">
        <v>-1.806695543808734E-2</v>
      </c>
    </row>
    <row r="3" spans="1:16" ht="15" customHeight="1" x14ac:dyDescent="0.2">
      <c r="A3" s="11" t="s">
        <v>5</v>
      </c>
      <c r="B3" s="16">
        <v>56</v>
      </c>
      <c r="C3" s="16">
        <v>55</v>
      </c>
      <c r="D3" s="16">
        <v>54</v>
      </c>
      <c r="E3" s="16">
        <v>53</v>
      </c>
      <c r="F3" s="16">
        <v>52</v>
      </c>
      <c r="G3" s="16">
        <v>50</v>
      </c>
      <c r="H3" s="16">
        <v>49</v>
      </c>
      <c r="I3" s="16">
        <v>48</v>
      </c>
      <c r="J3" s="16">
        <v>47</v>
      </c>
      <c r="K3" s="16">
        <v>47</v>
      </c>
      <c r="L3" s="16">
        <v>46</v>
      </c>
      <c r="M3" s="17"/>
      <c r="N3" s="18">
        <v>-10</v>
      </c>
      <c r="O3" s="19">
        <v>-0.17857142857142858</v>
      </c>
      <c r="P3" s="19">
        <v>-1.9478817126515668E-2</v>
      </c>
    </row>
    <row r="4" spans="1:16" ht="15" customHeight="1" x14ac:dyDescent="0.2">
      <c r="A4" s="10" t="s">
        <v>6</v>
      </c>
      <c r="B4" s="12">
        <v>55</v>
      </c>
      <c r="C4" s="12">
        <v>55</v>
      </c>
      <c r="D4" s="12">
        <v>55</v>
      </c>
      <c r="E4" s="12">
        <v>55</v>
      </c>
      <c r="F4" s="12">
        <v>54</v>
      </c>
      <c r="G4" s="12">
        <v>53</v>
      </c>
      <c r="H4" s="12">
        <v>52</v>
      </c>
      <c r="I4" s="12">
        <v>52</v>
      </c>
      <c r="J4" s="12">
        <v>52</v>
      </c>
      <c r="K4" s="12">
        <v>51</v>
      </c>
      <c r="L4" s="12">
        <v>51</v>
      </c>
      <c r="M4" s="13"/>
      <c r="N4" s="14">
        <v>-4</v>
      </c>
      <c r="O4" s="15">
        <v>-7.2727272727272724E-2</v>
      </c>
      <c r="P4" s="15">
        <v>-7.5223199128224838E-3</v>
      </c>
    </row>
    <row r="5" spans="1:16" ht="15" customHeight="1" x14ac:dyDescent="0.2">
      <c r="A5" s="11" t="s">
        <v>7</v>
      </c>
      <c r="B5" s="16">
        <v>45</v>
      </c>
      <c r="C5" s="16">
        <v>44</v>
      </c>
      <c r="D5" s="16">
        <v>43</v>
      </c>
      <c r="E5" s="16">
        <v>43</v>
      </c>
      <c r="F5" s="16">
        <v>43</v>
      </c>
      <c r="G5" s="16">
        <v>43</v>
      </c>
      <c r="H5" s="16">
        <v>43</v>
      </c>
      <c r="I5" s="16">
        <v>42</v>
      </c>
      <c r="J5" s="16">
        <v>42</v>
      </c>
      <c r="K5" s="16">
        <v>42</v>
      </c>
      <c r="L5" s="16">
        <v>42</v>
      </c>
      <c r="M5" s="17"/>
      <c r="N5" s="18">
        <v>-3</v>
      </c>
      <c r="O5" s="19">
        <v>-6.6666666666666666E-2</v>
      </c>
      <c r="P5" s="19">
        <v>-6.8755417073701475E-3</v>
      </c>
    </row>
    <row r="6" spans="1:16" ht="15" customHeight="1" x14ac:dyDescent="0.2">
      <c r="A6" s="10" t="s">
        <v>8</v>
      </c>
      <c r="B6" s="12">
        <v>52</v>
      </c>
      <c r="C6" s="12">
        <v>48</v>
      </c>
      <c r="D6" s="12">
        <v>45</v>
      </c>
      <c r="E6" s="12">
        <v>42</v>
      </c>
      <c r="F6" s="12">
        <v>40</v>
      </c>
      <c r="G6" s="12">
        <v>38</v>
      </c>
      <c r="H6" s="12">
        <v>36</v>
      </c>
      <c r="I6" s="12">
        <v>34</v>
      </c>
      <c r="J6" s="12">
        <v>33</v>
      </c>
      <c r="K6" s="12">
        <v>32</v>
      </c>
      <c r="L6" s="12">
        <v>32</v>
      </c>
      <c r="M6" s="13"/>
      <c r="N6" s="14">
        <v>-20</v>
      </c>
      <c r="O6" s="15">
        <v>-0.38461538461538464</v>
      </c>
      <c r="P6" s="15">
        <v>-4.7391036908989714E-2</v>
      </c>
    </row>
    <row r="7" spans="1:16" ht="15" customHeight="1" x14ac:dyDescent="0.2">
      <c r="A7" s="11" t="s">
        <v>9</v>
      </c>
      <c r="B7" s="16">
        <v>50</v>
      </c>
      <c r="C7" s="16">
        <v>49</v>
      </c>
      <c r="D7" s="16">
        <v>48</v>
      </c>
      <c r="E7" s="16">
        <v>47</v>
      </c>
      <c r="F7" s="16">
        <v>45</v>
      </c>
      <c r="G7" s="16">
        <v>44</v>
      </c>
      <c r="H7" s="16">
        <v>42</v>
      </c>
      <c r="I7" s="16">
        <v>40</v>
      </c>
      <c r="J7" s="16">
        <v>38</v>
      </c>
      <c r="K7" s="16">
        <v>37</v>
      </c>
      <c r="L7" s="16">
        <v>36</v>
      </c>
      <c r="M7" s="17"/>
      <c r="N7" s="18">
        <v>-14</v>
      </c>
      <c r="O7" s="19">
        <v>-0.28000000000000003</v>
      </c>
      <c r="P7" s="19">
        <v>-3.2316692295851879E-2</v>
      </c>
    </row>
    <row r="8" spans="1:16" ht="15" customHeight="1" x14ac:dyDescent="0.2">
      <c r="A8" s="10" t="s">
        <v>10</v>
      </c>
      <c r="B8" s="12">
        <v>44</v>
      </c>
      <c r="C8" s="12">
        <v>47</v>
      </c>
      <c r="D8" s="12">
        <v>49</v>
      </c>
      <c r="E8" s="12">
        <v>50</v>
      </c>
      <c r="F8" s="12">
        <v>51</v>
      </c>
      <c r="G8" s="12">
        <v>51</v>
      </c>
      <c r="H8" s="12">
        <v>51</v>
      </c>
      <c r="I8" s="12">
        <v>50</v>
      </c>
      <c r="J8" s="12">
        <v>49</v>
      </c>
      <c r="K8" s="12">
        <v>48</v>
      </c>
      <c r="L8" s="12">
        <v>47</v>
      </c>
      <c r="M8" s="13"/>
      <c r="N8" s="14">
        <v>3</v>
      </c>
      <c r="O8" s="15">
        <v>6.8181818181818177E-2</v>
      </c>
      <c r="P8" s="15">
        <v>6.6175969502322296E-3</v>
      </c>
    </row>
    <row r="9" spans="1:16" ht="15" customHeight="1" x14ac:dyDescent="0.2">
      <c r="A9" s="11" t="s">
        <v>11</v>
      </c>
      <c r="B9" s="16">
        <v>58</v>
      </c>
      <c r="C9" s="16">
        <v>54</v>
      </c>
      <c r="D9" s="16">
        <v>52</v>
      </c>
      <c r="E9" s="16">
        <v>51</v>
      </c>
      <c r="F9" s="16">
        <v>50</v>
      </c>
      <c r="G9" s="16">
        <v>50</v>
      </c>
      <c r="H9" s="16">
        <v>50</v>
      </c>
      <c r="I9" s="16">
        <v>50</v>
      </c>
      <c r="J9" s="16">
        <v>49</v>
      </c>
      <c r="K9" s="16">
        <v>48</v>
      </c>
      <c r="L9" s="16">
        <v>47</v>
      </c>
      <c r="M9" s="17"/>
      <c r="N9" s="18">
        <v>-11</v>
      </c>
      <c r="O9" s="19">
        <v>-0.18965517241379309</v>
      </c>
      <c r="P9" s="19">
        <v>-2.0809961996766768E-2</v>
      </c>
    </row>
    <row r="10" spans="1:16" ht="15" customHeight="1" x14ac:dyDescent="0.2">
      <c r="A10" s="10" t="s">
        <v>12</v>
      </c>
      <c r="B10" s="12">
        <v>54</v>
      </c>
      <c r="C10" s="12">
        <v>55</v>
      </c>
      <c r="D10" s="12">
        <v>55</v>
      </c>
      <c r="E10" s="12">
        <v>55</v>
      </c>
      <c r="F10" s="12">
        <v>55</v>
      </c>
      <c r="G10" s="12">
        <v>54</v>
      </c>
      <c r="H10" s="12">
        <v>53</v>
      </c>
      <c r="I10" s="12">
        <v>53</v>
      </c>
      <c r="J10" s="12">
        <v>53</v>
      </c>
      <c r="K10" s="12">
        <v>52</v>
      </c>
      <c r="L10" s="12">
        <v>51</v>
      </c>
      <c r="M10" s="13"/>
      <c r="N10" s="14">
        <v>-3</v>
      </c>
      <c r="O10" s="15">
        <v>-5.5555555555555552E-2</v>
      </c>
      <c r="P10" s="15">
        <v>-5.6995370417669555E-3</v>
      </c>
    </row>
    <row r="11" spans="1:16" ht="15" customHeight="1" x14ac:dyDescent="0.2">
      <c r="A11" s="11" t="s">
        <v>13</v>
      </c>
      <c r="B11" s="16">
        <v>52</v>
      </c>
      <c r="C11" s="16">
        <v>52</v>
      </c>
      <c r="D11" s="16">
        <v>52</v>
      </c>
      <c r="E11" s="16">
        <v>52</v>
      </c>
      <c r="F11" s="16">
        <v>52</v>
      </c>
      <c r="G11" s="16">
        <v>53</v>
      </c>
      <c r="H11" s="16">
        <v>52</v>
      </c>
      <c r="I11" s="16">
        <v>51</v>
      </c>
      <c r="J11" s="16">
        <v>51</v>
      </c>
      <c r="K11" s="16">
        <v>51</v>
      </c>
      <c r="L11" s="16">
        <v>51</v>
      </c>
      <c r="M11" s="17"/>
      <c r="N11" s="18">
        <v>-1</v>
      </c>
      <c r="O11" s="19">
        <v>-1.9230769230769232E-2</v>
      </c>
      <c r="P11" s="19">
        <v>-1.9399244951301409E-3</v>
      </c>
    </row>
    <row r="12" spans="1:16" ht="15" customHeight="1" x14ac:dyDescent="0.2">
      <c r="A12" s="10" t="s">
        <v>14</v>
      </c>
      <c r="B12" s="12">
        <v>37</v>
      </c>
      <c r="C12" s="12">
        <v>38</v>
      </c>
      <c r="D12" s="12">
        <v>39</v>
      </c>
      <c r="E12" s="12">
        <v>40</v>
      </c>
      <c r="F12" s="12">
        <v>41</v>
      </c>
      <c r="G12" s="12">
        <v>42</v>
      </c>
      <c r="H12" s="12">
        <v>43</v>
      </c>
      <c r="I12" s="12">
        <v>43</v>
      </c>
      <c r="J12" s="12">
        <v>42</v>
      </c>
      <c r="K12" s="12">
        <v>42</v>
      </c>
      <c r="L12" s="12">
        <v>42</v>
      </c>
      <c r="M12" s="13"/>
      <c r="N12" s="14">
        <v>5</v>
      </c>
      <c r="O12" s="15">
        <v>0.13513513513513514</v>
      </c>
      <c r="P12" s="15">
        <v>1.2755841015251956E-2</v>
      </c>
    </row>
    <row r="13" spans="1:16" ht="15" customHeight="1" x14ac:dyDescent="0.2">
      <c r="A13" s="11" t="s">
        <v>15</v>
      </c>
      <c r="B13" s="16">
        <v>53</v>
      </c>
      <c r="C13" s="16">
        <v>49</v>
      </c>
      <c r="D13" s="16">
        <v>47</v>
      </c>
      <c r="E13" s="16">
        <v>45</v>
      </c>
      <c r="F13" s="16">
        <v>44</v>
      </c>
      <c r="G13" s="16">
        <v>43</v>
      </c>
      <c r="H13" s="16">
        <v>42</v>
      </c>
      <c r="I13" s="16">
        <v>42</v>
      </c>
      <c r="J13" s="16">
        <v>42</v>
      </c>
      <c r="K13" s="16">
        <v>41</v>
      </c>
      <c r="L13" s="16">
        <v>41</v>
      </c>
      <c r="M13" s="17"/>
      <c r="N13" s="18">
        <v>-12</v>
      </c>
      <c r="O13" s="19">
        <v>-0.22641509433962265</v>
      </c>
      <c r="P13" s="19">
        <v>-2.5345261137644792E-2</v>
      </c>
    </row>
    <row r="14" spans="1:16" ht="15" customHeight="1" x14ac:dyDescent="0.2">
      <c r="A14" s="10" t="s">
        <v>16</v>
      </c>
      <c r="B14" s="12">
        <v>43</v>
      </c>
      <c r="C14" s="12">
        <v>44</v>
      </c>
      <c r="D14" s="12">
        <v>45</v>
      </c>
      <c r="E14" s="12">
        <v>45</v>
      </c>
      <c r="F14" s="12">
        <v>44</v>
      </c>
      <c r="G14" s="12">
        <v>44</v>
      </c>
      <c r="H14" s="12">
        <v>44</v>
      </c>
      <c r="I14" s="12">
        <v>44</v>
      </c>
      <c r="J14" s="12">
        <v>44</v>
      </c>
      <c r="K14" s="12">
        <v>44</v>
      </c>
      <c r="L14" s="12">
        <v>43</v>
      </c>
      <c r="M14" s="13"/>
      <c r="N14" s="14">
        <v>0</v>
      </c>
      <c r="O14" s="15">
        <v>0</v>
      </c>
      <c r="P14" s="15">
        <v>0</v>
      </c>
    </row>
    <row r="15" spans="1:16" ht="15" customHeight="1" x14ac:dyDescent="0.2">
      <c r="A15" s="11" t="s">
        <v>17</v>
      </c>
      <c r="B15" s="16">
        <v>56</v>
      </c>
      <c r="C15" s="16">
        <v>53</v>
      </c>
      <c r="D15" s="16">
        <v>52</v>
      </c>
      <c r="E15" s="16">
        <v>51</v>
      </c>
      <c r="F15" s="16">
        <v>50</v>
      </c>
      <c r="G15" s="16">
        <v>49</v>
      </c>
      <c r="H15" s="16">
        <v>48</v>
      </c>
      <c r="I15" s="16">
        <v>48</v>
      </c>
      <c r="J15" s="16">
        <v>48</v>
      </c>
      <c r="K15" s="16">
        <v>48</v>
      </c>
      <c r="L15" s="16">
        <v>48</v>
      </c>
      <c r="M15" s="17"/>
      <c r="N15" s="18">
        <v>-8</v>
      </c>
      <c r="O15" s="19">
        <v>-0.14285714285714285</v>
      </c>
      <c r="P15" s="19">
        <v>-1.5296863975959973E-2</v>
      </c>
    </row>
    <row r="16" spans="1:16" ht="15" customHeight="1" x14ac:dyDescent="0.2">
      <c r="A16" s="10" t="s">
        <v>18</v>
      </c>
      <c r="B16" s="12">
        <v>31</v>
      </c>
      <c r="C16" s="12">
        <v>34</v>
      </c>
      <c r="D16" s="12">
        <v>35</v>
      </c>
      <c r="E16" s="12">
        <v>36</v>
      </c>
      <c r="F16" s="12">
        <v>36</v>
      </c>
      <c r="G16" s="12">
        <v>36</v>
      </c>
      <c r="H16" s="12">
        <v>36</v>
      </c>
      <c r="I16" s="12">
        <v>36</v>
      </c>
      <c r="J16" s="12">
        <v>36</v>
      </c>
      <c r="K16" s="12">
        <v>36</v>
      </c>
      <c r="L16" s="12">
        <v>36</v>
      </c>
      <c r="M16" s="13"/>
      <c r="N16" s="14">
        <v>5</v>
      </c>
      <c r="O16" s="15">
        <v>0.16129032258064516</v>
      </c>
      <c r="P16" s="15">
        <v>1.5065531432257417E-2</v>
      </c>
    </row>
    <row r="17" spans="1:16" ht="15" customHeight="1" x14ac:dyDescent="0.2">
      <c r="A17" s="11" t="s">
        <v>19</v>
      </c>
      <c r="B17" s="16">
        <v>23</v>
      </c>
      <c r="C17" s="16">
        <v>23</v>
      </c>
      <c r="D17" s="16">
        <v>24</v>
      </c>
      <c r="E17" s="16">
        <v>25</v>
      </c>
      <c r="F17" s="16">
        <v>26</v>
      </c>
      <c r="G17" s="16">
        <v>27</v>
      </c>
      <c r="H17" s="16">
        <v>28</v>
      </c>
      <c r="I17" s="16">
        <v>29</v>
      </c>
      <c r="J17" s="16">
        <v>29</v>
      </c>
      <c r="K17" s="16">
        <v>29</v>
      </c>
      <c r="L17" s="16">
        <v>29</v>
      </c>
      <c r="M17" s="17"/>
      <c r="N17" s="18">
        <v>6</v>
      </c>
      <c r="O17" s="19">
        <v>0.2608695652173913</v>
      </c>
      <c r="P17" s="19">
        <v>2.3450909293078803E-2</v>
      </c>
    </row>
    <row r="18" spans="1:16" ht="15" customHeight="1" x14ac:dyDescent="0.2">
      <c r="A18" s="10" t="s">
        <v>20</v>
      </c>
      <c r="B18" s="12">
        <v>21</v>
      </c>
      <c r="C18" s="12">
        <v>20</v>
      </c>
      <c r="D18" s="12">
        <v>19</v>
      </c>
      <c r="E18" s="12">
        <v>19</v>
      </c>
      <c r="F18" s="12">
        <v>19</v>
      </c>
      <c r="G18" s="12">
        <v>19</v>
      </c>
      <c r="H18" s="12">
        <v>19</v>
      </c>
      <c r="I18" s="12">
        <v>19</v>
      </c>
      <c r="J18" s="12">
        <v>20</v>
      </c>
      <c r="K18" s="12">
        <v>20</v>
      </c>
      <c r="L18" s="12">
        <v>20</v>
      </c>
      <c r="M18" s="13"/>
      <c r="N18" s="14">
        <v>-1</v>
      </c>
      <c r="O18" s="15">
        <v>-4.7619047619047616E-2</v>
      </c>
      <c r="P18" s="15">
        <v>-4.8671333500925895E-3</v>
      </c>
    </row>
    <row r="19" spans="1:16" ht="15" customHeight="1" x14ac:dyDescent="0.2">
      <c r="A19" s="11" t="s">
        <v>21</v>
      </c>
      <c r="B19" s="16">
        <v>22</v>
      </c>
      <c r="C19" s="16">
        <v>22</v>
      </c>
      <c r="D19" s="16">
        <v>22</v>
      </c>
      <c r="E19" s="16">
        <v>22</v>
      </c>
      <c r="F19" s="16">
        <v>22</v>
      </c>
      <c r="G19" s="16">
        <v>22</v>
      </c>
      <c r="H19" s="16">
        <v>22</v>
      </c>
      <c r="I19" s="16">
        <v>22</v>
      </c>
      <c r="J19" s="16">
        <v>22</v>
      </c>
      <c r="K19" s="16">
        <v>22</v>
      </c>
      <c r="L19" s="16">
        <v>22</v>
      </c>
      <c r="M19" s="17"/>
      <c r="N19" s="18">
        <v>0</v>
      </c>
      <c r="O19" s="19">
        <v>0</v>
      </c>
      <c r="P19" s="19">
        <v>0</v>
      </c>
    </row>
    <row r="20" spans="1:16" ht="15" customHeight="1" x14ac:dyDescent="0.2">
      <c r="A20" s="27"/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9"/>
      <c r="N20" s="30"/>
      <c r="O20" s="31"/>
      <c r="P20" s="31"/>
    </row>
    <row r="21" spans="1:16" ht="15" customHeight="1" x14ac:dyDescent="0.2">
      <c r="A21" s="22" t="s">
        <v>22</v>
      </c>
      <c r="B21" s="23">
        <v>806</v>
      </c>
      <c r="C21" s="23">
        <v>793</v>
      </c>
      <c r="D21" s="23">
        <v>785</v>
      </c>
      <c r="E21" s="23">
        <v>778</v>
      </c>
      <c r="F21" s="23">
        <v>770</v>
      </c>
      <c r="G21" s="23">
        <v>764</v>
      </c>
      <c r="H21" s="23">
        <v>756</v>
      </c>
      <c r="I21" s="23">
        <v>749</v>
      </c>
      <c r="J21" s="23">
        <v>743</v>
      </c>
      <c r="K21" s="23">
        <v>735</v>
      </c>
      <c r="L21" s="23">
        <v>729</v>
      </c>
      <c r="M21" s="24"/>
      <c r="N21" s="25">
        <v>-77</v>
      </c>
      <c r="O21" s="26">
        <v>-9.553349875930521E-2</v>
      </c>
      <c r="P21" s="26">
        <v>-9.9907585011989042E-3</v>
      </c>
    </row>
    <row r="22" spans="1:16" ht="15" customHeight="1" x14ac:dyDescent="0.2">
      <c r="A22" s="10" t="s">
        <v>23</v>
      </c>
      <c r="B22" s="12">
        <v>165</v>
      </c>
      <c r="C22" s="12">
        <v>161</v>
      </c>
      <c r="D22" s="12">
        <v>158</v>
      </c>
      <c r="E22" s="12">
        <v>155</v>
      </c>
      <c r="F22" s="12">
        <v>152</v>
      </c>
      <c r="G22" s="12">
        <v>149</v>
      </c>
      <c r="H22" s="12">
        <v>147</v>
      </c>
      <c r="I22" s="12">
        <v>146</v>
      </c>
      <c r="J22" s="12">
        <v>145</v>
      </c>
      <c r="K22" s="12">
        <v>143</v>
      </c>
      <c r="L22" s="12">
        <v>142</v>
      </c>
      <c r="M22" s="13"/>
      <c r="N22" s="14">
        <v>-23</v>
      </c>
      <c r="O22" s="15">
        <v>-0.1393939393939394</v>
      </c>
      <c r="P22" s="15">
        <v>-1.4899725658899743E-2</v>
      </c>
    </row>
    <row r="23" spans="1:16" ht="15" customHeight="1" x14ac:dyDescent="0.2">
      <c r="A23" s="11" t="s">
        <v>24</v>
      </c>
      <c r="B23" s="16">
        <v>488</v>
      </c>
      <c r="C23" s="16">
        <v>480</v>
      </c>
      <c r="D23" s="16">
        <v>475</v>
      </c>
      <c r="E23" s="16">
        <v>470</v>
      </c>
      <c r="F23" s="16">
        <v>465</v>
      </c>
      <c r="G23" s="16">
        <v>462</v>
      </c>
      <c r="H23" s="16">
        <v>456</v>
      </c>
      <c r="I23" s="16">
        <v>449</v>
      </c>
      <c r="J23" s="16">
        <v>443</v>
      </c>
      <c r="K23" s="16">
        <v>437</v>
      </c>
      <c r="L23" s="16">
        <v>432</v>
      </c>
      <c r="M23" s="17"/>
      <c r="N23" s="18">
        <v>-56</v>
      </c>
      <c r="O23" s="19">
        <v>-0.11475409836065574</v>
      </c>
      <c r="P23" s="19">
        <v>-1.2114997027327767E-2</v>
      </c>
    </row>
    <row r="24" spans="1:16" ht="15" customHeight="1" x14ac:dyDescent="0.2">
      <c r="A24" s="10" t="s">
        <v>25</v>
      </c>
      <c r="B24" s="12">
        <v>153</v>
      </c>
      <c r="C24" s="12">
        <v>152</v>
      </c>
      <c r="D24" s="12">
        <v>152</v>
      </c>
      <c r="E24" s="12">
        <v>153</v>
      </c>
      <c r="F24" s="12">
        <v>153</v>
      </c>
      <c r="G24" s="12">
        <v>153</v>
      </c>
      <c r="H24" s="12">
        <v>153</v>
      </c>
      <c r="I24" s="12">
        <v>154</v>
      </c>
      <c r="J24" s="12">
        <v>155</v>
      </c>
      <c r="K24" s="12">
        <v>155</v>
      </c>
      <c r="L24" s="12">
        <v>155</v>
      </c>
      <c r="M24" s="13"/>
      <c r="N24" s="14">
        <v>2</v>
      </c>
      <c r="O24" s="15">
        <v>1.3071895424836602E-2</v>
      </c>
      <c r="P24" s="15">
        <v>1.2995632541237256E-3</v>
      </c>
    </row>
    <row r="25" spans="1:16" ht="15" customHeight="1" x14ac:dyDescent="0.2">
      <c r="A25" s="27"/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9"/>
      <c r="N25" s="30"/>
      <c r="O25" s="31"/>
      <c r="P25" s="31"/>
    </row>
    <row r="26" spans="1:16" ht="15" customHeight="1" x14ac:dyDescent="0.2">
      <c r="A26" s="11" t="s">
        <v>26</v>
      </c>
      <c r="B26" s="16">
        <v>423</v>
      </c>
      <c r="C26" s="16">
        <v>417</v>
      </c>
      <c r="D26" s="16">
        <v>412</v>
      </c>
      <c r="E26" s="16">
        <v>408</v>
      </c>
      <c r="F26" s="16">
        <v>403</v>
      </c>
      <c r="G26" s="16">
        <v>399</v>
      </c>
      <c r="H26" s="16">
        <v>395</v>
      </c>
      <c r="I26" s="16">
        <v>391</v>
      </c>
      <c r="J26" s="16">
        <v>388</v>
      </c>
      <c r="K26" s="16">
        <v>382</v>
      </c>
      <c r="L26" s="16">
        <v>377</v>
      </c>
      <c r="M26" s="17"/>
      <c r="N26" s="18">
        <v>-46</v>
      </c>
      <c r="O26" s="19">
        <v>-0.10874704491725769</v>
      </c>
      <c r="P26" s="19">
        <v>-1.1446681628385913E-2</v>
      </c>
    </row>
    <row r="27" spans="1:16" ht="15" customHeight="1" x14ac:dyDescent="0.2">
      <c r="A27" s="10" t="s">
        <v>27</v>
      </c>
      <c r="B27" s="12">
        <v>383</v>
      </c>
      <c r="C27" s="12">
        <v>376</v>
      </c>
      <c r="D27" s="12">
        <v>373</v>
      </c>
      <c r="E27" s="12">
        <v>370</v>
      </c>
      <c r="F27" s="12">
        <v>367</v>
      </c>
      <c r="G27" s="12">
        <v>365</v>
      </c>
      <c r="H27" s="12">
        <v>361</v>
      </c>
      <c r="I27" s="12">
        <v>358</v>
      </c>
      <c r="J27" s="12">
        <v>355</v>
      </c>
      <c r="K27" s="12">
        <v>353</v>
      </c>
      <c r="L27" s="12">
        <v>352</v>
      </c>
      <c r="M27" s="13"/>
      <c r="N27" s="14">
        <v>-31</v>
      </c>
      <c r="O27" s="15">
        <v>-8.0939947780678853E-2</v>
      </c>
      <c r="P27" s="15">
        <v>-8.4048613439247077E-3</v>
      </c>
    </row>
    <row r="28" spans="1:16" ht="15" customHeight="1" x14ac:dyDescent="0.2">
      <c r="A28" s="27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9"/>
      <c r="N28" s="30"/>
      <c r="O28" s="31"/>
      <c r="P28" s="31"/>
    </row>
    <row r="29" spans="1:16" ht="15" customHeight="1" x14ac:dyDescent="0.2">
      <c r="A29" s="11" t="s">
        <v>28</v>
      </c>
      <c r="B29" s="16">
        <v>391</v>
      </c>
      <c r="C29" s="16">
        <v>388</v>
      </c>
      <c r="D29" s="16">
        <v>385</v>
      </c>
      <c r="E29" s="16">
        <v>380</v>
      </c>
      <c r="F29" s="16">
        <v>376</v>
      </c>
      <c r="G29" s="16">
        <v>373</v>
      </c>
      <c r="H29" s="16">
        <v>368</v>
      </c>
      <c r="I29" s="16">
        <v>365</v>
      </c>
      <c r="J29" s="16">
        <v>359</v>
      </c>
      <c r="K29" s="16">
        <v>354</v>
      </c>
      <c r="L29" s="16">
        <v>349</v>
      </c>
      <c r="M29" s="17"/>
      <c r="N29" s="18">
        <v>-42</v>
      </c>
      <c r="O29" s="19">
        <v>-0.10741687979539642</v>
      </c>
      <c r="P29" s="19">
        <v>-1.1299242358152273E-2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05A16-70F7-4D56-9942-1329F5A60261}">
  <dimension ref="A1:P29"/>
  <sheetViews>
    <sheetView workbookViewId="0">
      <selection activeCell="B2" sqref="B2"/>
    </sheetView>
  </sheetViews>
  <sheetFormatPr defaultColWidth="15.85546875" defaultRowHeight="12.75" x14ac:dyDescent="0.2"/>
  <cols>
    <col min="1" max="1" width="20.7109375" style="7" customWidth="1"/>
    <col min="2" max="12" width="10.7109375" style="7" customWidth="1"/>
    <col min="13" max="13" width="5.7109375" style="7" customWidth="1"/>
    <col min="14" max="16" width="15.7109375" style="7" customWidth="1"/>
    <col min="17" max="16384" width="15.85546875" style="7"/>
  </cols>
  <sheetData>
    <row r="1" spans="1:16" s="6" customFormat="1" ht="15" customHeight="1" x14ac:dyDescent="0.25">
      <c r="A1" s="9" t="s">
        <v>0</v>
      </c>
      <c r="B1" s="9">
        <v>2022</v>
      </c>
      <c r="C1" s="9">
        <v>2023</v>
      </c>
      <c r="D1" s="9">
        <v>2024</v>
      </c>
      <c r="E1" s="9">
        <v>2025</v>
      </c>
      <c r="F1" s="9">
        <v>2026</v>
      </c>
      <c r="G1" s="9">
        <v>2027</v>
      </c>
      <c r="H1" s="9">
        <v>2028</v>
      </c>
      <c r="I1" s="9">
        <v>2029</v>
      </c>
      <c r="J1" s="9">
        <v>2030</v>
      </c>
      <c r="K1" s="9">
        <v>2031</v>
      </c>
      <c r="L1" s="9">
        <v>2032</v>
      </c>
      <c r="M1" s="21"/>
      <c r="N1" s="9" t="s">
        <v>1</v>
      </c>
      <c r="O1" s="9" t="s">
        <v>2</v>
      </c>
      <c r="P1" s="9" t="s">
        <v>3</v>
      </c>
    </row>
    <row r="2" spans="1:16" ht="15" customHeight="1" x14ac:dyDescent="0.2">
      <c r="A2" s="10" t="s">
        <v>4</v>
      </c>
      <c r="B2" s="12">
        <v>151</v>
      </c>
      <c r="C2" s="12">
        <v>151</v>
      </c>
      <c r="D2" s="12">
        <v>151</v>
      </c>
      <c r="E2" s="12">
        <v>150</v>
      </c>
      <c r="F2" s="12">
        <v>149</v>
      </c>
      <c r="G2" s="12">
        <v>147</v>
      </c>
      <c r="H2" s="12">
        <v>146</v>
      </c>
      <c r="I2" s="12">
        <v>145</v>
      </c>
      <c r="J2" s="12">
        <v>144</v>
      </c>
      <c r="K2" s="12">
        <v>143</v>
      </c>
      <c r="L2" s="12">
        <v>142</v>
      </c>
      <c r="M2" s="13"/>
      <c r="N2" s="14">
        <v>-9</v>
      </c>
      <c r="O2" s="15">
        <v>-5.9602649006622516E-2</v>
      </c>
      <c r="P2" s="15">
        <v>-6.1264343204815441E-3</v>
      </c>
    </row>
    <row r="3" spans="1:16" ht="15" customHeight="1" x14ac:dyDescent="0.2">
      <c r="A3" s="11" t="s">
        <v>5</v>
      </c>
      <c r="B3" s="16">
        <v>237</v>
      </c>
      <c r="C3" s="16">
        <v>224</v>
      </c>
      <c r="D3" s="16">
        <v>214</v>
      </c>
      <c r="E3" s="16">
        <v>206</v>
      </c>
      <c r="F3" s="16">
        <v>200</v>
      </c>
      <c r="G3" s="16">
        <v>194</v>
      </c>
      <c r="H3" s="16">
        <v>189</v>
      </c>
      <c r="I3" s="16">
        <v>184</v>
      </c>
      <c r="J3" s="16">
        <v>181</v>
      </c>
      <c r="K3" s="16">
        <v>178</v>
      </c>
      <c r="L3" s="16">
        <v>175</v>
      </c>
      <c r="M3" s="17"/>
      <c r="N3" s="18">
        <v>-62</v>
      </c>
      <c r="O3" s="19">
        <v>-0.26160337552742619</v>
      </c>
      <c r="P3" s="19">
        <v>-2.9872154535118933E-2</v>
      </c>
    </row>
    <row r="4" spans="1:16" ht="15" customHeight="1" x14ac:dyDescent="0.2">
      <c r="A4" s="10" t="s">
        <v>6</v>
      </c>
      <c r="B4" s="12">
        <v>225</v>
      </c>
      <c r="C4" s="12">
        <v>228</v>
      </c>
      <c r="D4" s="12">
        <v>228</v>
      </c>
      <c r="E4" s="12">
        <v>225</v>
      </c>
      <c r="F4" s="12">
        <v>222</v>
      </c>
      <c r="G4" s="12">
        <v>218</v>
      </c>
      <c r="H4" s="12">
        <v>214</v>
      </c>
      <c r="I4" s="12">
        <v>210</v>
      </c>
      <c r="J4" s="12">
        <v>206</v>
      </c>
      <c r="K4" s="12">
        <v>202</v>
      </c>
      <c r="L4" s="12">
        <v>198</v>
      </c>
      <c r="M4" s="13"/>
      <c r="N4" s="14">
        <v>-27</v>
      </c>
      <c r="O4" s="15">
        <v>-0.12</v>
      </c>
      <c r="P4" s="15">
        <v>-1.2701977348889781E-2</v>
      </c>
    </row>
    <row r="5" spans="1:16" ht="15" customHeight="1" x14ac:dyDescent="0.2">
      <c r="A5" s="11" t="s">
        <v>7</v>
      </c>
      <c r="B5" s="16">
        <v>203</v>
      </c>
      <c r="C5" s="16">
        <v>205</v>
      </c>
      <c r="D5" s="16">
        <v>208</v>
      </c>
      <c r="E5" s="16">
        <v>209</v>
      </c>
      <c r="F5" s="16">
        <v>210</v>
      </c>
      <c r="G5" s="16">
        <v>210</v>
      </c>
      <c r="H5" s="16">
        <v>209</v>
      </c>
      <c r="I5" s="16">
        <v>207</v>
      </c>
      <c r="J5" s="16">
        <v>205</v>
      </c>
      <c r="K5" s="16">
        <v>203</v>
      </c>
      <c r="L5" s="16">
        <v>200</v>
      </c>
      <c r="M5" s="17"/>
      <c r="N5" s="18">
        <v>-3</v>
      </c>
      <c r="O5" s="19">
        <v>-1.4778325123152709E-2</v>
      </c>
      <c r="P5" s="19">
        <v>-1.4877534453221486E-3</v>
      </c>
    </row>
    <row r="6" spans="1:16" ht="15" customHeight="1" x14ac:dyDescent="0.2">
      <c r="A6" s="10" t="s">
        <v>8</v>
      </c>
      <c r="B6" s="12">
        <v>163</v>
      </c>
      <c r="C6" s="12">
        <v>160</v>
      </c>
      <c r="D6" s="12">
        <v>158</v>
      </c>
      <c r="E6" s="12">
        <v>157</v>
      </c>
      <c r="F6" s="12">
        <v>157</v>
      </c>
      <c r="G6" s="12">
        <v>157</v>
      </c>
      <c r="H6" s="12">
        <v>157</v>
      </c>
      <c r="I6" s="12">
        <v>157</v>
      </c>
      <c r="J6" s="12">
        <v>156</v>
      </c>
      <c r="K6" s="12">
        <v>155</v>
      </c>
      <c r="L6" s="12">
        <v>153</v>
      </c>
      <c r="M6" s="13"/>
      <c r="N6" s="14">
        <v>-10</v>
      </c>
      <c r="O6" s="15">
        <v>-6.1349693251533742E-2</v>
      </c>
      <c r="P6" s="15">
        <v>-6.3112279482411271E-3</v>
      </c>
    </row>
    <row r="7" spans="1:16" ht="15" customHeight="1" x14ac:dyDescent="0.2">
      <c r="A7" s="11" t="s">
        <v>9</v>
      </c>
      <c r="B7" s="16">
        <v>176</v>
      </c>
      <c r="C7" s="16">
        <v>177</v>
      </c>
      <c r="D7" s="16">
        <v>178</v>
      </c>
      <c r="E7" s="16">
        <v>177</v>
      </c>
      <c r="F7" s="16">
        <v>177</v>
      </c>
      <c r="G7" s="16">
        <v>177</v>
      </c>
      <c r="H7" s="16">
        <v>177</v>
      </c>
      <c r="I7" s="16">
        <v>177</v>
      </c>
      <c r="J7" s="16">
        <v>177</v>
      </c>
      <c r="K7" s="16">
        <v>176</v>
      </c>
      <c r="L7" s="16">
        <v>175</v>
      </c>
      <c r="M7" s="17"/>
      <c r="N7" s="18">
        <v>-1</v>
      </c>
      <c r="O7" s="19">
        <v>-5.681818181818182E-3</v>
      </c>
      <c r="P7" s="19">
        <v>-5.6963980506963274E-4</v>
      </c>
    </row>
    <row r="8" spans="1:16" ht="15" customHeight="1" x14ac:dyDescent="0.2">
      <c r="A8" s="10" t="s">
        <v>10</v>
      </c>
      <c r="B8" s="12">
        <v>206</v>
      </c>
      <c r="C8" s="12">
        <v>201</v>
      </c>
      <c r="D8" s="12">
        <v>197</v>
      </c>
      <c r="E8" s="12">
        <v>194</v>
      </c>
      <c r="F8" s="12">
        <v>191</v>
      </c>
      <c r="G8" s="12">
        <v>190</v>
      </c>
      <c r="H8" s="12">
        <v>189</v>
      </c>
      <c r="I8" s="12">
        <v>188</v>
      </c>
      <c r="J8" s="12">
        <v>187</v>
      </c>
      <c r="K8" s="12">
        <v>186</v>
      </c>
      <c r="L8" s="12">
        <v>185</v>
      </c>
      <c r="M8" s="13"/>
      <c r="N8" s="14">
        <v>-21</v>
      </c>
      <c r="O8" s="15">
        <v>-0.10194174757281553</v>
      </c>
      <c r="P8" s="15">
        <v>-1.069443786094515E-2</v>
      </c>
    </row>
    <row r="9" spans="1:16" ht="15" customHeight="1" x14ac:dyDescent="0.2">
      <c r="A9" s="11" t="s">
        <v>11</v>
      </c>
      <c r="B9" s="16">
        <v>252</v>
      </c>
      <c r="C9" s="16">
        <v>247</v>
      </c>
      <c r="D9" s="16">
        <v>242</v>
      </c>
      <c r="E9" s="16">
        <v>238</v>
      </c>
      <c r="F9" s="16">
        <v>234</v>
      </c>
      <c r="G9" s="16">
        <v>230</v>
      </c>
      <c r="H9" s="16">
        <v>226</v>
      </c>
      <c r="I9" s="16">
        <v>223</v>
      </c>
      <c r="J9" s="16">
        <v>220</v>
      </c>
      <c r="K9" s="16">
        <v>218</v>
      </c>
      <c r="L9" s="16">
        <v>216</v>
      </c>
      <c r="M9" s="17"/>
      <c r="N9" s="18">
        <v>-36</v>
      </c>
      <c r="O9" s="19">
        <v>-0.14285714285714285</v>
      </c>
      <c r="P9" s="19">
        <v>-1.5296863975959973E-2</v>
      </c>
    </row>
    <row r="10" spans="1:16" ht="15" customHeight="1" x14ac:dyDescent="0.2">
      <c r="A10" s="10" t="s">
        <v>12</v>
      </c>
      <c r="B10" s="12">
        <v>269</v>
      </c>
      <c r="C10" s="12">
        <v>270</v>
      </c>
      <c r="D10" s="12">
        <v>270</v>
      </c>
      <c r="E10" s="12">
        <v>269</v>
      </c>
      <c r="F10" s="12">
        <v>267</v>
      </c>
      <c r="G10" s="12">
        <v>265</v>
      </c>
      <c r="H10" s="12">
        <v>262</v>
      </c>
      <c r="I10" s="12">
        <v>259</v>
      </c>
      <c r="J10" s="12">
        <v>257</v>
      </c>
      <c r="K10" s="12">
        <v>255</v>
      </c>
      <c r="L10" s="12">
        <v>253</v>
      </c>
      <c r="M10" s="13"/>
      <c r="N10" s="14">
        <v>-16</v>
      </c>
      <c r="O10" s="15">
        <v>-5.9479553903345722E-2</v>
      </c>
      <c r="P10" s="15">
        <v>-6.1134255892940637E-3</v>
      </c>
    </row>
    <row r="11" spans="1:16" ht="15" customHeight="1" x14ac:dyDescent="0.2">
      <c r="A11" s="11" t="s">
        <v>13</v>
      </c>
      <c r="B11" s="16">
        <v>267</v>
      </c>
      <c r="C11" s="16">
        <v>269</v>
      </c>
      <c r="D11" s="16">
        <v>271</v>
      </c>
      <c r="E11" s="16">
        <v>273</v>
      </c>
      <c r="F11" s="16">
        <v>274</v>
      </c>
      <c r="G11" s="16">
        <v>274</v>
      </c>
      <c r="H11" s="16">
        <v>274</v>
      </c>
      <c r="I11" s="16">
        <v>274</v>
      </c>
      <c r="J11" s="16">
        <v>273</v>
      </c>
      <c r="K11" s="16">
        <v>272</v>
      </c>
      <c r="L11" s="16">
        <v>271</v>
      </c>
      <c r="M11" s="17"/>
      <c r="N11" s="18">
        <v>4</v>
      </c>
      <c r="O11" s="19">
        <v>1.4981273408239701E-2</v>
      </c>
      <c r="P11" s="19">
        <v>1.4881224048290953E-3</v>
      </c>
    </row>
    <row r="12" spans="1:16" ht="15" customHeight="1" x14ac:dyDescent="0.2">
      <c r="A12" s="10" t="s">
        <v>14</v>
      </c>
      <c r="B12" s="12">
        <v>270</v>
      </c>
      <c r="C12" s="12">
        <v>268</v>
      </c>
      <c r="D12" s="12">
        <v>266</v>
      </c>
      <c r="E12" s="12">
        <v>266</v>
      </c>
      <c r="F12" s="12">
        <v>265</v>
      </c>
      <c r="G12" s="12">
        <v>265</v>
      </c>
      <c r="H12" s="12">
        <v>265</v>
      </c>
      <c r="I12" s="12">
        <v>265</v>
      </c>
      <c r="J12" s="12">
        <v>265</v>
      </c>
      <c r="K12" s="12">
        <v>265</v>
      </c>
      <c r="L12" s="12">
        <v>265</v>
      </c>
      <c r="M12" s="13"/>
      <c r="N12" s="14">
        <v>-5</v>
      </c>
      <c r="O12" s="15">
        <v>-1.8518518518518517E-2</v>
      </c>
      <c r="P12" s="15">
        <v>-1.8674674100163102E-3</v>
      </c>
    </row>
    <row r="13" spans="1:16" ht="15" customHeight="1" x14ac:dyDescent="0.2">
      <c r="A13" s="11" t="s">
        <v>15</v>
      </c>
      <c r="B13" s="16">
        <v>286</v>
      </c>
      <c r="C13" s="16">
        <v>287</v>
      </c>
      <c r="D13" s="16">
        <v>287</v>
      </c>
      <c r="E13" s="16">
        <v>286</v>
      </c>
      <c r="F13" s="16">
        <v>286</v>
      </c>
      <c r="G13" s="16">
        <v>285</v>
      </c>
      <c r="H13" s="16">
        <v>284</v>
      </c>
      <c r="I13" s="16">
        <v>284</v>
      </c>
      <c r="J13" s="16">
        <v>284</v>
      </c>
      <c r="K13" s="16">
        <v>284</v>
      </c>
      <c r="L13" s="16">
        <v>284</v>
      </c>
      <c r="M13" s="17"/>
      <c r="N13" s="18">
        <v>-2</v>
      </c>
      <c r="O13" s="19">
        <v>-6.993006993006993E-3</v>
      </c>
      <c r="P13" s="19">
        <v>-7.015110918227041E-4</v>
      </c>
    </row>
    <row r="14" spans="1:16" ht="15" customHeight="1" x14ac:dyDescent="0.2">
      <c r="A14" s="10" t="s">
        <v>16</v>
      </c>
      <c r="B14" s="12">
        <v>436</v>
      </c>
      <c r="C14" s="12">
        <v>417</v>
      </c>
      <c r="D14" s="12">
        <v>402</v>
      </c>
      <c r="E14" s="12">
        <v>390</v>
      </c>
      <c r="F14" s="12">
        <v>380</v>
      </c>
      <c r="G14" s="12">
        <v>372</v>
      </c>
      <c r="H14" s="12">
        <v>365</v>
      </c>
      <c r="I14" s="12">
        <v>360</v>
      </c>
      <c r="J14" s="12">
        <v>355</v>
      </c>
      <c r="K14" s="12">
        <v>352</v>
      </c>
      <c r="L14" s="12">
        <v>350</v>
      </c>
      <c r="M14" s="13"/>
      <c r="N14" s="14">
        <v>-86</v>
      </c>
      <c r="O14" s="15">
        <v>-0.19724770642201836</v>
      </c>
      <c r="P14" s="15">
        <v>-2.173130643719523E-2</v>
      </c>
    </row>
    <row r="15" spans="1:16" ht="15" customHeight="1" x14ac:dyDescent="0.2">
      <c r="A15" s="11" t="s">
        <v>17</v>
      </c>
      <c r="B15" s="16">
        <v>438</v>
      </c>
      <c r="C15" s="16">
        <v>445</v>
      </c>
      <c r="D15" s="16">
        <v>446</v>
      </c>
      <c r="E15" s="16">
        <v>444</v>
      </c>
      <c r="F15" s="16">
        <v>441</v>
      </c>
      <c r="G15" s="16">
        <v>437</v>
      </c>
      <c r="H15" s="16">
        <v>432</v>
      </c>
      <c r="I15" s="16">
        <v>427</v>
      </c>
      <c r="J15" s="16">
        <v>421</v>
      </c>
      <c r="K15" s="16">
        <v>415</v>
      </c>
      <c r="L15" s="16">
        <v>411</v>
      </c>
      <c r="M15" s="17"/>
      <c r="N15" s="18">
        <v>-27</v>
      </c>
      <c r="O15" s="19">
        <v>-6.1643835616438353E-2</v>
      </c>
      <c r="P15" s="19">
        <v>-6.3423713025091422E-3</v>
      </c>
    </row>
    <row r="16" spans="1:16" ht="15" customHeight="1" x14ac:dyDescent="0.2">
      <c r="A16" s="10" t="s">
        <v>18</v>
      </c>
      <c r="B16" s="12">
        <v>425</v>
      </c>
      <c r="C16" s="12">
        <v>425</v>
      </c>
      <c r="D16" s="12">
        <v>427</v>
      </c>
      <c r="E16" s="12">
        <v>428</v>
      </c>
      <c r="F16" s="12">
        <v>428</v>
      </c>
      <c r="G16" s="12">
        <v>428</v>
      </c>
      <c r="H16" s="12">
        <v>427</v>
      </c>
      <c r="I16" s="12">
        <v>426</v>
      </c>
      <c r="J16" s="12">
        <v>424</v>
      </c>
      <c r="K16" s="12">
        <v>421</v>
      </c>
      <c r="L16" s="12">
        <v>418</v>
      </c>
      <c r="M16" s="13"/>
      <c r="N16" s="14">
        <v>-7</v>
      </c>
      <c r="O16" s="15">
        <v>-1.6470588235294119E-2</v>
      </c>
      <c r="P16" s="15">
        <v>-1.6593953185566335E-3</v>
      </c>
    </row>
    <row r="17" spans="1:16" ht="15" customHeight="1" x14ac:dyDescent="0.2">
      <c r="A17" s="11" t="s">
        <v>19</v>
      </c>
      <c r="B17" s="16">
        <v>261</v>
      </c>
      <c r="C17" s="16">
        <v>280</v>
      </c>
      <c r="D17" s="16">
        <v>295</v>
      </c>
      <c r="E17" s="16">
        <v>306</v>
      </c>
      <c r="F17" s="16">
        <v>316</v>
      </c>
      <c r="G17" s="16">
        <v>323</v>
      </c>
      <c r="H17" s="16">
        <v>328</v>
      </c>
      <c r="I17" s="16">
        <v>332</v>
      </c>
      <c r="J17" s="16">
        <v>335</v>
      </c>
      <c r="K17" s="16">
        <v>337</v>
      </c>
      <c r="L17" s="16">
        <v>337</v>
      </c>
      <c r="M17" s="17"/>
      <c r="N17" s="18">
        <v>76</v>
      </c>
      <c r="O17" s="19">
        <v>0.29118773946360155</v>
      </c>
      <c r="P17" s="19">
        <v>2.5885613075675051E-2</v>
      </c>
    </row>
    <row r="18" spans="1:16" ht="15" customHeight="1" x14ac:dyDescent="0.2">
      <c r="A18" s="10" t="s">
        <v>20</v>
      </c>
      <c r="B18" s="12">
        <v>141</v>
      </c>
      <c r="C18" s="12">
        <v>152</v>
      </c>
      <c r="D18" s="12">
        <v>165</v>
      </c>
      <c r="E18" s="12">
        <v>177</v>
      </c>
      <c r="F18" s="12">
        <v>189</v>
      </c>
      <c r="G18" s="12">
        <v>200</v>
      </c>
      <c r="H18" s="12">
        <v>210</v>
      </c>
      <c r="I18" s="12">
        <v>218</v>
      </c>
      <c r="J18" s="12">
        <v>225</v>
      </c>
      <c r="K18" s="12">
        <v>230</v>
      </c>
      <c r="L18" s="12">
        <v>235</v>
      </c>
      <c r="M18" s="13"/>
      <c r="N18" s="14">
        <v>94</v>
      </c>
      <c r="O18" s="15">
        <v>0.66666666666666663</v>
      </c>
      <c r="P18" s="15">
        <v>5.2409779148925528E-2</v>
      </c>
    </row>
    <row r="19" spans="1:16" ht="15" customHeight="1" x14ac:dyDescent="0.2">
      <c r="A19" s="11" t="s">
        <v>21</v>
      </c>
      <c r="B19" s="16">
        <v>100</v>
      </c>
      <c r="C19" s="16">
        <v>107</v>
      </c>
      <c r="D19" s="16">
        <v>115</v>
      </c>
      <c r="E19" s="16">
        <v>124</v>
      </c>
      <c r="F19" s="16">
        <v>135</v>
      </c>
      <c r="G19" s="16">
        <v>147</v>
      </c>
      <c r="H19" s="16">
        <v>159</v>
      </c>
      <c r="I19" s="16">
        <v>172</v>
      </c>
      <c r="J19" s="16">
        <v>184</v>
      </c>
      <c r="K19" s="16">
        <v>196</v>
      </c>
      <c r="L19" s="16">
        <v>207</v>
      </c>
      <c r="M19" s="17"/>
      <c r="N19" s="18">
        <v>107</v>
      </c>
      <c r="O19" s="19">
        <v>1.07</v>
      </c>
      <c r="P19" s="19">
        <v>7.5466865433161168E-2</v>
      </c>
    </row>
    <row r="20" spans="1:16" ht="15" customHeight="1" x14ac:dyDescent="0.2">
      <c r="A20" s="27"/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9"/>
      <c r="N20" s="30"/>
      <c r="O20" s="31"/>
      <c r="P20" s="31"/>
    </row>
    <row r="21" spans="1:16" ht="15" customHeight="1" x14ac:dyDescent="0.2">
      <c r="A21" s="22" t="s">
        <v>22</v>
      </c>
      <c r="B21" s="23">
        <v>4506</v>
      </c>
      <c r="C21" s="23">
        <v>4513</v>
      </c>
      <c r="D21" s="23">
        <v>4520</v>
      </c>
      <c r="E21" s="23">
        <v>4519</v>
      </c>
      <c r="F21" s="23">
        <v>4521</v>
      </c>
      <c r="G21" s="23">
        <v>4519</v>
      </c>
      <c r="H21" s="23">
        <v>4513</v>
      </c>
      <c r="I21" s="23">
        <v>4508</v>
      </c>
      <c r="J21" s="23">
        <v>4499</v>
      </c>
      <c r="K21" s="23">
        <v>4488</v>
      </c>
      <c r="L21" s="23">
        <v>4475</v>
      </c>
      <c r="M21" s="24"/>
      <c r="N21" s="25">
        <v>-31</v>
      </c>
      <c r="O21" s="26">
        <v>-6.879715934309809E-3</v>
      </c>
      <c r="P21" s="26">
        <v>-6.90110792258114E-4</v>
      </c>
    </row>
    <row r="22" spans="1:16" ht="15" customHeight="1" x14ac:dyDescent="0.2">
      <c r="A22" s="10" t="s">
        <v>23</v>
      </c>
      <c r="B22" s="12">
        <v>613</v>
      </c>
      <c r="C22" s="12">
        <v>603</v>
      </c>
      <c r="D22" s="12">
        <v>593</v>
      </c>
      <c r="E22" s="12">
        <v>581</v>
      </c>
      <c r="F22" s="12">
        <v>571</v>
      </c>
      <c r="G22" s="12">
        <v>559</v>
      </c>
      <c r="H22" s="12">
        <v>549</v>
      </c>
      <c r="I22" s="12">
        <v>539</v>
      </c>
      <c r="J22" s="12">
        <v>531</v>
      </c>
      <c r="K22" s="12">
        <v>523</v>
      </c>
      <c r="L22" s="12">
        <v>515</v>
      </c>
      <c r="M22" s="13"/>
      <c r="N22" s="14">
        <v>-98</v>
      </c>
      <c r="O22" s="15">
        <v>-0.1598694942903752</v>
      </c>
      <c r="P22" s="15">
        <v>-1.7268955931648455E-2</v>
      </c>
    </row>
    <row r="23" spans="1:16" ht="15" customHeight="1" x14ac:dyDescent="0.2">
      <c r="A23" s="11" t="s">
        <v>24</v>
      </c>
      <c r="B23" s="16">
        <v>2528</v>
      </c>
      <c r="C23" s="16">
        <v>2501</v>
      </c>
      <c r="D23" s="16">
        <v>2479</v>
      </c>
      <c r="E23" s="16">
        <v>2459</v>
      </c>
      <c r="F23" s="16">
        <v>2441</v>
      </c>
      <c r="G23" s="16">
        <v>2425</v>
      </c>
      <c r="H23" s="16">
        <v>2408</v>
      </c>
      <c r="I23" s="16">
        <v>2394</v>
      </c>
      <c r="J23" s="16">
        <v>2379</v>
      </c>
      <c r="K23" s="16">
        <v>2366</v>
      </c>
      <c r="L23" s="16">
        <v>2352</v>
      </c>
      <c r="M23" s="17"/>
      <c r="N23" s="18">
        <v>-176</v>
      </c>
      <c r="O23" s="19">
        <v>-6.9620253164556958E-2</v>
      </c>
      <c r="P23" s="19">
        <v>-7.1902700487662674E-3</v>
      </c>
    </row>
    <row r="24" spans="1:16" ht="15" customHeight="1" x14ac:dyDescent="0.2">
      <c r="A24" s="10" t="s">
        <v>25</v>
      </c>
      <c r="B24" s="12">
        <v>1365</v>
      </c>
      <c r="C24" s="12">
        <v>1409</v>
      </c>
      <c r="D24" s="12">
        <v>1448</v>
      </c>
      <c r="E24" s="12">
        <v>1479</v>
      </c>
      <c r="F24" s="12">
        <v>1509</v>
      </c>
      <c r="G24" s="12">
        <v>1535</v>
      </c>
      <c r="H24" s="12">
        <v>1556</v>
      </c>
      <c r="I24" s="12">
        <v>1575</v>
      </c>
      <c r="J24" s="12">
        <v>1589</v>
      </c>
      <c r="K24" s="12">
        <v>1599</v>
      </c>
      <c r="L24" s="12">
        <v>1608</v>
      </c>
      <c r="M24" s="13"/>
      <c r="N24" s="14">
        <v>243</v>
      </c>
      <c r="O24" s="15">
        <v>0.17802197802197803</v>
      </c>
      <c r="P24" s="15">
        <v>1.6518622578378661E-2</v>
      </c>
    </row>
    <row r="25" spans="1:16" ht="15" customHeight="1" x14ac:dyDescent="0.2">
      <c r="A25" s="27"/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9"/>
      <c r="N25" s="30"/>
      <c r="O25" s="31"/>
      <c r="P25" s="31"/>
    </row>
    <row r="26" spans="1:16" ht="15" customHeight="1" x14ac:dyDescent="0.2">
      <c r="A26" s="11" t="s">
        <v>26</v>
      </c>
      <c r="B26" s="16">
        <v>2400</v>
      </c>
      <c r="C26" s="16">
        <v>2403</v>
      </c>
      <c r="D26" s="16">
        <v>2408</v>
      </c>
      <c r="E26" s="16">
        <v>2408</v>
      </c>
      <c r="F26" s="16">
        <v>2408</v>
      </c>
      <c r="G26" s="16">
        <v>2407</v>
      </c>
      <c r="H26" s="16">
        <v>2404</v>
      </c>
      <c r="I26" s="16">
        <v>2401</v>
      </c>
      <c r="J26" s="16">
        <v>2397</v>
      </c>
      <c r="K26" s="16">
        <v>2393</v>
      </c>
      <c r="L26" s="16">
        <v>2388</v>
      </c>
      <c r="M26" s="17"/>
      <c r="N26" s="18">
        <v>-12</v>
      </c>
      <c r="O26" s="19">
        <v>-5.0000000000000001E-3</v>
      </c>
      <c r="P26" s="19">
        <v>-5.0112857546458223E-4</v>
      </c>
    </row>
    <row r="27" spans="1:16" ht="15" customHeight="1" x14ac:dyDescent="0.2">
      <c r="A27" s="10" t="s">
        <v>27</v>
      </c>
      <c r="B27" s="12">
        <v>2106</v>
      </c>
      <c r="C27" s="12">
        <v>2110</v>
      </c>
      <c r="D27" s="12">
        <v>2112</v>
      </c>
      <c r="E27" s="12">
        <v>2111</v>
      </c>
      <c r="F27" s="12">
        <v>2113</v>
      </c>
      <c r="G27" s="12">
        <v>2112</v>
      </c>
      <c r="H27" s="12">
        <v>2109</v>
      </c>
      <c r="I27" s="12">
        <v>2107</v>
      </c>
      <c r="J27" s="12">
        <v>2102</v>
      </c>
      <c r="K27" s="12">
        <v>2095</v>
      </c>
      <c r="L27" s="12">
        <v>2087</v>
      </c>
      <c r="M27" s="13"/>
      <c r="N27" s="14">
        <v>-19</v>
      </c>
      <c r="O27" s="15">
        <v>-9.0218423551756879E-3</v>
      </c>
      <c r="P27" s="15">
        <v>-9.0586801528880212E-4</v>
      </c>
    </row>
    <row r="28" spans="1:16" ht="15" customHeight="1" x14ac:dyDescent="0.2">
      <c r="A28" s="27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9"/>
      <c r="N28" s="30"/>
      <c r="O28" s="31"/>
      <c r="P28" s="31"/>
    </row>
    <row r="29" spans="1:16" ht="15" customHeight="1" x14ac:dyDescent="0.2">
      <c r="A29" s="11" t="s">
        <v>28</v>
      </c>
      <c r="B29" s="16">
        <v>2134</v>
      </c>
      <c r="C29" s="16">
        <v>2124</v>
      </c>
      <c r="D29" s="16">
        <v>2111</v>
      </c>
      <c r="E29" s="16">
        <v>2103</v>
      </c>
      <c r="F29" s="16">
        <v>2094</v>
      </c>
      <c r="G29" s="16">
        <v>2089</v>
      </c>
      <c r="H29" s="16">
        <v>2079</v>
      </c>
      <c r="I29" s="16">
        <v>2072</v>
      </c>
      <c r="J29" s="16">
        <v>2065</v>
      </c>
      <c r="K29" s="16">
        <v>2060</v>
      </c>
      <c r="L29" s="16">
        <v>2054</v>
      </c>
      <c r="M29" s="17"/>
      <c r="N29" s="18">
        <v>-80</v>
      </c>
      <c r="O29" s="19">
        <v>-3.7488284910965321E-2</v>
      </c>
      <c r="P29" s="19">
        <v>-3.8136137713251639E-3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0120A-FF88-456D-A2F6-3B7C58A1E1BB}">
  <dimension ref="A1:P29"/>
  <sheetViews>
    <sheetView workbookViewId="0">
      <selection activeCell="K30" sqref="K30"/>
    </sheetView>
  </sheetViews>
  <sheetFormatPr defaultRowHeight="12.75" x14ac:dyDescent="0.2"/>
  <cols>
    <col min="1" max="1" width="20.7109375" style="7" customWidth="1"/>
    <col min="2" max="12" width="10.7109375" style="7" customWidth="1"/>
    <col min="13" max="13" width="5.7109375" style="7" customWidth="1"/>
    <col min="14" max="17" width="15.7109375" style="7" customWidth="1"/>
    <col min="18" max="16384" width="9.140625" style="7"/>
  </cols>
  <sheetData>
    <row r="1" spans="1:16" ht="15" customHeight="1" x14ac:dyDescent="0.25">
      <c r="A1" s="9" t="s">
        <v>0</v>
      </c>
      <c r="B1" s="9">
        <v>2022</v>
      </c>
      <c r="C1" s="9">
        <v>2023</v>
      </c>
      <c r="D1" s="9">
        <v>2024</v>
      </c>
      <c r="E1" s="9">
        <v>2025</v>
      </c>
      <c r="F1" s="9">
        <v>2026</v>
      </c>
      <c r="G1" s="9">
        <v>2027</v>
      </c>
      <c r="H1" s="9">
        <v>2028</v>
      </c>
      <c r="I1" s="9">
        <v>2029</v>
      </c>
      <c r="J1" s="9">
        <v>2030</v>
      </c>
      <c r="K1" s="9">
        <v>2031</v>
      </c>
      <c r="L1" s="9">
        <v>2032</v>
      </c>
      <c r="M1" s="21"/>
      <c r="N1" s="9" t="s">
        <v>1</v>
      </c>
      <c r="O1" s="9" t="s">
        <v>2</v>
      </c>
      <c r="P1" s="9" t="s">
        <v>3</v>
      </c>
    </row>
    <row r="2" spans="1:16" ht="15" customHeight="1" x14ac:dyDescent="0.2">
      <c r="A2" s="10" t="s">
        <v>4</v>
      </c>
      <c r="B2" s="12">
        <v>836</v>
      </c>
      <c r="C2" s="12">
        <v>819</v>
      </c>
      <c r="D2" s="12">
        <v>808</v>
      </c>
      <c r="E2" s="12">
        <v>799</v>
      </c>
      <c r="F2" s="12">
        <v>794</v>
      </c>
      <c r="G2" s="12">
        <v>791</v>
      </c>
      <c r="H2" s="12">
        <v>789</v>
      </c>
      <c r="I2" s="12">
        <v>787</v>
      </c>
      <c r="J2" s="12">
        <v>786</v>
      </c>
      <c r="K2" s="12">
        <v>785</v>
      </c>
      <c r="L2" s="12">
        <v>783</v>
      </c>
      <c r="M2" s="13"/>
      <c r="N2" s="14">
        <v>-53</v>
      </c>
      <c r="O2" s="15">
        <v>-6.3397129186602869E-2</v>
      </c>
      <c r="P2" s="15">
        <v>-6.5281898835081176E-3</v>
      </c>
    </row>
    <row r="3" spans="1:16" ht="15" customHeight="1" x14ac:dyDescent="0.2">
      <c r="A3" s="11" t="s">
        <v>5</v>
      </c>
      <c r="B3" s="16">
        <v>863</v>
      </c>
      <c r="C3" s="16">
        <v>847</v>
      </c>
      <c r="D3" s="16">
        <v>831</v>
      </c>
      <c r="E3" s="16">
        <v>816</v>
      </c>
      <c r="F3" s="16">
        <v>802</v>
      </c>
      <c r="G3" s="16">
        <v>790</v>
      </c>
      <c r="H3" s="16">
        <v>779</v>
      </c>
      <c r="I3" s="16">
        <v>770</v>
      </c>
      <c r="J3" s="16">
        <v>763</v>
      </c>
      <c r="K3" s="16">
        <v>757</v>
      </c>
      <c r="L3" s="16">
        <v>752</v>
      </c>
      <c r="M3" s="17"/>
      <c r="N3" s="18">
        <v>-111</v>
      </c>
      <c r="O3" s="19">
        <v>-0.12862108922363846</v>
      </c>
      <c r="P3" s="19">
        <v>-1.3673493513030377E-2</v>
      </c>
    </row>
    <row r="4" spans="1:16" ht="15" customHeight="1" x14ac:dyDescent="0.2">
      <c r="A4" s="10" t="s">
        <v>6</v>
      </c>
      <c r="B4" s="12">
        <v>905</v>
      </c>
      <c r="C4" s="12">
        <v>899</v>
      </c>
      <c r="D4" s="12">
        <v>891</v>
      </c>
      <c r="E4" s="12">
        <v>882</v>
      </c>
      <c r="F4" s="12">
        <v>872</v>
      </c>
      <c r="G4" s="12">
        <v>860</v>
      </c>
      <c r="H4" s="12">
        <v>849</v>
      </c>
      <c r="I4" s="12">
        <v>838</v>
      </c>
      <c r="J4" s="12">
        <v>827</v>
      </c>
      <c r="K4" s="12">
        <v>816</v>
      </c>
      <c r="L4" s="12">
        <v>807</v>
      </c>
      <c r="M4" s="13"/>
      <c r="N4" s="14">
        <v>-98</v>
      </c>
      <c r="O4" s="15">
        <v>-0.10828729281767956</v>
      </c>
      <c r="P4" s="15">
        <v>-1.1395699020819383E-2</v>
      </c>
    </row>
    <row r="5" spans="1:16" ht="15" customHeight="1" x14ac:dyDescent="0.2">
      <c r="A5" s="11" t="s">
        <v>7</v>
      </c>
      <c r="B5" s="16">
        <v>994</v>
      </c>
      <c r="C5" s="16">
        <v>975</v>
      </c>
      <c r="D5" s="16">
        <v>959</v>
      </c>
      <c r="E5" s="16">
        <v>944</v>
      </c>
      <c r="F5" s="16">
        <v>931</v>
      </c>
      <c r="G5" s="16">
        <v>918</v>
      </c>
      <c r="H5" s="16">
        <v>905</v>
      </c>
      <c r="I5" s="16">
        <v>893</v>
      </c>
      <c r="J5" s="16">
        <v>881</v>
      </c>
      <c r="K5" s="16">
        <v>869</v>
      </c>
      <c r="L5" s="16">
        <v>857</v>
      </c>
      <c r="M5" s="17"/>
      <c r="N5" s="18">
        <v>-137</v>
      </c>
      <c r="O5" s="19">
        <v>-0.13782696177062373</v>
      </c>
      <c r="P5" s="19">
        <v>-1.4720506985426041E-2</v>
      </c>
    </row>
    <row r="6" spans="1:16" ht="15" customHeight="1" x14ac:dyDescent="0.2">
      <c r="A6" s="10" t="s">
        <v>8</v>
      </c>
      <c r="B6" s="12">
        <v>922</v>
      </c>
      <c r="C6" s="12">
        <v>913</v>
      </c>
      <c r="D6" s="12">
        <v>902</v>
      </c>
      <c r="E6" s="12">
        <v>890</v>
      </c>
      <c r="F6" s="12">
        <v>877</v>
      </c>
      <c r="G6" s="12">
        <v>864</v>
      </c>
      <c r="H6" s="12">
        <v>851</v>
      </c>
      <c r="I6" s="12">
        <v>838</v>
      </c>
      <c r="J6" s="12">
        <v>825</v>
      </c>
      <c r="K6" s="12">
        <v>813</v>
      </c>
      <c r="L6" s="12">
        <v>801</v>
      </c>
      <c r="M6" s="13"/>
      <c r="N6" s="14">
        <v>-121</v>
      </c>
      <c r="O6" s="15">
        <v>-0.13123644251626898</v>
      </c>
      <c r="P6" s="15">
        <v>-1.3969929765031752E-2</v>
      </c>
    </row>
    <row r="7" spans="1:16" ht="15" customHeight="1" x14ac:dyDescent="0.2">
      <c r="A7" s="11" t="s">
        <v>9</v>
      </c>
      <c r="B7" s="16">
        <v>929</v>
      </c>
      <c r="C7" s="16">
        <v>938</v>
      </c>
      <c r="D7" s="16">
        <v>943</v>
      </c>
      <c r="E7" s="16">
        <v>945</v>
      </c>
      <c r="F7" s="16">
        <v>944</v>
      </c>
      <c r="G7" s="16">
        <v>940</v>
      </c>
      <c r="H7" s="16">
        <v>935</v>
      </c>
      <c r="I7" s="16">
        <v>928</v>
      </c>
      <c r="J7" s="16">
        <v>920</v>
      </c>
      <c r="K7" s="16">
        <v>911</v>
      </c>
      <c r="L7" s="16">
        <v>901</v>
      </c>
      <c r="M7" s="17"/>
      <c r="N7" s="18">
        <v>-28</v>
      </c>
      <c r="O7" s="19">
        <v>-3.0139935414424113E-2</v>
      </c>
      <c r="P7" s="19">
        <v>-3.0556700286539229E-3</v>
      </c>
    </row>
    <row r="8" spans="1:16" ht="15" customHeight="1" x14ac:dyDescent="0.2">
      <c r="A8" s="10" t="s">
        <v>10</v>
      </c>
      <c r="B8" s="12">
        <v>796</v>
      </c>
      <c r="C8" s="12">
        <v>821</v>
      </c>
      <c r="D8" s="12">
        <v>843</v>
      </c>
      <c r="E8" s="12">
        <v>862</v>
      </c>
      <c r="F8" s="12">
        <v>878</v>
      </c>
      <c r="G8" s="12">
        <v>890</v>
      </c>
      <c r="H8" s="12">
        <v>899</v>
      </c>
      <c r="I8" s="12">
        <v>905</v>
      </c>
      <c r="J8" s="12">
        <v>908</v>
      </c>
      <c r="K8" s="12">
        <v>909</v>
      </c>
      <c r="L8" s="12">
        <v>909</v>
      </c>
      <c r="M8" s="13"/>
      <c r="N8" s="14">
        <v>113</v>
      </c>
      <c r="O8" s="15">
        <v>0.14195979899497488</v>
      </c>
      <c r="P8" s="15">
        <v>1.3363089374610171E-2</v>
      </c>
    </row>
    <row r="9" spans="1:16" ht="15" customHeight="1" x14ac:dyDescent="0.2">
      <c r="A9" s="11" t="s">
        <v>11</v>
      </c>
      <c r="B9" s="16">
        <v>800</v>
      </c>
      <c r="C9" s="16">
        <v>815</v>
      </c>
      <c r="D9" s="16">
        <v>833</v>
      </c>
      <c r="E9" s="16">
        <v>851</v>
      </c>
      <c r="F9" s="16">
        <v>870</v>
      </c>
      <c r="G9" s="16">
        <v>888</v>
      </c>
      <c r="H9" s="16">
        <v>904</v>
      </c>
      <c r="I9" s="16">
        <v>919</v>
      </c>
      <c r="J9" s="16">
        <v>932</v>
      </c>
      <c r="K9" s="16">
        <v>943</v>
      </c>
      <c r="L9" s="16">
        <v>952</v>
      </c>
      <c r="M9" s="17"/>
      <c r="N9" s="18">
        <v>152</v>
      </c>
      <c r="O9" s="19">
        <v>0.19</v>
      </c>
      <c r="P9" s="19">
        <v>1.7547510603523886E-2</v>
      </c>
    </row>
    <row r="10" spans="1:16" ht="15" customHeight="1" x14ac:dyDescent="0.2">
      <c r="A10" s="10" t="s">
        <v>12</v>
      </c>
      <c r="B10" s="12">
        <v>923</v>
      </c>
      <c r="C10" s="12">
        <v>908</v>
      </c>
      <c r="D10" s="12">
        <v>899</v>
      </c>
      <c r="E10" s="12">
        <v>896</v>
      </c>
      <c r="F10" s="12">
        <v>898</v>
      </c>
      <c r="G10" s="12">
        <v>903</v>
      </c>
      <c r="H10" s="12">
        <v>910</v>
      </c>
      <c r="I10" s="12">
        <v>919</v>
      </c>
      <c r="J10" s="12">
        <v>929</v>
      </c>
      <c r="K10" s="12">
        <v>939</v>
      </c>
      <c r="L10" s="12">
        <v>950</v>
      </c>
      <c r="M10" s="13"/>
      <c r="N10" s="14">
        <v>27</v>
      </c>
      <c r="O10" s="15">
        <v>2.9252437703141929E-2</v>
      </c>
      <c r="P10" s="15">
        <v>2.8874356443535643E-3</v>
      </c>
    </row>
    <row r="11" spans="1:16" ht="15" customHeight="1" x14ac:dyDescent="0.2">
      <c r="A11" s="11" t="s">
        <v>13</v>
      </c>
      <c r="B11" s="16">
        <v>858</v>
      </c>
      <c r="C11" s="16">
        <v>876</v>
      </c>
      <c r="D11" s="16">
        <v>887</v>
      </c>
      <c r="E11" s="16">
        <v>894</v>
      </c>
      <c r="F11" s="16">
        <v>900</v>
      </c>
      <c r="G11" s="16">
        <v>904</v>
      </c>
      <c r="H11" s="16">
        <v>909</v>
      </c>
      <c r="I11" s="16">
        <v>914</v>
      </c>
      <c r="J11" s="16">
        <v>920</v>
      </c>
      <c r="K11" s="16">
        <v>927</v>
      </c>
      <c r="L11" s="16">
        <v>935</v>
      </c>
      <c r="M11" s="17"/>
      <c r="N11" s="18">
        <v>77</v>
      </c>
      <c r="O11" s="19">
        <v>8.9743589743589744E-2</v>
      </c>
      <c r="P11" s="19">
        <v>8.631279510555645E-3</v>
      </c>
    </row>
    <row r="12" spans="1:16" ht="15" customHeight="1" x14ac:dyDescent="0.2">
      <c r="A12" s="10" t="s">
        <v>14</v>
      </c>
      <c r="B12" s="12">
        <v>812</v>
      </c>
      <c r="C12" s="12">
        <v>823</v>
      </c>
      <c r="D12" s="12">
        <v>835</v>
      </c>
      <c r="E12" s="12">
        <v>847</v>
      </c>
      <c r="F12" s="12">
        <v>858</v>
      </c>
      <c r="G12" s="12">
        <v>868</v>
      </c>
      <c r="H12" s="12">
        <v>876</v>
      </c>
      <c r="I12" s="12">
        <v>883</v>
      </c>
      <c r="J12" s="12">
        <v>890</v>
      </c>
      <c r="K12" s="12">
        <v>897</v>
      </c>
      <c r="L12" s="12">
        <v>905</v>
      </c>
      <c r="M12" s="13"/>
      <c r="N12" s="14">
        <v>93</v>
      </c>
      <c r="O12" s="15">
        <v>0.1145320197044335</v>
      </c>
      <c r="P12" s="15">
        <v>1.0902463744170143E-2</v>
      </c>
    </row>
    <row r="13" spans="1:16" ht="15" customHeight="1" x14ac:dyDescent="0.2">
      <c r="A13" s="11" t="s">
        <v>15</v>
      </c>
      <c r="B13" s="16">
        <v>869</v>
      </c>
      <c r="C13" s="16">
        <v>870</v>
      </c>
      <c r="D13" s="16">
        <v>873</v>
      </c>
      <c r="E13" s="16">
        <v>878</v>
      </c>
      <c r="F13" s="16">
        <v>884</v>
      </c>
      <c r="G13" s="16">
        <v>891</v>
      </c>
      <c r="H13" s="16">
        <v>898</v>
      </c>
      <c r="I13" s="16">
        <v>906</v>
      </c>
      <c r="J13" s="16">
        <v>914</v>
      </c>
      <c r="K13" s="16">
        <v>922</v>
      </c>
      <c r="L13" s="16">
        <v>929</v>
      </c>
      <c r="M13" s="17"/>
      <c r="N13" s="18">
        <v>60</v>
      </c>
      <c r="O13" s="19">
        <v>6.9044879171461446E-2</v>
      </c>
      <c r="P13" s="19">
        <v>6.6988992764365207E-3</v>
      </c>
    </row>
    <row r="14" spans="1:16" ht="15" customHeight="1" x14ac:dyDescent="0.2">
      <c r="A14" s="10" t="s">
        <v>16</v>
      </c>
      <c r="B14" s="12">
        <v>913</v>
      </c>
      <c r="C14" s="12">
        <v>919</v>
      </c>
      <c r="D14" s="12">
        <v>924</v>
      </c>
      <c r="E14" s="12">
        <v>929</v>
      </c>
      <c r="F14" s="12">
        <v>933</v>
      </c>
      <c r="G14" s="12">
        <v>938</v>
      </c>
      <c r="H14" s="12">
        <v>943</v>
      </c>
      <c r="I14" s="12">
        <v>949</v>
      </c>
      <c r="J14" s="12">
        <v>955</v>
      </c>
      <c r="K14" s="12">
        <v>961</v>
      </c>
      <c r="L14" s="12">
        <v>968</v>
      </c>
      <c r="M14" s="13"/>
      <c r="N14" s="14">
        <v>55</v>
      </c>
      <c r="O14" s="15">
        <v>6.0240963855421686E-2</v>
      </c>
      <c r="P14" s="15">
        <v>5.8667631084321492E-3</v>
      </c>
    </row>
    <row r="15" spans="1:16" ht="15" customHeight="1" x14ac:dyDescent="0.2">
      <c r="A15" s="11" t="s">
        <v>17</v>
      </c>
      <c r="B15" s="16">
        <v>905</v>
      </c>
      <c r="C15" s="16">
        <v>906</v>
      </c>
      <c r="D15" s="16">
        <v>909</v>
      </c>
      <c r="E15" s="16">
        <v>912</v>
      </c>
      <c r="F15" s="16">
        <v>915</v>
      </c>
      <c r="G15" s="16">
        <v>918</v>
      </c>
      <c r="H15" s="16">
        <v>921</v>
      </c>
      <c r="I15" s="16">
        <v>925</v>
      </c>
      <c r="J15" s="16">
        <v>929</v>
      </c>
      <c r="K15" s="16">
        <v>933</v>
      </c>
      <c r="L15" s="16">
        <v>937</v>
      </c>
      <c r="M15" s="17"/>
      <c r="N15" s="18">
        <v>32</v>
      </c>
      <c r="O15" s="19">
        <v>3.535911602209945E-2</v>
      </c>
      <c r="P15" s="19">
        <v>3.4808780878807788E-3</v>
      </c>
    </row>
    <row r="16" spans="1:16" ht="15" customHeight="1" x14ac:dyDescent="0.2">
      <c r="A16" s="10" t="s">
        <v>18</v>
      </c>
      <c r="B16" s="12">
        <v>673</v>
      </c>
      <c r="C16" s="12">
        <v>707</v>
      </c>
      <c r="D16" s="12">
        <v>734</v>
      </c>
      <c r="E16" s="12">
        <v>755</v>
      </c>
      <c r="F16" s="12">
        <v>773</v>
      </c>
      <c r="G16" s="12">
        <v>787</v>
      </c>
      <c r="H16" s="12">
        <v>799</v>
      </c>
      <c r="I16" s="12">
        <v>809</v>
      </c>
      <c r="J16" s="12">
        <v>817</v>
      </c>
      <c r="K16" s="12">
        <v>825</v>
      </c>
      <c r="L16" s="12">
        <v>831</v>
      </c>
      <c r="M16" s="13"/>
      <c r="N16" s="14">
        <v>158</v>
      </c>
      <c r="O16" s="15">
        <v>0.23476968796433878</v>
      </c>
      <c r="P16" s="15">
        <v>2.1312379169757145E-2</v>
      </c>
    </row>
    <row r="17" spans="1:16" ht="15" customHeight="1" x14ac:dyDescent="0.2">
      <c r="A17" s="11" t="s">
        <v>19</v>
      </c>
      <c r="B17" s="16">
        <v>473</v>
      </c>
      <c r="C17" s="16">
        <v>491</v>
      </c>
      <c r="D17" s="16">
        <v>512</v>
      </c>
      <c r="E17" s="16">
        <v>533</v>
      </c>
      <c r="F17" s="16">
        <v>553</v>
      </c>
      <c r="G17" s="16">
        <v>572</v>
      </c>
      <c r="H17" s="16">
        <v>589</v>
      </c>
      <c r="I17" s="16">
        <v>605</v>
      </c>
      <c r="J17" s="16">
        <v>619</v>
      </c>
      <c r="K17" s="16">
        <v>632</v>
      </c>
      <c r="L17" s="16">
        <v>643</v>
      </c>
      <c r="M17" s="17"/>
      <c r="N17" s="18">
        <v>170</v>
      </c>
      <c r="O17" s="19">
        <v>0.3594080338266385</v>
      </c>
      <c r="P17" s="19">
        <v>3.1181192044318351E-2</v>
      </c>
    </row>
    <row r="18" spans="1:16" ht="15" customHeight="1" x14ac:dyDescent="0.2">
      <c r="A18" s="10" t="s">
        <v>20</v>
      </c>
      <c r="B18" s="12">
        <v>304</v>
      </c>
      <c r="C18" s="12">
        <v>312</v>
      </c>
      <c r="D18" s="12">
        <v>321</v>
      </c>
      <c r="E18" s="12">
        <v>332</v>
      </c>
      <c r="F18" s="12">
        <v>345</v>
      </c>
      <c r="G18" s="12">
        <v>358</v>
      </c>
      <c r="H18" s="12">
        <v>372</v>
      </c>
      <c r="I18" s="12">
        <v>386</v>
      </c>
      <c r="J18" s="12">
        <v>399</v>
      </c>
      <c r="K18" s="12">
        <v>412</v>
      </c>
      <c r="L18" s="12">
        <v>424</v>
      </c>
      <c r="M18" s="13"/>
      <c r="N18" s="14">
        <v>120</v>
      </c>
      <c r="O18" s="15">
        <v>0.39473684210526316</v>
      </c>
      <c r="P18" s="15">
        <v>3.3830230410936135E-2</v>
      </c>
    </row>
    <row r="19" spans="1:16" ht="15" customHeight="1" x14ac:dyDescent="0.2">
      <c r="A19" s="11" t="s">
        <v>21</v>
      </c>
      <c r="B19" s="16">
        <v>203</v>
      </c>
      <c r="C19" s="16">
        <v>216</v>
      </c>
      <c r="D19" s="16">
        <v>229</v>
      </c>
      <c r="E19" s="16">
        <v>241</v>
      </c>
      <c r="F19" s="16">
        <v>255</v>
      </c>
      <c r="G19" s="16">
        <v>269</v>
      </c>
      <c r="H19" s="16">
        <v>284</v>
      </c>
      <c r="I19" s="16">
        <v>299</v>
      </c>
      <c r="J19" s="16">
        <v>314</v>
      </c>
      <c r="K19" s="16">
        <v>330</v>
      </c>
      <c r="L19" s="16">
        <v>347</v>
      </c>
      <c r="M19" s="17"/>
      <c r="N19" s="18">
        <v>144</v>
      </c>
      <c r="O19" s="19">
        <v>0.70935960591133007</v>
      </c>
      <c r="P19" s="19">
        <v>5.5075027054087622E-2</v>
      </c>
    </row>
    <row r="20" spans="1:16" ht="15" customHeight="1" x14ac:dyDescent="0.2">
      <c r="A20" s="27"/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9"/>
      <c r="N20" s="30"/>
      <c r="O20" s="31"/>
      <c r="P20" s="31"/>
    </row>
    <row r="21" spans="1:16" ht="15" customHeight="1" x14ac:dyDescent="0.2">
      <c r="A21" s="22" t="s">
        <v>22</v>
      </c>
      <c r="B21" s="23">
        <v>13978</v>
      </c>
      <c r="C21" s="23">
        <v>14055</v>
      </c>
      <c r="D21" s="23">
        <v>14133</v>
      </c>
      <c r="E21" s="23">
        <v>14206</v>
      </c>
      <c r="F21" s="23">
        <v>14282</v>
      </c>
      <c r="G21" s="23">
        <v>14349</v>
      </c>
      <c r="H21" s="23">
        <v>14412</v>
      </c>
      <c r="I21" s="23">
        <v>14473</v>
      </c>
      <c r="J21" s="23">
        <v>14528</v>
      </c>
      <c r="K21" s="23">
        <v>14581</v>
      </c>
      <c r="L21" s="23">
        <v>14631</v>
      </c>
      <c r="M21" s="24"/>
      <c r="N21" s="25">
        <v>653</v>
      </c>
      <c r="O21" s="26">
        <v>4.6716268421805693E-2</v>
      </c>
      <c r="P21" s="26">
        <v>4.5762291349606965E-3</v>
      </c>
    </row>
    <row r="22" spans="1:16" ht="15" customHeight="1" x14ac:dyDescent="0.2">
      <c r="A22" s="10" t="s">
        <v>23</v>
      </c>
      <c r="B22" s="12">
        <v>2604</v>
      </c>
      <c r="C22" s="12">
        <v>2565</v>
      </c>
      <c r="D22" s="12">
        <v>2530</v>
      </c>
      <c r="E22" s="12">
        <v>2497</v>
      </c>
      <c r="F22" s="12">
        <v>2468</v>
      </c>
      <c r="G22" s="12">
        <v>2441</v>
      </c>
      <c r="H22" s="12">
        <v>2417</v>
      </c>
      <c r="I22" s="12">
        <v>2395</v>
      </c>
      <c r="J22" s="12">
        <v>2376</v>
      </c>
      <c r="K22" s="12">
        <v>2358</v>
      </c>
      <c r="L22" s="12">
        <v>2342</v>
      </c>
      <c r="M22" s="13"/>
      <c r="N22" s="14">
        <v>-262</v>
      </c>
      <c r="O22" s="15">
        <v>-0.10061443932411675</v>
      </c>
      <c r="P22" s="15">
        <v>-1.0548318062055806E-2</v>
      </c>
    </row>
    <row r="23" spans="1:16" ht="15" customHeight="1" x14ac:dyDescent="0.2">
      <c r="A23" s="11" t="s">
        <v>24</v>
      </c>
      <c r="B23" s="16">
        <v>8816</v>
      </c>
      <c r="C23" s="16">
        <v>8858</v>
      </c>
      <c r="D23" s="16">
        <v>8898</v>
      </c>
      <c r="E23" s="16">
        <v>8936</v>
      </c>
      <c r="F23" s="16">
        <v>8973</v>
      </c>
      <c r="G23" s="16">
        <v>9004</v>
      </c>
      <c r="H23" s="16">
        <v>9030</v>
      </c>
      <c r="I23" s="16">
        <v>9054</v>
      </c>
      <c r="J23" s="16">
        <v>9074</v>
      </c>
      <c r="K23" s="16">
        <v>9091</v>
      </c>
      <c r="L23" s="16">
        <v>9107</v>
      </c>
      <c r="M23" s="17"/>
      <c r="N23" s="18">
        <v>291</v>
      </c>
      <c r="O23" s="19">
        <v>3.3008166969147004E-2</v>
      </c>
      <c r="P23" s="19">
        <v>3.2527884897195491E-3</v>
      </c>
    </row>
    <row r="24" spans="1:16" ht="15" customHeight="1" x14ac:dyDescent="0.2">
      <c r="A24" s="10" t="s">
        <v>25</v>
      </c>
      <c r="B24" s="12">
        <v>2558</v>
      </c>
      <c r="C24" s="12">
        <v>2632</v>
      </c>
      <c r="D24" s="12">
        <v>2705</v>
      </c>
      <c r="E24" s="12">
        <v>2773</v>
      </c>
      <c r="F24" s="12">
        <v>2841</v>
      </c>
      <c r="G24" s="12">
        <v>2904</v>
      </c>
      <c r="H24" s="12">
        <v>2965</v>
      </c>
      <c r="I24" s="12">
        <v>3024</v>
      </c>
      <c r="J24" s="12">
        <v>3078</v>
      </c>
      <c r="K24" s="12">
        <v>3132</v>
      </c>
      <c r="L24" s="12">
        <v>3182</v>
      </c>
      <c r="M24" s="13"/>
      <c r="N24" s="14">
        <v>624</v>
      </c>
      <c r="O24" s="15">
        <v>0.24394057857701329</v>
      </c>
      <c r="P24" s="15">
        <v>2.2068405663258739E-2</v>
      </c>
    </row>
    <row r="25" spans="1:16" ht="15" customHeight="1" x14ac:dyDescent="0.2">
      <c r="A25" s="27"/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9"/>
      <c r="N25" s="30"/>
      <c r="O25" s="31"/>
      <c r="P25" s="31"/>
    </row>
    <row r="26" spans="1:16" ht="15" customHeight="1" x14ac:dyDescent="0.2">
      <c r="A26" s="11" t="s">
        <v>26</v>
      </c>
      <c r="B26" s="16">
        <v>7392</v>
      </c>
      <c r="C26" s="16">
        <v>7439</v>
      </c>
      <c r="D26" s="16">
        <v>7485</v>
      </c>
      <c r="E26" s="16">
        <v>7527</v>
      </c>
      <c r="F26" s="16">
        <v>7572</v>
      </c>
      <c r="G26" s="16">
        <v>7611</v>
      </c>
      <c r="H26" s="16">
        <v>7649</v>
      </c>
      <c r="I26" s="16">
        <v>7686</v>
      </c>
      <c r="J26" s="16">
        <v>7720</v>
      </c>
      <c r="K26" s="16">
        <v>7752</v>
      </c>
      <c r="L26" s="16">
        <v>7782</v>
      </c>
      <c r="M26" s="17"/>
      <c r="N26" s="18">
        <v>390</v>
      </c>
      <c r="O26" s="19">
        <v>5.2759740259740256E-2</v>
      </c>
      <c r="P26" s="19">
        <v>5.1547442359149986E-3</v>
      </c>
    </row>
    <row r="27" spans="1:16" ht="15" customHeight="1" x14ac:dyDescent="0.2">
      <c r="A27" s="10" t="s">
        <v>27</v>
      </c>
      <c r="B27" s="12">
        <v>6586</v>
      </c>
      <c r="C27" s="12">
        <v>6616</v>
      </c>
      <c r="D27" s="12">
        <v>6648</v>
      </c>
      <c r="E27" s="12">
        <v>6679</v>
      </c>
      <c r="F27" s="12">
        <v>6710</v>
      </c>
      <c r="G27" s="12">
        <v>6738</v>
      </c>
      <c r="H27" s="12">
        <v>6763</v>
      </c>
      <c r="I27" s="12">
        <v>6787</v>
      </c>
      <c r="J27" s="12">
        <v>6808</v>
      </c>
      <c r="K27" s="12">
        <v>6829</v>
      </c>
      <c r="L27" s="12">
        <v>6849</v>
      </c>
      <c r="M27" s="13"/>
      <c r="N27" s="14">
        <v>263</v>
      </c>
      <c r="O27" s="15">
        <v>3.9933191618584878E-2</v>
      </c>
      <c r="P27" s="15">
        <v>3.923323388537181E-3</v>
      </c>
    </row>
    <row r="28" spans="1:16" ht="15" customHeight="1" x14ac:dyDescent="0.2">
      <c r="A28" s="27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9"/>
      <c r="N28" s="30"/>
      <c r="O28" s="31"/>
      <c r="P28" s="31"/>
    </row>
    <row r="29" spans="1:16" ht="15" customHeight="1" x14ac:dyDescent="0.2">
      <c r="A29" s="11" t="s">
        <v>28</v>
      </c>
      <c r="B29" s="16">
        <v>6945</v>
      </c>
      <c r="C29" s="16">
        <v>7001</v>
      </c>
      <c r="D29" s="16">
        <v>7053</v>
      </c>
      <c r="E29" s="16">
        <v>7102</v>
      </c>
      <c r="F29" s="16">
        <v>7149</v>
      </c>
      <c r="G29" s="16">
        <v>7190</v>
      </c>
      <c r="H29" s="16">
        <v>7228</v>
      </c>
      <c r="I29" s="16">
        <v>7262</v>
      </c>
      <c r="J29" s="16">
        <v>7293</v>
      </c>
      <c r="K29" s="16">
        <v>7321</v>
      </c>
      <c r="L29" s="16">
        <v>7349</v>
      </c>
      <c r="M29" s="17"/>
      <c r="N29" s="18">
        <v>404</v>
      </c>
      <c r="O29" s="19">
        <v>5.8171346292296616E-2</v>
      </c>
      <c r="P29" s="19">
        <v>5.6702426479291468E-3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89A7B-F28D-4E4A-B252-8B3DE75E8D03}">
  <dimension ref="A1:P29"/>
  <sheetViews>
    <sheetView workbookViewId="0">
      <selection activeCell="J33" sqref="J33"/>
    </sheetView>
  </sheetViews>
  <sheetFormatPr defaultRowHeight="15" x14ac:dyDescent="0.25"/>
  <cols>
    <col min="1" max="1" width="20.7109375" customWidth="1"/>
    <col min="2" max="12" width="10.7109375" customWidth="1"/>
    <col min="13" max="13" width="5.7109375" customWidth="1"/>
    <col min="14" max="16" width="15.7109375" customWidth="1"/>
  </cols>
  <sheetData>
    <row r="1" spans="1:16" ht="15.75" x14ac:dyDescent="0.25">
      <c r="A1" s="9" t="s">
        <v>0</v>
      </c>
      <c r="B1" s="9">
        <v>2022</v>
      </c>
      <c r="C1" s="9">
        <v>2023</v>
      </c>
      <c r="D1" s="9">
        <v>2024</v>
      </c>
      <c r="E1" s="9">
        <v>2025</v>
      </c>
      <c r="F1" s="9">
        <v>2026</v>
      </c>
      <c r="G1" s="9">
        <v>2027</v>
      </c>
      <c r="H1" s="9">
        <v>2028</v>
      </c>
      <c r="I1" s="9">
        <v>2029</v>
      </c>
      <c r="J1" s="9">
        <v>2030</v>
      </c>
      <c r="K1" s="9">
        <v>2031</v>
      </c>
      <c r="L1" s="9">
        <v>2032</v>
      </c>
      <c r="M1" s="21"/>
      <c r="N1" s="9" t="s">
        <v>1</v>
      </c>
      <c r="O1" s="9" t="s">
        <v>2</v>
      </c>
      <c r="P1" s="9" t="s">
        <v>3</v>
      </c>
    </row>
    <row r="2" spans="1:16" x14ac:dyDescent="0.25">
      <c r="A2" s="10" t="s">
        <v>4</v>
      </c>
      <c r="B2" s="12">
        <v>2456</v>
      </c>
      <c r="C2" s="12">
        <v>2460</v>
      </c>
      <c r="D2" s="12">
        <v>2471</v>
      </c>
      <c r="E2" s="12">
        <v>2487</v>
      </c>
      <c r="F2" s="12">
        <v>2508</v>
      </c>
      <c r="G2" s="12">
        <v>2533</v>
      </c>
      <c r="H2" s="12">
        <v>2561</v>
      </c>
      <c r="I2" s="12">
        <v>2592</v>
      </c>
      <c r="J2" s="12">
        <v>2625</v>
      </c>
      <c r="K2" s="12">
        <v>2659</v>
      </c>
      <c r="L2" s="12">
        <v>2694</v>
      </c>
      <c r="M2" s="13"/>
      <c r="N2" s="14">
        <v>238</v>
      </c>
      <c r="O2" s="15">
        <v>9.6905537459283389E-2</v>
      </c>
      <c r="P2" s="15">
        <v>9.2922137929054571E-3</v>
      </c>
    </row>
    <row r="3" spans="1:16" x14ac:dyDescent="0.25">
      <c r="A3" s="11" t="s">
        <v>5</v>
      </c>
      <c r="B3" s="16">
        <v>2940</v>
      </c>
      <c r="C3" s="16">
        <v>2917</v>
      </c>
      <c r="D3" s="16">
        <v>2899</v>
      </c>
      <c r="E3" s="16">
        <v>2887</v>
      </c>
      <c r="F3" s="16">
        <v>2880</v>
      </c>
      <c r="G3" s="16">
        <v>2880</v>
      </c>
      <c r="H3" s="16">
        <v>2885</v>
      </c>
      <c r="I3" s="16">
        <v>2893</v>
      </c>
      <c r="J3" s="16">
        <v>2906</v>
      </c>
      <c r="K3" s="16">
        <v>2923</v>
      </c>
      <c r="L3" s="16">
        <v>2944</v>
      </c>
      <c r="M3" s="17"/>
      <c r="N3" s="18">
        <v>4</v>
      </c>
      <c r="O3" s="19">
        <v>1.3605442176870747E-3</v>
      </c>
      <c r="P3" s="19">
        <v>1.3597119484898279E-4</v>
      </c>
    </row>
    <row r="4" spans="1:16" x14ac:dyDescent="0.25">
      <c r="A4" s="10" t="s">
        <v>6</v>
      </c>
      <c r="B4" s="12">
        <v>3375</v>
      </c>
      <c r="C4" s="12">
        <v>3375</v>
      </c>
      <c r="D4" s="12">
        <v>3370</v>
      </c>
      <c r="E4" s="12">
        <v>3362</v>
      </c>
      <c r="F4" s="12">
        <v>3354</v>
      </c>
      <c r="G4" s="12">
        <v>3346</v>
      </c>
      <c r="H4" s="12">
        <v>3340</v>
      </c>
      <c r="I4" s="12">
        <v>3335</v>
      </c>
      <c r="J4" s="12">
        <v>3334</v>
      </c>
      <c r="K4" s="12">
        <v>3335</v>
      </c>
      <c r="L4" s="12">
        <v>3340</v>
      </c>
      <c r="M4" s="13"/>
      <c r="N4" s="14">
        <v>-35</v>
      </c>
      <c r="O4" s="15">
        <v>-1.037037037037037E-2</v>
      </c>
      <c r="P4" s="15">
        <v>-1.04190856953712E-3</v>
      </c>
    </row>
    <row r="5" spans="1:16" x14ac:dyDescent="0.25">
      <c r="A5" s="11" t="s">
        <v>7</v>
      </c>
      <c r="B5" s="16">
        <v>2963</v>
      </c>
      <c r="C5" s="16">
        <v>3035</v>
      </c>
      <c r="D5" s="16">
        <v>3093</v>
      </c>
      <c r="E5" s="16">
        <v>3138</v>
      </c>
      <c r="F5" s="16">
        <v>3172</v>
      </c>
      <c r="G5" s="16">
        <v>3198</v>
      </c>
      <c r="H5" s="16">
        <v>3217</v>
      </c>
      <c r="I5" s="16">
        <v>3230</v>
      </c>
      <c r="J5" s="16">
        <v>3240</v>
      </c>
      <c r="K5" s="16">
        <v>3248</v>
      </c>
      <c r="L5" s="16">
        <v>3255</v>
      </c>
      <c r="M5" s="17"/>
      <c r="N5" s="18">
        <v>292</v>
      </c>
      <c r="O5" s="19">
        <v>9.8548768140398244E-2</v>
      </c>
      <c r="P5" s="19">
        <v>9.4433100263633385E-3</v>
      </c>
    </row>
    <row r="6" spans="1:16" x14ac:dyDescent="0.25">
      <c r="A6" s="10" t="s">
        <v>8</v>
      </c>
      <c r="B6" s="12">
        <v>2123</v>
      </c>
      <c r="C6" s="12">
        <v>2214</v>
      </c>
      <c r="D6" s="12">
        <v>2302</v>
      </c>
      <c r="E6" s="12">
        <v>2384</v>
      </c>
      <c r="F6" s="12">
        <v>2458</v>
      </c>
      <c r="G6" s="12">
        <v>2524</v>
      </c>
      <c r="H6" s="12">
        <v>2582</v>
      </c>
      <c r="I6" s="12">
        <v>2632</v>
      </c>
      <c r="J6" s="12">
        <v>2675</v>
      </c>
      <c r="K6" s="12">
        <v>2711</v>
      </c>
      <c r="L6" s="12">
        <v>2741</v>
      </c>
      <c r="M6" s="13"/>
      <c r="N6" s="14">
        <v>618</v>
      </c>
      <c r="O6" s="15">
        <v>0.29109750353273667</v>
      </c>
      <c r="P6" s="15">
        <v>2.5878443347229219E-2</v>
      </c>
    </row>
    <row r="7" spans="1:16" x14ac:dyDescent="0.25">
      <c r="A7" s="11" t="s">
        <v>9</v>
      </c>
      <c r="B7" s="16">
        <v>1805</v>
      </c>
      <c r="C7" s="16">
        <v>1890</v>
      </c>
      <c r="D7" s="16">
        <v>1977</v>
      </c>
      <c r="E7" s="16">
        <v>2064</v>
      </c>
      <c r="F7" s="16">
        <v>2150</v>
      </c>
      <c r="G7" s="16">
        <v>2233</v>
      </c>
      <c r="H7" s="16">
        <v>2313</v>
      </c>
      <c r="I7" s="16">
        <v>2388</v>
      </c>
      <c r="J7" s="16">
        <v>2458</v>
      </c>
      <c r="K7" s="16">
        <v>2522</v>
      </c>
      <c r="L7" s="16">
        <v>2581</v>
      </c>
      <c r="M7" s="17"/>
      <c r="N7" s="18">
        <v>776</v>
      </c>
      <c r="O7" s="19">
        <v>0.42991689750692519</v>
      </c>
      <c r="P7" s="19">
        <v>3.6408771286553954E-2</v>
      </c>
    </row>
    <row r="8" spans="1:16" x14ac:dyDescent="0.25">
      <c r="A8" s="10" t="s">
        <v>10</v>
      </c>
      <c r="B8" s="12">
        <v>2026</v>
      </c>
      <c r="C8" s="12">
        <v>2023</v>
      </c>
      <c r="D8" s="12">
        <v>2038</v>
      </c>
      <c r="E8" s="12">
        <v>2067</v>
      </c>
      <c r="F8" s="12">
        <v>2108</v>
      </c>
      <c r="G8" s="12">
        <v>2158</v>
      </c>
      <c r="H8" s="12">
        <v>2214</v>
      </c>
      <c r="I8" s="12">
        <v>2276</v>
      </c>
      <c r="J8" s="12">
        <v>2340</v>
      </c>
      <c r="K8" s="12">
        <v>2404</v>
      </c>
      <c r="L8" s="12">
        <v>2468</v>
      </c>
      <c r="M8" s="13"/>
      <c r="N8" s="14">
        <v>442</v>
      </c>
      <c r="O8" s="15">
        <v>0.21816386969397827</v>
      </c>
      <c r="P8" s="15">
        <v>1.9930481949102408E-2</v>
      </c>
    </row>
    <row r="9" spans="1:16" x14ac:dyDescent="0.25">
      <c r="A9" s="11" t="s">
        <v>11</v>
      </c>
      <c r="B9" s="16">
        <v>2228</v>
      </c>
      <c r="C9" s="16">
        <v>2268</v>
      </c>
      <c r="D9" s="16">
        <v>2299</v>
      </c>
      <c r="E9" s="16">
        <v>2327</v>
      </c>
      <c r="F9" s="16">
        <v>2356</v>
      </c>
      <c r="G9" s="16">
        <v>2388</v>
      </c>
      <c r="H9" s="16">
        <v>2422</v>
      </c>
      <c r="I9" s="16">
        <v>2461</v>
      </c>
      <c r="J9" s="16">
        <v>2504</v>
      </c>
      <c r="K9" s="16">
        <v>2551</v>
      </c>
      <c r="L9" s="16">
        <v>2602</v>
      </c>
      <c r="M9" s="17"/>
      <c r="N9" s="18">
        <v>374</v>
      </c>
      <c r="O9" s="19">
        <v>0.16786355475763015</v>
      </c>
      <c r="P9" s="19">
        <v>1.5638629034048002E-2</v>
      </c>
    </row>
    <row r="10" spans="1:16" x14ac:dyDescent="0.25">
      <c r="A10" s="10" t="s">
        <v>12</v>
      </c>
      <c r="B10" s="12">
        <v>2400</v>
      </c>
      <c r="C10" s="12">
        <v>2409</v>
      </c>
      <c r="D10" s="12">
        <v>2425</v>
      </c>
      <c r="E10" s="12">
        <v>2443</v>
      </c>
      <c r="F10" s="12">
        <v>2463</v>
      </c>
      <c r="G10" s="12">
        <v>2484</v>
      </c>
      <c r="H10" s="12">
        <v>2508</v>
      </c>
      <c r="I10" s="12">
        <v>2534</v>
      </c>
      <c r="J10" s="12">
        <v>2563</v>
      </c>
      <c r="K10" s="12">
        <v>2594</v>
      </c>
      <c r="L10" s="12">
        <v>2628</v>
      </c>
      <c r="M10" s="13"/>
      <c r="N10" s="14">
        <v>228</v>
      </c>
      <c r="O10" s="15">
        <v>9.5000000000000001E-2</v>
      </c>
      <c r="P10" s="15">
        <v>9.1167429631286989E-3</v>
      </c>
    </row>
    <row r="11" spans="1:16" x14ac:dyDescent="0.25">
      <c r="A11" s="11" t="s">
        <v>13</v>
      </c>
      <c r="B11" s="16">
        <v>1982</v>
      </c>
      <c r="C11" s="16">
        <v>2060</v>
      </c>
      <c r="D11" s="16">
        <v>2125</v>
      </c>
      <c r="E11" s="16">
        <v>2179</v>
      </c>
      <c r="F11" s="16">
        <v>2226</v>
      </c>
      <c r="G11" s="16">
        <v>2267</v>
      </c>
      <c r="H11" s="16">
        <v>2304</v>
      </c>
      <c r="I11" s="16">
        <v>2339</v>
      </c>
      <c r="J11" s="16">
        <v>2372</v>
      </c>
      <c r="K11" s="16">
        <v>2405</v>
      </c>
      <c r="L11" s="16">
        <v>2437</v>
      </c>
      <c r="M11" s="17"/>
      <c r="N11" s="18">
        <v>455</v>
      </c>
      <c r="O11" s="19">
        <v>0.22956609485368315</v>
      </c>
      <c r="P11" s="19">
        <v>2.088115709661631E-2</v>
      </c>
    </row>
    <row r="12" spans="1:16" x14ac:dyDescent="0.25">
      <c r="A12" s="10" t="s">
        <v>14</v>
      </c>
      <c r="B12" s="12">
        <v>1583</v>
      </c>
      <c r="C12" s="12">
        <v>1659</v>
      </c>
      <c r="D12" s="12">
        <v>1735</v>
      </c>
      <c r="E12" s="12">
        <v>1809</v>
      </c>
      <c r="F12" s="12">
        <v>1878</v>
      </c>
      <c r="G12" s="12">
        <v>1943</v>
      </c>
      <c r="H12" s="12">
        <v>2003</v>
      </c>
      <c r="I12" s="12">
        <v>2058</v>
      </c>
      <c r="J12" s="12">
        <v>2109</v>
      </c>
      <c r="K12" s="12">
        <v>2156</v>
      </c>
      <c r="L12" s="12">
        <v>2201</v>
      </c>
      <c r="M12" s="13"/>
      <c r="N12" s="14">
        <v>618</v>
      </c>
      <c r="O12" s="15">
        <v>0.39039797852179409</v>
      </c>
      <c r="P12" s="15">
        <v>3.3508166774958825E-2</v>
      </c>
    </row>
    <row r="13" spans="1:16" x14ac:dyDescent="0.25">
      <c r="A13" s="11" t="s">
        <v>15</v>
      </c>
      <c r="B13" s="16">
        <v>1632</v>
      </c>
      <c r="C13" s="16">
        <v>1647</v>
      </c>
      <c r="D13" s="16">
        <v>1675</v>
      </c>
      <c r="E13" s="16">
        <v>1712</v>
      </c>
      <c r="F13" s="16">
        <v>1756</v>
      </c>
      <c r="G13" s="16">
        <v>1804</v>
      </c>
      <c r="H13" s="16">
        <v>1856</v>
      </c>
      <c r="I13" s="16">
        <v>1909</v>
      </c>
      <c r="J13" s="16">
        <v>1962</v>
      </c>
      <c r="K13" s="16">
        <v>2014</v>
      </c>
      <c r="L13" s="16">
        <v>2064</v>
      </c>
      <c r="M13" s="17"/>
      <c r="N13" s="18">
        <v>432</v>
      </c>
      <c r="O13" s="19">
        <v>0.26470588235294118</v>
      </c>
      <c r="P13" s="19">
        <v>2.37618785609226E-2</v>
      </c>
    </row>
    <row r="14" spans="1:16" x14ac:dyDescent="0.25">
      <c r="A14" s="10" t="s">
        <v>16</v>
      </c>
      <c r="B14" s="12">
        <v>1801</v>
      </c>
      <c r="C14" s="12">
        <v>1789</v>
      </c>
      <c r="D14" s="12">
        <v>1782</v>
      </c>
      <c r="E14" s="12">
        <v>1782</v>
      </c>
      <c r="F14" s="12">
        <v>1790</v>
      </c>
      <c r="G14" s="12">
        <v>1804</v>
      </c>
      <c r="H14" s="12">
        <v>1825</v>
      </c>
      <c r="I14" s="12">
        <v>1852</v>
      </c>
      <c r="J14" s="12">
        <v>1884</v>
      </c>
      <c r="K14" s="12">
        <v>1919</v>
      </c>
      <c r="L14" s="12">
        <v>1958</v>
      </c>
      <c r="M14" s="13"/>
      <c r="N14" s="14">
        <v>157</v>
      </c>
      <c r="O14" s="15">
        <v>8.7173792337590233E-2</v>
      </c>
      <c r="P14" s="15">
        <v>8.3931746271836971E-3</v>
      </c>
    </row>
    <row r="15" spans="1:16" x14ac:dyDescent="0.25">
      <c r="A15" s="11" t="s">
        <v>17</v>
      </c>
      <c r="B15" s="16">
        <v>1492</v>
      </c>
      <c r="C15" s="16">
        <v>1552</v>
      </c>
      <c r="D15" s="16">
        <v>1597</v>
      </c>
      <c r="E15" s="16">
        <v>1631</v>
      </c>
      <c r="F15" s="16">
        <v>1658</v>
      </c>
      <c r="G15" s="16">
        <v>1680</v>
      </c>
      <c r="H15" s="16">
        <v>1701</v>
      </c>
      <c r="I15" s="16">
        <v>1721</v>
      </c>
      <c r="J15" s="16">
        <v>1742</v>
      </c>
      <c r="K15" s="16">
        <v>1765</v>
      </c>
      <c r="L15" s="16">
        <v>1790</v>
      </c>
      <c r="M15" s="17"/>
      <c r="N15" s="18">
        <v>298</v>
      </c>
      <c r="O15" s="19">
        <v>0.19973190348525469</v>
      </c>
      <c r="P15" s="19">
        <v>1.8376621415642891E-2</v>
      </c>
    </row>
    <row r="16" spans="1:16" x14ac:dyDescent="0.25">
      <c r="A16" s="10" t="s">
        <v>18</v>
      </c>
      <c r="B16" s="12">
        <v>1183</v>
      </c>
      <c r="C16" s="12">
        <v>1223</v>
      </c>
      <c r="D16" s="12">
        <v>1266</v>
      </c>
      <c r="E16" s="12">
        <v>1309</v>
      </c>
      <c r="F16" s="12">
        <v>1350</v>
      </c>
      <c r="G16" s="12">
        <v>1387</v>
      </c>
      <c r="H16" s="12">
        <v>1420</v>
      </c>
      <c r="I16" s="12">
        <v>1450</v>
      </c>
      <c r="J16" s="12">
        <v>1478</v>
      </c>
      <c r="K16" s="12">
        <v>1504</v>
      </c>
      <c r="L16" s="12">
        <v>1529</v>
      </c>
      <c r="M16" s="13"/>
      <c r="N16" s="14">
        <v>346</v>
      </c>
      <c r="O16" s="15">
        <v>0.29247675401521556</v>
      </c>
      <c r="P16" s="15">
        <v>2.5987982990473668E-2</v>
      </c>
    </row>
    <row r="17" spans="1:16" x14ac:dyDescent="0.25">
      <c r="A17" s="11" t="s">
        <v>19</v>
      </c>
      <c r="B17" s="16">
        <v>694</v>
      </c>
      <c r="C17" s="16">
        <v>753</v>
      </c>
      <c r="D17" s="16">
        <v>806</v>
      </c>
      <c r="E17" s="16">
        <v>855</v>
      </c>
      <c r="F17" s="16">
        <v>901</v>
      </c>
      <c r="G17" s="16">
        <v>944</v>
      </c>
      <c r="H17" s="16">
        <v>984</v>
      </c>
      <c r="I17" s="16">
        <v>1021</v>
      </c>
      <c r="J17" s="16">
        <v>1055</v>
      </c>
      <c r="K17" s="16">
        <v>1086</v>
      </c>
      <c r="L17" s="16">
        <v>1115</v>
      </c>
      <c r="M17" s="17"/>
      <c r="N17" s="18">
        <v>421</v>
      </c>
      <c r="O17" s="19">
        <v>0.60662824207492794</v>
      </c>
      <c r="P17" s="19">
        <v>4.855578271021499E-2</v>
      </c>
    </row>
    <row r="18" spans="1:16" x14ac:dyDescent="0.25">
      <c r="A18" s="10" t="s">
        <v>20</v>
      </c>
      <c r="B18" s="12">
        <v>430</v>
      </c>
      <c r="C18" s="12">
        <v>450</v>
      </c>
      <c r="D18" s="12">
        <v>476</v>
      </c>
      <c r="E18" s="12">
        <v>506</v>
      </c>
      <c r="F18" s="12">
        <v>538</v>
      </c>
      <c r="G18" s="12">
        <v>572</v>
      </c>
      <c r="H18" s="12">
        <v>606</v>
      </c>
      <c r="I18" s="12">
        <v>639</v>
      </c>
      <c r="J18" s="12">
        <v>672</v>
      </c>
      <c r="K18" s="12">
        <v>703</v>
      </c>
      <c r="L18" s="12">
        <v>734</v>
      </c>
      <c r="M18" s="13"/>
      <c r="N18" s="14">
        <v>304</v>
      </c>
      <c r="O18" s="15">
        <v>0.7069767441860465</v>
      </c>
      <c r="P18" s="15">
        <v>5.4927856360014404E-2</v>
      </c>
    </row>
    <row r="19" spans="1:16" x14ac:dyDescent="0.25">
      <c r="A19" s="11" t="s">
        <v>21</v>
      </c>
      <c r="B19" s="16">
        <v>315</v>
      </c>
      <c r="C19" s="16">
        <v>331</v>
      </c>
      <c r="D19" s="16">
        <v>350</v>
      </c>
      <c r="E19" s="16">
        <v>371</v>
      </c>
      <c r="F19" s="16">
        <v>395</v>
      </c>
      <c r="G19" s="16">
        <v>421</v>
      </c>
      <c r="H19" s="16">
        <v>451</v>
      </c>
      <c r="I19" s="16">
        <v>483</v>
      </c>
      <c r="J19" s="16">
        <v>517</v>
      </c>
      <c r="K19" s="16">
        <v>553</v>
      </c>
      <c r="L19" s="16">
        <v>590</v>
      </c>
      <c r="M19" s="17"/>
      <c r="N19" s="18">
        <v>275</v>
      </c>
      <c r="O19" s="19">
        <v>0.87301587301587302</v>
      </c>
      <c r="P19" s="19">
        <v>6.4765928764482394E-2</v>
      </c>
    </row>
    <row r="20" spans="1:16" x14ac:dyDescent="0.25">
      <c r="A20" s="27"/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9"/>
      <c r="N20" s="30"/>
      <c r="O20" s="31"/>
      <c r="P20" s="31"/>
    </row>
    <row r="21" spans="1:16" x14ac:dyDescent="0.25">
      <c r="A21" s="22" t="s">
        <v>22</v>
      </c>
      <c r="B21" s="23">
        <v>33428</v>
      </c>
      <c r="C21" s="23">
        <v>34055</v>
      </c>
      <c r="D21" s="23">
        <v>34686</v>
      </c>
      <c r="E21" s="23">
        <v>35313</v>
      </c>
      <c r="F21" s="23">
        <v>35941</v>
      </c>
      <c r="G21" s="23">
        <v>36566</v>
      </c>
      <c r="H21" s="23">
        <v>37192</v>
      </c>
      <c r="I21" s="23">
        <v>37813</v>
      </c>
      <c r="J21" s="23">
        <v>38436</v>
      </c>
      <c r="K21" s="23">
        <v>39052</v>
      </c>
      <c r="L21" s="23">
        <v>39671</v>
      </c>
      <c r="M21" s="24"/>
      <c r="N21" s="25">
        <v>6243</v>
      </c>
      <c r="O21" s="26">
        <v>0.18675960272825176</v>
      </c>
      <c r="P21" s="26">
        <v>1.7270089974262826E-2</v>
      </c>
    </row>
    <row r="22" spans="1:16" x14ac:dyDescent="0.25">
      <c r="A22" s="10" t="s">
        <v>23</v>
      </c>
      <c r="B22" s="12">
        <v>8771</v>
      </c>
      <c r="C22" s="12">
        <v>8752</v>
      </c>
      <c r="D22" s="12">
        <v>8740</v>
      </c>
      <c r="E22" s="12">
        <v>8736</v>
      </c>
      <c r="F22" s="12">
        <v>8742</v>
      </c>
      <c r="G22" s="12">
        <v>8759</v>
      </c>
      <c r="H22" s="12">
        <v>8786</v>
      </c>
      <c r="I22" s="12">
        <v>8820</v>
      </c>
      <c r="J22" s="12">
        <v>8865</v>
      </c>
      <c r="K22" s="12">
        <v>8917</v>
      </c>
      <c r="L22" s="12">
        <v>8978</v>
      </c>
      <c r="M22" s="13"/>
      <c r="N22" s="14">
        <v>207</v>
      </c>
      <c r="O22" s="15">
        <v>2.3600501653175236E-2</v>
      </c>
      <c r="P22" s="15">
        <v>2.3353542406063799E-3</v>
      </c>
    </row>
    <row r="23" spans="1:16" x14ac:dyDescent="0.25">
      <c r="A23" s="11" t="s">
        <v>24</v>
      </c>
      <c r="B23" s="16">
        <v>20543</v>
      </c>
      <c r="C23" s="16">
        <v>20994</v>
      </c>
      <c r="D23" s="16">
        <v>21451</v>
      </c>
      <c r="E23" s="16">
        <v>21905</v>
      </c>
      <c r="F23" s="16">
        <v>22357</v>
      </c>
      <c r="G23" s="16">
        <v>22803</v>
      </c>
      <c r="H23" s="16">
        <v>23244</v>
      </c>
      <c r="I23" s="16">
        <v>23679</v>
      </c>
      <c r="J23" s="16">
        <v>24107</v>
      </c>
      <c r="K23" s="16">
        <v>24524</v>
      </c>
      <c r="L23" s="16">
        <v>24935</v>
      </c>
      <c r="M23" s="17"/>
      <c r="N23" s="18">
        <v>4392</v>
      </c>
      <c r="O23" s="19">
        <v>0.21379545343912768</v>
      </c>
      <c r="P23" s="19">
        <v>1.9564136556532885E-2</v>
      </c>
    </row>
    <row r="24" spans="1:16" x14ac:dyDescent="0.25">
      <c r="A24" s="10" t="s">
        <v>25</v>
      </c>
      <c r="B24" s="12">
        <v>4114</v>
      </c>
      <c r="C24" s="12">
        <v>4309</v>
      </c>
      <c r="D24" s="12">
        <v>4495</v>
      </c>
      <c r="E24" s="12">
        <v>4672</v>
      </c>
      <c r="F24" s="12">
        <v>4842</v>
      </c>
      <c r="G24" s="12">
        <v>5004</v>
      </c>
      <c r="H24" s="12">
        <v>5162</v>
      </c>
      <c r="I24" s="12">
        <v>5314</v>
      </c>
      <c r="J24" s="12">
        <v>5464</v>
      </c>
      <c r="K24" s="12">
        <v>5611</v>
      </c>
      <c r="L24" s="12">
        <v>5758</v>
      </c>
      <c r="M24" s="13"/>
      <c r="N24" s="14">
        <v>1644</v>
      </c>
      <c r="O24" s="15">
        <v>0.39961108410306273</v>
      </c>
      <c r="P24" s="15">
        <v>3.4190960217210797E-2</v>
      </c>
    </row>
    <row r="25" spans="1:16" x14ac:dyDescent="0.25">
      <c r="A25" s="27"/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9"/>
      <c r="N25" s="30"/>
      <c r="O25" s="31"/>
      <c r="P25" s="31"/>
    </row>
    <row r="26" spans="1:16" x14ac:dyDescent="0.25">
      <c r="A26" s="11" t="s">
        <v>26</v>
      </c>
      <c r="B26" s="16">
        <v>17168</v>
      </c>
      <c r="C26" s="16">
        <v>17515</v>
      </c>
      <c r="D26" s="16">
        <v>17864</v>
      </c>
      <c r="E26" s="16">
        <v>18209</v>
      </c>
      <c r="F26" s="16">
        <v>18554</v>
      </c>
      <c r="G26" s="16">
        <v>18895</v>
      </c>
      <c r="H26" s="16">
        <v>19236</v>
      </c>
      <c r="I26" s="16">
        <v>19577</v>
      </c>
      <c r="J26" s="16">
        <v>19918</v>
      </c>
      <c r="K26" s="16">
        <v>20252</v>
      </c>
      <c r="L26" s="16">
        <v>20587</v>
      </c>
      <c r="M26" s="17"/>
      <c r="N26" s="18">
        <v>3419</v>
      </c>
      <c r="O26" s="19">
        <v>0.19914958061509785</v>
      </c>
      <c r="P26" s="19">
        <v>1.8327180906190677E-2</v>
      </c>
    </row>
    <row r="27" spans="1:16" x14ac:dyDescent="0.25">
      <c r="A27" s="10" t="s">
        <v>27</v>
      </c>
      <c r="B27" s="12">
        <v>16260</v>
      </c>
      <c r="C27" s="12">
        <v>16540</v>
      </c>
      <c r="D27" s="12">
        <v>16822</v>
      </c>
      <c r="E27" s="12">
        <v>17104</v>
      </c>
      <c r="F27" s="12">
        <v>17387</v>
      </c>
      <c r="G27" s="12">
        <v>17671</v>
      </c>
      <c r="H27" s="12">
        <v>17956</v>
      </c>
      <c r="I27" s="12">
        <v>18236</v>
      </c>
      <c r="J27" s="12">
        <v>18518</v>
      </c>
      <c r="K27" s="12">
        <v>18800</v>
      </c>
      <c r="L27" s="12">
        <v>19084</v>
      </c>
      <c r="M27" s="13"/>
      <c r="N27" s="14">
        <v>2824</v>
      </c>
      <c r="O27" s="15">
        <v>0.17367773677736778</v>
      </c>
      <c r="P27" s="15">
        <v>1.6143133185575254E-2</v>
      </c>
    </row>
    <row r="28" spans="1:16" x14ac:dyDescent="0.25">
      <c r="A28" s="27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9"/>
      <c r="N28" s="30"/>
      <c r="O28" s="31"/>
      <c r="P28" s="31"/>
    </row>
    <row r="29" spans="1:16" x14ac:dyDescent="0.25">
      <c r="A29" s="11" t="s">
        <v>28</v>
      </c>
      <c r="B29" s="16">
        <v>15633</v>
      </c>
      <c r="C29" s="16">
        <v>15984</v>
      </c>
      <c r="D29" s="16">
        <v>16343</v>
      </c>
      <c r="E29" s="16">
        <v>16696</v>
      </c>
      <c r="F29" s="16">
        <v>17052</v>
      </c>
      <c r="G29" s="16">
        <v>17401</v>
      </c>
      <c r="H29" s="16">
        <v>17747</v>
      </c>
      <c r="I29" s="16">
        <v>18093</v>
      </c>
      <c r="J29" s="16">
        <v>18434</v>
      </c>
      <c r="K29" s="16">
        <v>18771</v>
      </c>
      <c r="L29" s="16">
        <v>19093</v>
      </c>
      <c r="M29" s="17"/>
      <c r="N29" s="18">
        <v>3460</v>
      </c>
      <c r="O29" s="19">
        <v>0.22132668073946141</v>
      </c>
      <c r="P29" s="19">
        <v>2.0194985328309212E-2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FEE34-EB0C-4E48-8FDE-910DCE00C663}">
  <dimension ref="A1:P29"/>
  <sheetViews>
    <sheetView workbookViewId="0">
      <selection activeCell="J34" sqref="J34"/>
    </sheetView>
  </sheetViews>
  <sheetFormatPr defaultRowHeight="15" x14ac:dyDescent="0.25"/>
  <cols>
    <col min="1" max="1" width="20.7109375" customWidth="1"/>
    <col min="2" max="12" width="10.7109375" customWidth="1"/>
    <col min="13" max="13" width="5.7109375" customWidth="1"/>
    <col min="14" max="16" width="15.7109375" customWidth="1"/>
  </cols>
  <sheetData>
    <row r="1" spans="1:16" ht="15.75" x14ac:dyDescent="0.25">
      <c r="A1" s="9" t="s">
        <v>0</v>
      </c>
      <c r="B1" s="9">
        <v>2022</v>
      </c>
      <c r="C1" s="9">
        <v>2023</v>
      </c>
      <c r="D1" s="9">
        <v>2024</v>
      </c>
      <c r="E1" s="9">
        <v>2025</v>
      </c>
      <c r="F1" s="9">
        <v>2026</v>
      </c>
      <c r="G1" s="9">
        <v>2027</v>
      </c>
      <c r="H1" s="9">
        <v>2028</v>
      </c>
      <c r="I1" s="9">
        <v>2029</v>
      </c>
      <c r="J1" s="9">
        <v>2030</v>
      </c>
      <c r="K1" s="9">
        <v>2031</v>
      </c>
      <c r="L1" s="9">
        <v>2032</v>
      </c>
      <c r="M1" s="21"/>
      <c r="N1" s="9" t="s">
        <v>1</v>
      </c>
      <c r="O1" s="9" t="s">
        <v>2</v>
      </c>
      <c r="P1" s="9" t="s">
        <v>3</v>
      </c>
    </row>
    <row r="2" spans="1:16" x14ac:dyDescent="0.25">
      <c r="A2" s="10" t="s">
        <v>4</v>
      </c>
      <c r="B2" s="12">
        <v>330</v>
      </c>
      <c r="C2" s="12">
        <v>334</v>
      </c>
      <c r="D2" s="12">
        <v>337</v>
      </c>
      <c r="E2" s="12">
        <v>340</v>
      </c>
      <c r="F2" s="12">
        <v>343</v>
      </c>
      <c r="G2" s="12">
        <v>346</v>
      </c>
      <c r="H2" s="12">
        <v>349</v>
      </c>
      <c r="I2" s="12">
        <v>351</v>
      </c>
      <c r="J2" s="12">
        <v>353</v>
      </c>
      <c r="K2" s="12">
        <v>355</v>
      </c>
      <c r="L2" s="12">
        <v>357</v>
      </c>
      <c r="M2" s="13"/>
      <c r="N2" s="14">
        <v>27</v>
      </c>
      <c r="O2" s="15">
        <v>8.1818181818181818E-2</v>
      </c>
      <c r="P2" s="15">
        <v>7.895317663482837E-3</v>
      </c>
    </row>
    <row r="3" spans="1:16" x14ac:dyDescent="0.25">
      <c r="A3" s="11" t="s">
        <v>5</v>
      </c>
      <c r="B3" s="16">
        <v>389</v>
      </c>
      <c r="C3" s="16">
        <v>382</v>
      </c>
      <c r="D3" s="16">
        <v>378</v>
      </c>
      <c r="E3" s="16">
        <v>375</v>
      </c>
      <c r="F3" s="16">
        <v>373</v>
      </c>
      <c r="G3" s="16">
        <v>372</v>
      </c>
      <c r="H3" s="16">
        <v>372</v>
      </c>
      <c r="I3" s="16">
        <v>373</v>
      </c>
      <c r="J3" s="16">
        <v>374</v>
      </c>
      <c r="K3" s="16">
        <v>375</v>
      </c>
      <c r="L3" s="16">
        <v>376</v>
      </c>
      <c r="M3" s="17"/>
      <c r="N3" s="18">
        <v>-13</v>
      </c>
      <c r="O3" s="19">
        <v>-3.3419023136246784E-2</v>
      </c>
      <c r="P3" s="19">
        <v>-3.3932498937434552E-3</v>
      </c>
    </row>
    <row r="4" spans="1:16" x14ac:dyDescent="0.25">
      <c r="A4" s="10" t="s">
        <v>6</v>
      </c>
      <c r="B4" s="12">
        <v>443</v>
      </c>
      <c r="C4" s="12">
        <v>439</v>
      </c>
      <c r="D4" s="12">
        <v>435</v>
      </c>
      <c r="E4" s="12">
        <v>431</v>
      </c>
      <c r="F4" s="12">
        <v>427</v>
      </c>
      <c r="G4" s="12">
        <v>423</v>
      </c>
      <c r="H4" s="12">
        <v>420</v>
      </c>
      <c r="I4" s="12">
        <v>418</v>
      </c>
      <c r="J4" s="12">
        <v>416</v>
      </c>
      <c r="K4" s="12">
        <v>414</v>
      </c>
      <c r="L4" s="12">
        <v>414</v>
      </c>
      <c r="M4" s="13"/>
      <c r="N4" s="14">
        <v>-29</v>
      </c>
      <c r="O4" s="15">
        <v>-6.5462753950338598E-2</v>
      </c>
      <c r="P4" s="15">
        <v>-6.747512237929687E-3</v>
      </c>
    </row>
    <row r="5" spans="1:16" x14ac:dyDescent="0.25">
      <c r="A5" s="11" t="s">
        <v>7</v>
      </c>
      <c r="B5" s="16">
        <v>432</v>
      </c>
      <c r="C5" s="16">
        <v>432</v>
      </c>
      <c r="D5" s="16">
        <v>430</v>
      </c>
      <c r="E5" s="16">
        <v>428</v>
      </c>
      <c r="F5" s="16">
        <v>426</v>
      </c>
      <c r="G5" s="16">
        <v>423</v>
      </c>
      <c r="H5" s="16">
        <v>420</v>
      </c>
      <c r="I5" s="16">
        <v>417</v>
      </c>
      <c r="J5" s="16">
        <v>414</v>
      </c>
      <c r="K5" s="16">
        <v>412</v>
      </c>
      <c r="L5" s="16">
        <v>410</v>
      </c>
      <c r="M5" s="17"/>
      <c r="N5" s="18">
        <v>-22</v>
      </c>
      <c r="O5" s="19">
        <v>-5.0925925925925923E-2</v>
      </c>
      <c r="P5" s="19">
        <v>-5.2132066798545873E-3</v>
      </c>
    </row>
    <row r="6" spans="1:16" x14ac:dyDescent="0.25">
      <c r="A6" s="10" t="s">
        <v>8</v>
      </c>
      <c r="B6" s="12">
        <v>308</v>
      </c>
      <c r="C6" s="12">
        <v>314</v>
      </c>
      <c r="D6" s="12">
        <v>319</v>
      </c>
      <c r="E6" s="12">
        <v>323</v>
      </c>
      <c r="F6" s="12">
        <v>326</v>
      </c>
      <c r="G6" s="12">
        <v>328</v>
      </c>
      <c r="H6" s="12">
        <v>329</v>
      </c>
      <c r="I6" s="12">
        <v>329</v>
      </c>
      <c r="J6" s="12">
        <v>328</v>
      </c>
      <c r="K6" s="12">
        <v>327</v>
      </c>
      <c r="L6" s="12">
        <v>326</v>
      </c>
      <c r="M6" s="13"/>
      <c r="N6" s="14">
        <v>18</v>
      </c>
      <c r="O6" s="15">
        <v>5.844155844155844E-2</v>
      </c>
      <c r="P6" s="15">
        <v>5.695920256505449E-3</v>
      </c>
    </row>
    <row r="7" spans="1:16" x14ac:dyDescent="0.25">
      <c r="A7" s="11" t="s">
        <v>9</v>
      </c>
      <c r="B7" s="16">
        <v>342</v>
      </c>
      <c r="C7" s="16">
        <v>343</v>
      </c>
      <c r="D7" s="16">
        <v>344</v>
      </c>
      <c r="E7" s="16">
        <v>346</v>
      </c>
      <c r="F7" s="16">
        <v>348</v>
      </c>
      <c r="G7" s="16">
        <v>350</v>
      </c>
      <c r="H7" s="16">
        <v>352</v>
      </c>
      <c r="I7" s="16">
        <v>354</v>
      </c>
      <c r="J7" s="16">
        <v>356</v>
      </c>
      <c r="K7" s="16">
        <v>358</v>
      </c>
      <c r="L7" s="16">
        <v>359</v>
      </c>
      <c r="M7" s="17"/>
      <c r="N7" s="18">
        <v>17</v>
      </c>
      <c r="O7" s="19">
        <v>4.9707602339181284E-2</v>
      </c>
      <c r="P7" s="19">
        <v>4.862951095014445E-3</v>
      </c>
    </row>
    <row r="8" spans="1:16" x14ac:dyDescent="0.25">
      <c r="A8" s="10" t="s">
        <v>10</v>
      </c>
      <c r="B8" s="12">
        <v>418</v>
      </c>
      <c r="C8" s="12">
        <v>418</v>
      </c>
      <c r="D8" s="12">
        <v>418</v>
      </c>
      <c r="E8" s="12">
        <v>418</v>
      </c>
      <c r="F8" s="12">
        <v>419</v>
      </c>
      <c r="G8" s="12">
        <v>420</v>
      </c>
      <c r="H8" s="12">
        <v>421</v>
      </c>
      <c r="I8" s="12">
        <v>422</v>
      </c>
      <c r="J8" s="12">
        <v>424</v>
      </c>
      <c r="K8" s="12">
        <v>426</v>
      </c>
      <c r="L8" s="12">
        <v>428</v>
      </c>
      <c r="M8" s="13"/>
      <c r="N8" s="14">
        <v>10</v>
      </c>
      <c r="O8" s="15">
        <v>2.3923444976076555E-2</v>
      </c>
      <c r="P8" s="15">
        <v>2.3669731741686739E-3</v>
      </c>
    </row>
    <row r="9" spans="1:16" x14ac:dyDescent="0.25">
      <c r="A9" s="11" t="s">
        <v>11</v>
      </c>
      <c r="B9" s="16">
        <v>430</v>
      </c>
      <c r="C9" s="16">
        <v>441</v>
      </c>
      <c r="D9" s="16">
        <v>450</v>
      </c>
      <c r="E9" s="16">
        <v>457</v>
      </c>
      <c r="F9" s="16">
        <v>462</v>
      </c>
      <c r="G9" s="16">
        <v>467</v>
      </c>
      <c r="H9" s="16">
        <v>471</v>
      </c>
      <c r="I9" s="16">
        <v>475</v>
      </c>
      <c r="J9" s="16">
        <v>477</v>
      </c>
      <c r="K9" s="16">
        <v>479</v>
      </c>
      <c r="L9" s="16">
        <v>481</v>
      </c>
      <c r="M9" s="17"/>
      <c r="N9" s="18">
        <v>51</v>
      </c>
      <c r="O9" s="19">
        <v>0.1186046511627907</v>
      </c>
      <c r="P9" s="19">
        <v>1.1271253413040583E-2</v>
      </c>
    </row>
    <row r="10" spans="1:16" x14ac:dyDescent="0.25">
      <c r="A10" s="10" t="s">
        <v>12</v>
      </c>
      <c r="B10" s="12">
        <v>486</v>
      </c>
      <c r="C10" s="12">
        <v>477</v>
      </c>
      <c r="D10" s="12">
        <v>472</v>
      </c>
      <c r="E10" s="12">
        <v>470</v>
      </c>
      <c r="F10" s="12">
        <v>469</v>
      </c>
      <c r="G10" s="12">
        <v>470</v>
      </c>
      <c r="H10" s="12">
        <v>471</v>
      </c>
      <c r="I10" s="12">
        <v>473</v>
      </c>
      <c r="J10" s="12">
        <v>475</v>
      </c>
      <c r="K10" s="12">
        <v>477</v>
      </c>
      <c r="L10" s="12">
        <v>479</v>
      </c>
      <c r="M10" s="13"/>
      <c r="N10" s="14">
        <v>-7</v>
      </c>
      <c r="O10" s="15">
        <v>-1.4403292181069959E-2</v>
      </c>
      <c r="P10" s="15">
        <v>-1.4497507435585755E-3</v>
      </c>
    </row>
    <row r="11" spans="1:16" x14ac:dyDescent="0.25">
      <c r="A11" s="11" t="s">
        <v>13</v>
      </c>
      <c r="B11" s="16">
        <v>359</v>
      </c>
      <c r="C11" s="16">
        <v>380</v>
      </c>
      <c r="D11" s="16">
        <v>395</v>
      </c>
      <c r="E11" s="16">
        <v>405</v>
      </c>
      <c r="F11" s="16">
        <v>413</v>
      </c>
      <c r="G11" s="16">
        <v>420</v>
      </c>
      <c r="H11" s="16">
        <v>425</v>
      </c>
      <c r="I11" s="16">
        <v>430</v>
      </c>
      <c r="J11" s="16">
        <v>433</v>
      </c>
      <c r="K11" s="16">
        <v>436</v>
      </c>
      <c r="L11" s="16">
        <v>439</v>
      </c>
      <c r="M11" s="17"/>
      <c r="N11" s="18">
        <v>80</v>
      </c>
      <c r="O11" s="19">
        <v>0.22284122562674094</v>
      </c>
      <c r="P11" s="19">
        <v>2.0321427299980099E-2</v>
      </c>
    </row>
    <row r="12" spans="1:16" x14ac:dyDescent="0.25">
      <c r="A12" s="10" t="s">
        <v>14</v>
      </c>
      <c r="B12" s="12">
        <v>425</v>
      </c>
      <c r="C12" s="12">
        <v>414</v>
      </c>
      <c r="D12" s="12">
        <v>409</v>
      </c>
      <c r="E12" s="12">
        <v>408</v>
      </c>
      <c r="F12" s="12">
        <v>409</v>
      </c>
      <c r="G12" s="12">
        <v>412</v>
      </c>
      <c r="H12" s="12">
        <v>415</v>
      </c>
      <c r="I12" s="12">
        <v>418</v>
      </c>
      <c r="J12" s="12">
        <v>421</v>
      </c>
      <c r="K12" s="12">
        <v>424</v>
      </c>
      <c r="L12" s="12">
        <v>427</v>
      </c>
      <c r="M12" s="13"/>
      <c r="N12" s="14">
        <v>2</v>
      </c>
      <c r="O12" s="15">
        <v>4.7058823529411761E-3</v>
      </c>
      <c r="P12" s="15">
        <v>4.695946554849062E-4</v>
      </c>
    </row>
    <row r="13" spans="1:16" x14ac:dyDescent="0.25">
      <c r="A13" s="11" t="s">
        <v>15</v>
      </c>
      <c r="B13" s="16">
        <v>539</v>
      </c>
      <c r="C13" s="16">
        <v>527</v>
      </c>
      <c r="D13" s="16">
        <v>517</v>
      </c>
      <c r="E13" s="16">
        <v>507</v>
      </c>
      <c r="F13" s="16">
        <v>499</v>
      </c>
      <c r="G13" s="16">
        <v>493</v>
      </c>
      <c r="H13" s="16">
        <v>488</v>
      </c>
      <c r="I13" s="16">
        <v>485</v>
      </c>
      <c r="J13" s="16">
        <v>483</v>
      </c>
      <c r="K13" s="16">
        <v>483</v>
      </c>
      <c r="L13" s="16">
        <v>483</v>
      </c>
      <c r="M13" s="17"/>
      <c r="N13" s="18">
        <v>-56</v>
      </c>
      <c r="O13" s="19">
        <v>-0.1038961038961039</v>
      </c>
      <c r="P13" s="19">
        <v>-1.0909941878101681E-2</v>
      </c>
    </row>
    <row r="14" spans="1:16" x14ac:dyDescent="0.25">
      <c r="A14" s="10" t="s">
        <v>16</v>
      </c>
      <c r="B14" s="12">
        <v>750</v>
      </c>
      <c r="C14" s="12">
        <v>723</v>
      </c>
      <c r="D14" s="12">
        <v>699</v>
      </c>
      <c r="E14" s="12">
        <v>679</v>
      </c>
      <c r="F14" s="12">
        <v>660</v>
      </c>
      <c r="G14" s="12">
        <v>643</v>
      </c>
      <c r="H14" s="12">
        <v>629</v>
      </c>
      <c r="I14" s="12">
        <v>617</v>
      </c>
      <c r="J14" s="12">
        <v>607</v>
      </c>
      <c r="K14" s="12">
        <v>598</v>
      </c>
      <c r="L14" s="12">
        <v>591</v>
      </c>
      <c r="M14" s="13"/>
      <c r="N14" s="14">
        <v>-159</v>
      </c>
      <c r="O14" s="15">
        <v>-0.21199999999999999</v>
      </c>
      <c r="P14" s="15">
        <v>-2.3544127279148452E-2</v>
      </c>
    </row>
    <row r="15" spans="1:16" x14ac:dyDescent="0.25">
      <c r="A15" s="11" t="s">
        <v>17</v>
      </c>
      <c r="B15" s="16">
        <v>786</v>
      </c>
      <c r="C15" s="16">
        <v>789</v>
      </c>
      <c r="D15" s="16">
        <v>787</v>
      </c>
      <c r="E15" s="16">
        <v>780</v>
      </c>
      <c r="F15" s="16">
        <v>771</v>
      </c>
      <c r="G15" s="16">
        <v>760</v>
      </c>
      <c r="H15" s="16">
        <v>748</v>
      </c>
      <c r="I15" s="16">
        <v>735</v>
      </c>
      <c r="J15" s="16">
        <v>723</v>
      </c>
      <c r="K15" s="16">
        <v>711</v>
      </c>
      <c r="L15" s="16">
        <v>701</v>
      </c>
      <c r="M15" s="17"/>
      <c r="N15" s="18">
        <v>-85</v>
      </c>
      <c r="O15" s="19">
        <v>-0.10814249363867684</v>
      </c>
      <c r="P15" s="19">
        <v>-1.1379646918969866E-2</v>
      </c>
    </row>
    <row r="16" spans="1:16" x14ac:dyDescent="0.25">
      <c r="A16" s="10" t="s">
        <v>18</v>
      </c>
      <c r="B16" s="12">
        <v>734</v>
      </c>
      <c r="C16" s="12">
        <v>740</v>
      </c>
      <c r="D16" s="12">
        <v>745</v>
      </c>
      <c r="E16" s="12">
        <v>749</v>
      </c>
      <c r="F16" s="12">
        <v>750</v>
      </c>
      <c r="G16" s="12">
        <v>750</v>
      </c>
      <c r="H16" s="12">
        <v>748</v>
      </c>
      <c r="I16" s="12">
        <v>744</v>
      </c>
      <c r="J16" s="12">
        <v>738</v>
      </c>
      <c r="K16" s="12">
        <v>731</v>
      </c>
      <c r="L16" s="12">
        <v>723</v>
      </c>
      <c r="M16" s="13"/>
      <c r="N16" s="14">
        <v>-11</v>
      </c>
      <c r="O16" s="15">
        <v>-1.4986376021798364E-2</v>
      </c>
      <c r="P16" s="15">
        <v>-1.508841198386679E-3</v>
      </c>
    </row>
    <row r="17" spans="1:16" x14ac:dyDescent="0.25">
      <c r="A17" s="11" t="s">
        <v>19</v>
      </c>
      <c r="B17" s="16">
        <v>507</v>
      </c>
      <c r="C17" s="16">
        <v>528</v>
      </c>
      <c r="D17" s="16">
        <v>545</v>
      </c>
      <c r="E17" s="16">
        <v>559</v>
      </c>
      <c r="F17" s="16">
        <v>571</v>
      </c>
      <c r="G17" s="16">
        <v>580</v>
      </c>
      <c r="H17" s="16">
        <v>587</v>
      </c>
      <c r="I17" s="16">
        <v>592</v>
      </c>
      <c r="J17" s="16">
        <v>595</v>
      </c>
      <c r="K17" s="16">
        <v>596</v>
      </c>
      <c r="L17" s="16">
        <v>596</v>
      </c>
      <c r="M17" s="17"/>
      <c r="N17" s="18">
        <v>89</v>
      </c>
      <c r="O17" s="19">
        <v>0.17554240631163709</v>
      </c>
      <c r="P17" s="19">
        <v>1.6304456674133716E-2</v>
      </c>
    </row>
    <row r="18" spans="1:16" x14ac:dyDescent="0.25">
      <c r="A18" s="10" t="s">
        <v>20</v>
      </c>
      <c r="B18" s="12">
        <v>344</v>
      </c>
      <c r="C18" s="12">
        <v>352</v>
      </c>
      <c r="D18" s="12">
        <v>362</v>
      </c>
      <c r="E18" s="12">
        <v>373</v>
      </c>
      <c r="F18" s="12">
        <v>384</v>
      </c>
      <c r="G18" s="12">
        <v>395</v>
      </c>
      <c r="H18" s="12">
        <v>405</v>
      </c>
      <c r="I18" s="12">
        <v>413</v>
      </c>
      <c r="J18" s="12">
        <v>421</v>
      </c>
      <c r="K18" s="12">
        <v>428</v>
      </c>
      <c r="L18" s="12">
        <v>433</v>
      </c>
      <c r="M18" s="13"/>
      <c r="N18" s="14">
        <v>89</v>
      </c>
      <c r="O18" s="15">
        <v>0.25872093023255816</v>
      </c>
      <c r="P18" s="15">
        <v>2.3276370180457473E-2</v>
      </c>
    </row>
    <row r="19" spans="1:16" x14ac:dyDescent="0.25">
      <c r="A19" s="11" t="s">
        <v>21</v>
      </c>
      <c r="B19" s="16">
        <v>218</v>
      </c>
      <c r="C19" s="16">
        <v>243</v>
      </c>
      <c r="D19" s="16">
        <v>266</v>
      </c>
      <c r="E19" s="16">
        <v>288</v>
      </c>
      <c r="F19" s="16">
        <v>309</v>
      </c>
      <c r="G19" s="16">
        <v>330</v>
      </c>
      <c r="H19" s="16">
        <v>349</v>
      </c>
      <c r="I19" s="16">
        <v>368</v>
      </c>
      <c r="J19" s="16">
        <v>386</v>
      </c>
      <c r="K19" s="16">
        <v>403</v>
      </c>
      <c r="L19" s="16">
        <v>419</v>
      </c>
      <c r="M19" s="17"/>
      <c r="N19" s="18">
        <v>201</v>
      </c>
      <c r="O19" s="19">
        <v>0.92201834862385323</v>
      </c>
      <c r="P19" s="19">
        <v>6.7519342840408614E-2</v>
      </c>
    </row>
    <row r="20" spans="1:16" x14ac:dyDescent="0.25">
      <c r="A20" s="27"/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9"/>
      <c r="N20" s="30"/>
      <c r="O20" s="31"/>
      <c r="P20" s="31"/>
    </row>
    <row r="21" spans="1:16" x14ac:dyDescent="0.25">
      <c r="A21" s="22" t="s">
        <v>22</v>
      </c>
      <c r="B21" s="23">
        <v>8240</v>
      </c>
      <c r="C21" s="23">
        <v>8276</v>
      </c>
      <c r="D21" s="23">
        <v>8308</v>
      </c>
      <c r="E21" s="23">
        <v>8336</v>
      </c>
      <c r="F21" s="23">
        <v>8359</v>
      </c>
      <c r="G21" s="23">
        <v>8382</v>
      </c>
      <c r="H21" s="23">
        <v>8399</v>
      </c>
      <c r="I21" s="23">
        <v>8414</v>
      </c>
      <c r="J21" s="23">
        <v>8424</v>
      </c>
      <c r="K21" s="23">
        <v>8433</v>
      </c>
      <c r="L21" s="23">
        <v>8442</v>
      </c>
      <c r="M21" s="24"/>
      <c r="N21" s="25">
        <v>202</v>
      </c>
      <c r="O21" s="26">
        <v>2.4514563106796117E-2</v>
      </c>
      <c r="P21" s="26">
        <v>2.4248254893668442E-3</v>
      </c>
    </row>
    <row r="22" spans="1:16" x14ac:dyDescent="0.25">
      <c r="A22" s="10" t="s">
        <v>23</v>
      </c>
      <c r="B22" s="12">
        <v>1162</v>
      </c>
      <c r="C22" s="12">
        <v>1155</v>
      </c>
      <c r="D22" s="12">
        <v>1150</v>
      </c>
      <c r="E22" s="12">
        <v>1146</v>
      </c>
      <c r="F22" s="12">
        <v>1143</v>
      </c>
      <c r="G22" s="12">
        <v>1141</v>
      </c>
      <c r="H22" s="12">
        <v>1141</v>
      </c>
      <c r="I22" s="12">
        <v>1142</v>
      </c>
      <c r="J22" s="12">
        <v>1143</v>
      </c>
      <c r="K22" s="12">
        <v>1144</v>
      </c>
      <c r="L22" s="12">
        <v>1147</v>
      </c>
      <c r="M22" s="13"/>
      <c r="N22" s="14">
        <v>-15</v>
      </c>
      <c r="O22" s="15">
        <v>-1.2908777969018933E-2</v>
      </c>
      <c r="P22" s="15">
        <v>-1.29843832679577E-3</v>
      </c>
    </row>
    <row r="23" spans="1:16" x14ac:dyDescent="0.25">
      <c r="A23" s="11" t="s">
        <v>24</v>
      </c>
      <c r="B23" s="16">
        <v>4489</v>
      </c>
      <c r="C23" s="16">
        <v>4469</v>
      </c>
      <c r="D23" s="16">
        <v>4453</v>
      </c>
      <c r="E23" s="16">
        <v>4441</v>
      </c>
      <c r="F23" s="16">
        <v>4431</v>
      </c>
      <c r="G23" s="16">
        <v>4426</v>
      </c>
      <c r="H23" s="16">
        <v>4421</v>
      </c>
      <c r="I23" s="16">
        <v>4420</v>
      </c>
      <c r="J23" s="16">
        <v>4418</v>
      </c>
      <c r="K23" s="16">
        <v>4420</v>
      </c>
      <c r="L23" s="16">
        <v>4423</v>
      </c>
      <c r="M23" s="17"/>
      <c r="N23" s="18">
        <v>-66</v>
      </c>
      <c r="O23" s="19">
        <v>-1.4702606371129428E-2</v>
      </c>
      <c r="P23" s="19">
        <v>-1.4800796914410386E-3</v>
      </c>
    </row>
    <row r="24" spans="1:16" x14ac:dyDescent="0.25">
      <c r="A24" s="10" t="s">
        <v>25</v>
      </c>
      <c r="B24" s="12">
        <v>2589</v>
      </c>
      <c r="C24" s="12">
        <v>2652</v>
      </c>
      <c r="D24" s="12">
        <v>2705</v>
      </c>
      <c r="E24" s="12">
        <v>2749</v>
      </c>
      <c r="F24" s="12">
        <v>2785</v>
      </c>
      <c r="G24" s="12">
        <v>2815</v>
      </c>
      <c r="H24" s="12">
        <v>2837</v>
      </c>
      <c r="I24" s="12">
        <v>2852</v>
      </c>
      <c r="J24" s="12">
        <v>2863</v>
      </c>
      <c r="K24" s="12">
        <v>2869</v>
      </c>
      <c r="L24" s="12">
        <v>2872</v>
      </c>
      <c r="M24" s="13"/>
      <c r="N24" s="14">
        <v>283</v>
      </c>
      <c r="O24" s="15">
        <v>0.1093086133642333</v>
      </c>
      <c r="P24" s="15">
        <v>1.0427688357953713E-2</v>
      </c>
    </row>
    <row r="25" spans="1:16" x14ac:dyDescent="0.25">
      <c r="A25" s="27"/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9"/>
      <c r="N25" s="30"/>
      <c r="O25" s="31"/>
      <c r="P25" s="31"/>
    </row>
    <row r="26" spans="1:16" x14ac:dyDescent="0.25">
      <c r="A26" s="11" t="s">
        <v>26</v>
      </c>
      <c r="B26" s="16">
        <v>4207</v>
      </c>
      <c r="C26" s="16">
        <v>4222</v>
      </c>
      <c r="D26" s="16">
        <v>4235</v>
      </c>
      <c r="E26" s="16">
        <v>4247</v>
      </c>
      <c r="F26" s="16">
        <v>4255</v>
      </c>
      <c r="G26" s="16">
        <v>4265</v>
      </c>
      <c r="H26" s="16">
        <v>4272</v>
      </c>
      <c r="I26" s="16">
        <v>4277</v>
      </c>
      <c r="J26" s="16">
        <v>4281</v>
      </c>
      <c r="K26" s="16">
        <v>4283</v>
      </c>
      <c r="L26" s="16">
        <v>4287</v>
      </c>
      <c r="M26" s="17"/>
      <c r="N26" s="18">
        <v>80</v>
      </c>
      <c r="O26" s="19">
        <v>1.9015925837889233E-2</v>
      </c>
      <c r="P26" s="19">
        <v>1.8855136503281855E-3</v>
      </c>
    </row>
    <row r="27" spans="1:16" x14ac:dyDescent="0.25">
      <c r="A27" s="10" t="s">
        <v>27</v>
      </c>
      <c r="B27" s="12">
        <v>4033</v>
      </c>
      <c r="C27" s="12">
        <v>4054</v>
      </c>
      <c r="D27" s="12">
        <v>4073</v>
      </c>
      <c r="E27" s="12">
        <v>4089</v>
      </c>
      <c r="F27" s="12">
        <v>4104</v>
      </c>
      <c r="G27" s="12">
        <v>4117</v>
      </c>
      <c r="H27" s="12">
        <v>4127</v>
      </c>
      <c r="I27" s="12">
        <v>4137</v>
      </c>
      <c r="J27" s="12">
        <v>4143</v>
      </c>
      <c r="K27" s="12">
        <v>4150</v>
      </c>
      <c r="L27" s="12">
        <v>4155</v>
      </c>
      <c r="M27" s="13"/>
      <c r="N27" s="14">
        <v>122</v>
      </c>
      <c r="O27" s="15">
        <v>3.0250433920158692E-2</v>
      </c>
      <c r="P27" s="15">
        <v>2.9846364262728908E-3</v>
      </c>
    </row>
    <row r="28" spans="1:16" x14ac:dyDescent="0.25">
      <c r="A28" s="27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9"/>
      <c r="N28" s="30"/>
      <c r="O28" s="31"/>
      <c r="P28" s="31"/>
    </row>
    <row r="29" spans="1:16" x14ac:dyDescent="0.25">
      <c r="A29" s="11" t="s">
        <v>28</v>
      </c>
      <c r="B29" s="16">
        <v>3748</v>
      </c>
      <c r="C29" s="16">
        <v>3751</v>
      </c>
      <c r="D29" s="16">
        <v>3755</v>
      </c>
      <c r="E29" s="16">
        <v>3759</v>
      </c>
      <c r="F29" s="16">
        <v>3759</v>
      </c>
      <c r="G29" s="16">
        <v>3765</v>
      </c>
      <c r="H29" s="16">
        <v>3772</v>
      </c>
      <c r="I29" s="16">
        <v>3778</v>
      </c>
      <c r="J29" s="16">
        <v>3780</v>
      </c>
      <c r="K29" s="16">
        <v>3785</v>
      </c>
      <c r="L29" s="16">
        <v>3793</v>
      </c>
      <c r="M29" s="17"/>
      <c r="N29" s="18">
        <v>45</v>
      </c>
      <c r="O29" s="19">
        <v>1.200640341515475E-2</v>
      </c>
      <c r="P29" s="19">
        <v>1.1942023254720713E-3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C60B98-7615-4F8A-9915-000C59D6C5C7}">
  <dimension ref="A1:P29"/>
  <sheetViews>
    <sheetView topLeftCell="A4" workbookViewId="0">
      <selection activeCell="I38" sqref="I38:I40"/>
    </sheetView>
  </sheetViews>
  <sheetFormatPr defaultRowHeight="15" x14ac:dyDescent="0.25"/>
  <cols>
    <col min="1" max="1" width="20.7109375" style="8" customWidth="1"/>
    <col min="2" max="12" width="10.7109375" style="8" customWidth="1"/>
    <col min="13" max="13" width="5.7109375" style="8" customWidth="1"/>
    <col min="14" max="16" width="15.7109375" style="8" customWidth="1"/>
  </cols>
  <sheetData>
    <row r="1" spans="1:16" ht="15.75" x14ac:dyDescent="0.25">
      <c r="A1" s="9" t="s">
        <v>0</v>
      </c>
      <c r="B1" s="9">
        <v>2022</v>
      </c>
      <c r="C1" s="9">
        <v>2023</v>
      </c>
      <c r="D1" s="9">
        <v>2024</v>
      </c>
      <c r="E1" s="9">
        <v>2025</v>
      </c>
      <c r="F1" s="9">
        <v>2026</v>
      </c>
      <c r="G1" s="9">
        <v>2027</v>
      </c>
      <c r="H1" s="9">
        <v>2028</v>
      </c>
      <c r="I1" s="9">
        <v>2029</v>
      </c>
      <c r="J1" s="9">
        <v>2030</v>
      </c>
      <c r="K1" s="9">
        <v>2031</v>
      </c>
      <c r="L1" s="9">
        <v>2032</v>
      </c>
      <c r="M1" s="21"/>
      <c r="N1" s="9" t="s">
        <v>1</v>
      </c>
      <c r="O1" s="9" t="s">
        <v>2</v>
      </c>
      <c r="P1" s="9" t="s">
        <v>3</v>
      </c>
    </row>
    <row r="2" spans="1:16" x14ac:dyDescent="0.25">
      <c r="A2" s="10" t="s">
        <v>4</v>
      </c>
      <c r="B2" s="12">
        <v>4031</v>
      </c>
      <c r="C2" s="12">
        <v>4123</v>
      </c>
      <c r="D2" s="12">
        <v>4297</v>
      </c>
      <c r="E2" s="12">
        <v>4537</v>
      </c>
      <c r="F2" s="12">
        <v>4830</v>
      </c>
      <c r="G2" s="12">
        <v>5161</v>
      </c>
      <c r="H2" s="12">
        <v>5522</v>
      </c>
      <c r="I2" s="12">
        <v>5900</v>
      </c>
      <c r="J2" s="12">
        <v>6288</v>
      </c>
      <c r="K2" s="12">
        <v>6678</v>
      </c>
      <c r="L2" s="12">
        <v>7063</v>
      </c>
      <c r="M2" s="13"/>
      <c r="N2" s="14">
        <v>3032</v>
      </c>
      <c r="O2" s="15">
        <v>0.75217067725130238</v>
      </c>
      <c r="P2" s="15">
        <v>5.7688155177329614E-2</v>
      </c>
    </row>
    <row r="3" spans="1:16" x14ac:dyDescent="0.25">
      <c r="A3" s="11" t="s">
        <v>5</v>
      </c>
      <c r="B3" s="16">
        <v>2577</v>
      </c>
      <c r="C3" s="16">
        <v>2641</v>
      </c>
      <c r="D3" s="16">
        <v>2711</v>
      </c>
      <c r="E3" s="16">
        <v>2802</v>
      </c>
      <c r="F3" s="16">
        <v>2922</v>
      </c>
      <c r="G3" s="16">
        <v>3077</v>
      </c>
      <c r="H3" s="16">
        <v>3267</v>
      </c>
      <c r="I3" s="16">
        <v>3491</v>
      </c>
      <c r="J3" s="16">
        <v>3746</v>
      </c>
      <c r="K3" s="16">
        <v>4028</v>
      </c>
      <c r="L3" s="16">
        <v>4331</v>
      </c>
      <c r="M3" s="17"/>
      <c r="N3" s="18">
        <v>1754</v>
      </c>
      <c r="O3" s="19">
        <v>0.68063639891346528</v>
      </c>
      <c r="P3" s="19">
        <v>5.3288582496188619E-2</v>
      </c>
    </row>
    <row r="4" spans="1:16" x14ac:dyDescent="0.25">
      <c r="A4" s="10" t="s">
        <v>6</v>
      </c>
      <c r="B4" s="12">
        <v>2598</v>
      </c>
      <c r="C4" s="12">
        <v>2624</v>
      </c>
      <c r="D4" s="12">
        <v>2658</v>
      </c>
      <c r="E4" s="12">
        <v>2699</v>
      </c>
      <c r="F4" s="12">
        <v>2750</v>
      </c>
      <c r="G4" s="12">
        <v>2815</v>
      </c>
      <c r="H4" s="12">
        <v>2898</v>
      </c>
      <c r="I4" s="12">
        <v>3002</v>
      </c>
      <c r="J4" s="12">
        <v>3130</v>
      </c>
      <c r="K4" s="12">
        <v>3284</v>
      </c>
      <c r="L4" s="12">
        <v>3463</v>
      </c>
      <c r="M4" s="13"/>
      <c r="N4" s="14">
        <v>865</v>
      </c>
      <c r="O4" s="15">
        <v>0.33294842186297152</v>
      </c>
      <c r="P4" s="15">
        <v>2.9156294191881704E-2</v>
      </c>
    </row>
    <row r="5" spans="1:16" x14ac:dyDescent="0.25">
      <c r="A5" s="11" t="s">
        <v>7</v>
      </c>
      <c r="B5" s="16">
        <v>15659</v>
      </c>
      <c r="C5" s="16">
        <v>14814</v>
      </c>
      <c r="D5" s="16">
        <v>14144</v>
      </c>
      <c r="E5" s="16">
        <v>13614</v>
      </c>
      <c r="F5" s="16">
        <v>13199</v>
      </c>
      <c r="G5" s="16">
        <v>12877</v>
      </c>
      <c r="H5" s="16">
        <v>12633</v>
      </c>
      <c r="I5" s="16">
        <v>12454</v>
      </c>
      <c r="J5" s="16">
        <v>12332</v>
      </c>
      <c r="K5" s="16">
        <v>12260</v>
      </c>
      <c r="L5" s="16">
        <v>12233</v>
      </c>
      <c r="M5" s="17"/>
      <c r="N5" s="18">
        <v>-3426</v>
      </c>
      <c r="O5" s="19">
        <v>-0.21878791749153842</v>
      </c>
      <c r="P5" s="19">
        <v>-2.4388535373607523E-2</v>
      </c>
    </row>
    <row r="6" spans="1:16" x14ac:dyDescent="0.25">
      <c r="A6" s="10" t="s">
        <v>8</v>
      </c>
      <c r="B6" s="12">
        <v>12346</v>
      </c>
      <c r="C6" s="12">
        <v>13806</v>
      </c>
      <c r="D6" s="12">
        <v>14805</v>
      </c>
      <c r="E6" s="12">
        <v>15470</v>
      </c>
      <c r="F6" s="12">
        <v>15896</v>
      </c>
      <c r="G6" s="12">
        <v>16154</v>
      </c>
      <c r="H6" s="12">
        <v>16296</v>
      </c>
      <c r="I6" s="12">
        <v>16360</v>
      </c>
      <c r="J6" s="12">
        <v>16376</v>
      </c>
      <c r="K6" s="12">
        <v>16364</v>
      </c>
      <c r="L6" s="12">
        <v>16340</v>
      </c>
      <c r="M6" s="13"/>
      <c r="N6" s="14">
        <v>3994</v>
      </c>
      <c r="O6" s="15">
        <v>0.32350558885468977</v>
      </c>
      <c r="P6" s="15">
        <v>2.8424887721434144E-2</v>
      </c>
    </row>
    <row r="7" spans="1:16" x14ac:dyDescent="0.25">
      <c r="A7" s="11" t="s">
        <v>9</v>
      </c>
      <c r="B7" s="16">
        <v>4743</v>
      </c>
      <c r="C7" s="16">
        <v>5350</v>
      </c>
      <c r="D7" s="16">
        <v>6127</v>
      </c>
      <c r="E7" s="16">
        <v>6948</v>
      </c>
      <c r="F7" s="16">
        <v>7737</v>
      </c>
      <c r="G7" s="16">
        <v>8452</v>
      </c>
      <c r="H7" s="16">
        <v>9075</v>
      </c>
      <c r="I7" s="16">
        <v>9601</v>
      </c>
      <c r="J7" s="16">
        <v>10035</v>
      </c>
      <c r="K7" s="16">
        <v>10385</v>
      </c>
      <c r="L7" s="16">
        <v>10662</v>
      </c>
      <c r="M7" s="17"/>
      <c r="N7" s="18">
        <v>5919</v>
      </c>
      <c r="O7" s="19">
        <v>1.247944339025933</v>
      </c>
      <c r="P7" s="19">
        <v>8.4372650159129314E-2</v>
      </c>
    </row>
    <row r="8" spans="1:16" x14ac:dyDescent="0.25">
      <c r="A8" s="10" t="s">
        <v>10</v>
      </c>
      <c r="B8" s="12">
        <v>1948</v>
      </c>
      <c r="C8" s="12">
        <v>2080</v>
      </c>
      <c r="D8" s="12">
        <v>2306</v>
      </c>
      <c r="E8" s="12">
        <v>2642</v>
      </c>
      <c r="F8" s="12">
        <v>3074</v>
      </c>
      <c r="G8" s="12">
        <v>3577</v>
      </c>
      <c r="H8" s="12">
        <v>4122</v>
      </c>
      <c r="I8" s="12">
        <v>4682</v>
      </c>
      <c r="J8" s="12">
        <v>5235</v>
      </c>
      <c r="K8" s="12">
        <v>5763</v>
      </c>
      <c r="L8" s="12">
        <v>6255</v>
      </c>
      <c r="M8" s="13"/>
      <c r="N8" s="14">
        <v>4307</v>
      </c>
      <c r="O8" s="15">
        <v>2.2109856262833674</v>
      </c>
      <c r="P8" s="15">
        <v>0.12373481494319494</v>
      </c>
    </row>
    <row r="9" spans="1:16" x14ac:dyDescent="0.25">
      <c r="A9" s="11" t="s">
        <v>11</v>
      </c>
      <c r="B9" s="16">
        <v>1504</v>
      </c>
      <c r="C9" s="16">
        <v>1545</v>
      </c>
      <c r="D9" s="16">
        <v>1605</v>
      </c>
      <c r="E9" s="16">
        <v>1698</v>
      </c>
      <c r="F9" s="16">
        <v>1839</v>
      </c>
      <c r="G9" s="16">
        <v>2038</v>
      </c>
      <c r="H9" s="16">
        <v>2298</v>
      </c>
      <c r="I9" s="16">
        <v>2614</v>
      </c>
      <c r="J9" s="16">
        <v>2978</v>
      </c>
      <c r="K9" s="16">
        <v>3379</v>
      </c>
      <c r="L9" s="16">
        <v>3805</v>
      </c>
      <c r="M9" s="17"/>
      <c r="N9" s="18">
        <v>2301</v>
      </c>
      <c r="O9" s="19">
        <v>1.5299202127659575</v>
      </c>
      <c r="P9" s="19">
        <v>9.7262867517852625E-2</v>
      </c>
    </row>
    <row r="10" spans="1:16" x14ac:dyDescent="0.25">
      <c r="A10" s="10" t="s">
        <v>12</v>
      </c>
      <c r="B10" s="12">
        <v>1510</v>
      </c>
      <c r="C10" s="12">
        <v>1503</v>
      </c>
      <c r="D10" s="12">
        <v>1507</v>
      </c>
      <c r="E10" s="12">
        <v>1521</v>
      </c>
      <c r="F10" s="12">
        <v>1551</v>
      </c>
      <c r="G10" s="12">
        <v>1603</v>
      </c>
      <c r="H10" s="12">
        <v>1685</v>
      </c>
      <c r="I10" s="12">
        <v>1801</v>
      </c>
      <c r="J10" s="12">
        <v>1958</v>
      </c>
      <c r="K10" s="12">
        <v>2155</v>
      </c>
      <c r="L10" s="12">
        <v>2393</v>
      </c>
      <c r="M10" s="13"/>
      <c r="N10" s="14">
        <v>883</v>
      </c>
      <c r="O10" s="15">
        <v>0.58476821192052986</v>
      </c>
      <c r="P10" s="15">
        <v>4.7120290375435747E-2</v>
      </c>
    </row>
    <row r="11" spans="1:16" x14ac:dyDescent="0.25">
      <c r="A11" s="11" t="s">
        <v>13</v>
      </c>
      <c r="B11" s="16">
        <v>1311</v>
      </c>
      <c r="C11" s="16">
        <v>1333</v>
      </c>
      <c r="D11" s="16">
        <v>1349</v>
      </c>
      <c r="E11" s="16">
        <v>1362</v>
      </c>
      <c r="F11" s="16">
        <v>1376</v>
      </c>
      <c r="G11" s="16">
        <v>1393</v>
      </c>
      <c r="H11" s="16">
        <v>1417</v>
      </c>
      <c r="I11" s="16">
        <v>1452</v>
      </c>
      <c r="J11" s="16">
        <v>1504</v>
      </c>
      <c r="K11" s="16">
        <v>1576</v>
      </c>
      <c r="L11" s="16">
        <v>1673</v>
      </c>
      <c r="M11" s="17"/>
      <c r="N11" s="18">
        <v>362</v>
      </c>
      <c r="O11" s="19">
        <v>0.27612509534706331</v>
      </c>
      <c r="P11" s="19">
        <v>2.4682513539981521E-2</v>
      </c>
    </row>
    <row r="12" spans="1:16" x14ac:dyDescent="0.25">
      <c r="A12" s="10" t="s">
        <v>14</v>
      </c>
      <c r="B12" s="12">
        <v>1147</v>
      </c>
      <c r="C12" s="12">
        <v>1160</v>
      </c>
      <c r="D12" s="12">
        <v>1175</v>
      </c>
      <c r="E12" s="12">
        <v>1189</v>
      </c>
      <c r="F12" s="12">
        <v>1203</v>
      </c>
      <c r="G12" s="12">
        <v>1217</v>
      </c>
      <c r="H12" s="12">
        <v>1232</v>
      </c>
      <c r="I12" s="12">
        <v>1248</v>
      </c>
      <c r="J12" s="12">
        <v>1268</v>
      </c>
      <c r="K12" s="12">
        <v>1294</v>
      </c>
      <c r="L12" s="12">
        <v>1329</v>
      </c>
      <c r="M12" s="13"/>
      <c r="N12" s="14">
        <v>182</v>
      </c>
      <c r="O12" s="15">
        <v>0.15867480383609417</v>
      </c>
      <c r="P12" s="15">
        <v>1.4836681030467203E-2</v>
      </c>
    </row>
    <row r="13" spans="1:16" x14ac:dyDescent="0.25">
      <c r="A13" s="11" t="s">
        <v>15</v>
      </c>
      <c r="B13" s="16">
        <v>1026</v>
      </c>
      <c r="C13" s="16">
        <v>1043</v>
      </c>
      <c r="D13" s="16">
        <v>1059</v>
      </c>
      <c r="E13" s="16">
        <v>1075</v>
      </c>
      <c r="F13" s="16">
        <v>1090</v>
      </c>
      <c r="G13" s="16">
        <v>1105</v>
      </c>
      <c r="H13" s="16">
        <v>1120</v>
      </c>
      <c r="I13" s="16">
        <v>1135</v>
      </c>
      <c r="J13" s="16">
        <v>1150</v>
      </c>
      <c r="K13" s="16">
        <v>1166</v>
      </c>
      <c r="L13" s="16">
        <v>1184</v>
      </c>
      <c r="M13" s="17"/>
      <c r="N13" s="18">
        <v>158</v>
      </c>
      <c r="O13" s="19">
        <v>0.15399610136452241</v>
      </c>
      <c r="P13" s="19">
        <v>1.4426145756936792E-2</v>
      </c>
    </row>
    <row r="14" spans="1:16" x14ac:dyDescent="0.25">
      <c r="A14" s="10" t="s">
        <v>16</v>
      </c>
      <c r="B14" s="12">
        <v>1113</v>
      </c>
      <c r="C14" s="12">
        <v>1091</v>
      </c>
      <c r="D14" s="12">
        <v>1076</v>
      </c>
      <c r="E14" s="12">
        <v>1067</v>
      </c>
      <c r="F14" s="12">
        <v>1063</v>
      </c>
      <c r="G14" s="12">
        <v>1064</v>
      </c>
      <c r="H14" s="12">
        <v>1067</v>
      </c>
      <c r="I14" s="12">
        <v>1073</v>
      </c>
      <c r="J14" s="12">
        <v>1081</v>
      </c>
      <c r="K14" s="12">
        <v>1089</v>
      </c>
      <c r="L14" s="12">
        <v>1099</v>
      </c>
      <c r="M14" s="13"/>
      <c r="N14" s="14">
        <v>-14</v>
      </c>
      <c r="O14" s="15">
        <v>-1.2578616352201259E-2</v>
      </c>
      <c r="P14" s="15">
        <v>-1.2650388500816678E-3</v>
      </c>
    </row>
    <row r="15" spans="1:16" x14ac:dyDescent="0.25">
      <c r="A15" s="11" t="s">
        <v>17</v>
      </c>
      <c r="B15" s="16">
        <v>1153</v>
      </c>
      <c r="C15" s="16">
        <v>1136</v>
      </c>
      <c r="D15" s="16">
        <v>1118</v>
      </c>
      <c r="E15" s="16">
        <v>1101</v>
      </c>
      <c r="F15" s="16">
        <v>1086</v>
      </c>
      <c r="G15" s="16">
        <v>1074</v>
      </c>
      <c r="H15" s="16">
        <v>1063</v>
      </c>
      <c r="I15" s="16">
        <v>1056</v>
      </c>
      <c r="J15" s="16">
        <v>1052</v>
      </c>
      <c r="K15" s="16">
        <v>1050</v>
      </c>
      <c r="L15" s="16">
        <v>1049</v>
      </c>
      <c r="M15" s="17"/>
      <c r="N15" s="18">
        <v>-104</v>
      </c>
      <c r="O15" s="19">
        <v>-9.0199479618386813E-2</v>
      </c>
      <c r="P15" s="19">
        <v>-9.4084521190409554E-3</v>
      </c>
    </row>
    <row r="16" spans="1:16" x14ac:dyDescent="0.25">
      <c r="A16" s="10" t="s">
        <v>18</v>
      </c>
      <c r="B16" s="12">
        <v>887</v>
      </c>
      <c r="C16" s="12">
        <v>928</v>
      </c>
      <c r="D16" s="12">
        <v>957</v>
      </c>
      <c r="E16" s="12">
        <v>976</v>
      </c>
      <c r="F16" s="12">
        <v>988</v>
      </c>
      <c r="G16" s="12">
        <v>994</v>
      </c>
      <c r="H16" s="12">
        <v>996</v>
      </c>
      <c r="I16" s="12">
        <v>996</v>
      </c>
      <c r="J16" s="12">
        <v>994</v>
      </c>
      <c r="K16" s="12">
        <v>992</v>
      </c>
      <c r="L16" s="12">
        <v>990</v>
      </c>
      <c r="M16" s="13"/>
      <c r="N16" s="14">
        <v>103</v>
      </c>
      <c r="O16" s="15">
        <v>0.1161217587373168</v>
      </c>
      <c r="P16" s="15">
        <v>1.1046563732312942E-2</v>
      </c>
    </row>
    <row r="17" spans="1:16" x14ac:dyDescent="0.25">
      <c r="A17" s="11" t="s">
        <v>19</v>
      </c>
      <c r="B17" s="16">
        <v>641</v>
      </c>
      <c r="C17" s="16">
        <v>674</v>
      </c>
      <c r="D17" s="16">
        <v>707</v>
      </c>
      <c r="E17" s="16">
        <v>738</v>
      </c>
      <c r="F17" s="16">
        <v>765</v>
      </c>
      <c r="G17" s="16">
        <v>788</v>
      </c>
      <c r="H17" s="16">
        <v>807</v>
      </c>
      <c r="I17" s="16">
        <v>822</v>
      </c>
      <c r="J17" s="16">
        <v>833</v>
      </c>
      <c r="K17" s="16">
        <v>842</v>
      </c>
      <c r="L17" s="16">
        <v>848</v>
      </c>
      <c r="M17" s="17"/>
      <c r="N17" s="18">
        <v>207</v>
      </c>
      <c r="O17" s="19">
        <v>0.32293291731669266</v>
      </c>
      <c r="P17" s="19">
        <v>2.8380379834650249E-2</v>
      </c>
    </row>
    <row r="18" spans="1:16" x14ac:dyDescent="0.25">
      <c r="A18" s="10" t="s">
        <v>20</v>
      </c>
      <c r="B18" s="12">
        <v>443</v>
      </c>
      <c r="C18" s="12">
        <v>462</v>
      </c>
      <c r="D18" s="12">
        <v>482</v>
      </c>
      <c r="E18" s="12">
        <v>504</v>
      </c>
      <c r="F18" s="12">
        <v>527</v>
      </c>
      <c r="G18" s="12">
        <v>549</v>
      </c>
      <c r="H18" s="12">
        <v>571</v>
      </c>
      <c r="I18" s="12">
        <v>591</v>
      </c>
      <c r="J18" s="12">
        <v>610</v>
      </c>
      <c r="K18" s="12">
        <v>626</v>
      </c>
      <c r="L18" s="12">
        <v>641</v>
      </c>
      <c r="M18" s="13"/>
      <c r="N18" s="14">
        <v>198</v>
      </c>
      <c r="O18" s="15">
        <v>0.44695259593679459</v>
      </c>
      <c r="P18" s="15">
        <v>3.7636954437008763E-2</v>
      </c>
    </row>
    <row r="19" spans="1:16" x14ac:dyDescent="0.25">
      <c r="A19" s="11" t="s">
        <v>21</v>
      </c>
      <c r="B19" s="16">
        <v>339</v>
      </c>
      <c r="C19" s="16">
        <v>362</v>
      </c>
      <c r="D19" s="16">
        <v>387</v>
      </c>
      <c r="E19" s="16">
        <v>412</v>
      </c>
      <c r="F19" s="16">
        <v>438</v>
      </c>
      <c r="G19" s="16">
        <v>465</v>
      </c>
      <c r="H19" s="16">
        <v>492</v>
      </c>
      <c r="I19" s="16">
        <v>520</v>
      </c>
      <c r="J19" s="16">
        <v>548</v>
      </c>
      <c r="K19" s="16">
        <v>576</v>
      </c>
      <c r="L19" s="16">
        <v>603</v>
      </c>
      <c r="M19" s="17"/>
      <c r="N19" s="18">
        <v>264</v>
      </c>
      <c r="O19" s="19">
        <v>0.77876106194690264</v>
      </c>
      <c r="P19" s="19">
        <v>5.9282411861816042E-2</v>
      </c>
    </row>
    <row r="20" spans="1:16" x14ac:dyDescent="0.25">
      <c r="A20" s="27"/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9"/>
      <c r="N20" s="30"/>
      <c r="O20" s="31"/>
      <c r="P20" s="31"/>
    </row>
    <row r="21" spans="1:16" x14ac:dyDescent="0.25">
      <c r="A21" s="22" t="s">
        <v>22</v>
      </c>
      <c r="B21" s="23">
        <v>54976</v>
      </c>
      <c r="C21" s="23">
        <v>56675</v>
      </c>
      <c r="D21" s="23">
        <v>58470</v>
      </c>
      <c r="E21" s="23">
        <v>60355</v>
      </c>
      <c r="F21" s="23">
        <v>62334</v>
      </c>
      <c r="G21" s="23">
        <v>64403</v>
      </c>
      <c r="H21" s="23">
        <v>66561</v>
      </c>
      <c r="I21" s="23">
        <v>68798</v>
      </c>
      <c r="J21" s="23">
        <v>71118</v>
      </c>
      <c r="K21" s="23">
        <v>73507</v>
      </c>
      <c r="L21" s="23">
        <v>75961</v>
      </c>
      <c r="M21" s="24"/>
      <c r="N21" s="25">
        <v>20985</v>
      </c>
      <c r="O21" s="26">
        <v>0.38171201979045399</v>
      </c>
      <c r="P21" s="26">
        <v>3.2860701383094604E-2</v>
      </c>
    </row>
    <row r="22" spans="1:16" x14ac:dyDescent="0.25">
      <c r="A22" s="10" t="s">
        <v>23</v>
      </c>
      <c r="B22" s="12">
        <v>9206</v>
      </c>
      <c r="C22" s="12">
        <v>9388</v>
      </c>
      <c r="D22" s="12">
        <v>9666</v>
      </c>
      <c r="E22" s="12">
        <v>10038</v>
      </c>
      <c r="F22" s="12">
        <v>10502</v>
      </c>
      <c r="G22" s="12">
        <v>11053</v>
      </c>
      <c r="H22" s="12">
        <v>11687</v>
      </c>
      <c r="I22" s="12">
        <v>12393</v>
      </c>
      <c r="J22" s="12">
        <v>13164</v>
      </c>
      <c r="K22" s="12">
        <v>13990</v>
      </c>
      <c r="L22" s="12">
        <v>14857</v>
      </c>
      <c r="M22" s="13"/>
      <c r="N22" s="14">
        <v>5651</v>
      </c>
      <c r="O22" s="15">
        <v>0.61383880078209863</v>
      </c>
      <c r="P22" s="15">
        <v>4.9025427556111945E-2</v>
      </c>
    </row>
    <row r="23" spans="1:16" x14ac:dyDescent="0.25">
      <c r="A23" s="11" t="s">
        <v>24</v>
      </c>
      <c r="B23" s="16">
        <v>42307</v>
      </c>
      <c r="C23" s="16">
        <v>43725</v>
      </c>
      <c r="D23" s="16">
        <v>45153</v>
      </c>
      <c r="E23" s="16">
        <v>46586</v>
      </c>
      <c r="F23" s="16">
        <v>48028</v>
      </c>
      <c r="G23" s="16">
        <v>49480</v>
      </c>
      <c r="H23" s="16">
        <v>50945</v>
      </c>
      <c r="I23" s="16">
        <v>52420</v>
      </c>
      <c r="J23" s="16">
        <v>53917</v>
      </c>
      <c r="K23" s="16">
        <v>55431</v>
      </c>
      <c r="L23" s="16">
        <v>56973</v>
      </c>
      <c r="M23" s="17"/>
      <c r="N23" s="18">
        <v>14666</v>
      </c>
      <c r="O23" s="19">
        <v>0.34665658165315433</v>
      </c>
      <c r="P23" s="19">
        <v>3.0209821243409429E-2</v>
      </c>
    </row>
    <row r="24" spans="1:16" x14ac:dyDescent="0.25">
      <c r="A24" s="10" t="s">
        <v>25</v>
      </c>
      <c r="B24" s="12">
        <v>3463</v>
      </c>
      <c r="C24" s="12">
        <v>3562</v>
      </c>
      <c r="D24" s="12">
        <v>3651</v>
      </c>
      <c r="E24" s="12">
        <v>3731</v>
      </c>
      <c r="F24" s="12">
        <v>3804</v>
      </c>
      <c r="G24" s="12">
        <v>3870</v>
      </c>
      <c r="H24" s="12">
        <v>3929</v>
      </c>
      <c r="I24" s="12">
        <v>3985</v>
      </c>
      <c r="J24" s="12">
        <v>4037</v>
      </c>
      <c r="K24" s="12">
        <v>4086</v>
      </c>
      <c r="L24" s="12">
        <v>4131</v>
      </c>
      <c r="M24" s="13"/>
      <c r="N24" s="14">
        <v>668</v>
      </c>
      <c r="O24" s="15">
        <v>0.19289633265954376</v>
      </c>
      <c r="P24" s="15">
        <v>1.7794899946074638E-2</v>
      </c>
    </row>
    <row r="25" spans="1:16" x14ac:dyDescent="0.25">
      <c r="A25" s="27"/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9"/>
      <c r="N25" s="30"/>
      <c r="O25" s="31"/>
      <c r="P25" s="31"/>
    </row>
    <row r="26" spans="1:16" x14ac:dyDescent="0.25">
      <c r="A26" s="11" t="s">
        <v>26</v>
      </c>
      <c r="B26" s="16">
        <v>24898</v>
      </c>
      <c r="C26" s="16">
        <v>25531</v>
      </c>
      <c r="D26" s="16">
        <v>26213</v>
      </c>
      <c r="E26" s="16">
        <v>26939</v>
      </c>
      <c r="F26" s="16">
        <v>27711</v>
      </c>
      <c r="G26" s="16">
        <v>28527</v>
      </c>
      <c r="H26" s="16">
        <v>29387</v>
      </c>
      <c r="I26" s="16">
        <v>30288</v>
      </c>
      <c r="J26" s="16">
        <v>31229</v>
      </c>
      <c r="K26" s="16">
        <v>32205</v>
      </c>
      <c r="L26" s="16">
        <v>33214</v>
      </c>
      <c r="M26" s="17"/>
      <c r="N26" s="18">
        <v>8316</v>
      </c>
      <c r="O26" s="19">
        <v>0.33400273114306372</v>
      </c>
      <c r="P26" s="19">
        <v>2.9237667409583112E-2</v>
      </c>
    </row>
    <row r="27" spans="1:16" x14ac:dyDescent="0.25">
      <c r="A27" s="10" t="s">
        <v>27</v>
      </c>
      <c r="B27" s="12">
        <v>30078</v>
      </c>
      <c r="C27" s="12">
        <v>31144</v>
      </c>
      <c r="D27" s="12">
        <v>32257</v>
      </c>
      <c r="E27" s="12">
        <v>33416</v>
      </c>
      <c r="F27" s="12">
        <v>34623</v>
      </c>
      <c r="G27" s="12">
        <v>35876</v>
      </c>
      <c r="H27" s="12">
        <v>37174</v>
      </c>
      <c r="I27" s="12">
        <v>38510</v>
      </c>
      <c r="J27" s="12">
        <v>39889</v>
      </c>
      <c r="K27" s="12">
        <v>41302</v>
      </c>
      <c r="L27" s="12">
        <v>42747</v>
      </c>
      <c r="M27" s="13"/>
      <c r="N27" s="14">
        <v>12669</v>
      </c>
      <c r="O27" s="15">
        <v>0.42120486734490326</v>
      </c>
      <c r="P27" s="15">
        <v>3.5775582327819189E-2</v>
      </c>
    </row>
    <row r="28" spans="1:16" x14ac:dyDescent="0.25">
      <c r="A28" s="27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9"/>
      <c r="N28" s="30"/>
      <c r="O28" s="31"/>
      <c r="P28" s="31"/>
    </row>
    <row r="29" spans="1:16" x14ac:dyDescent="0.25">
      <c r="A29" s="11" t="s">
        <v>28</v>
      </c>
      <c r="B29" s="16">
        <v>26735</v>
      </c>
      <c r="C29" s="16">
        <v>27996</v>
      </c>
      <c r="D29" s="16">
        <v>29232</v>
      </c>
      <c r="E29" s="16">
        <v>30447</v>
      </c>
      <c r="F29" s="16">
        <v>31639</v>
      </c>
      <c r="G29" s="16">
        <v>32818</v>
      </c>
      <c r="H29" s="16">
        <v>33983</v>
      </c>
      <c r="I29" s="16">
        <v>35134</v>
      </c>
      <c r="J29" s="16">
        <v>36276</v>
      </c>
      <c r="K29" s="16">
        <v>37412</v>
      </c>
      <c r="L29" s="16">
        <v>38547</v>
      </c>
      <c r="M29" s="17"/>
      <c r="N29" s="18">
        <v>11812</v>
      </c>
      <c r="O29" s="19">
        <v>0.44181784178043765</v>
      </c>
      <c r="P29" s="19">
        <v>3.7268142206788424E-2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Total</vt:lpstr>
      <vt:lpstr>Bonneville</vt:lpstr>
      <vt:lpstr>Butte</vt:lpstr>
      <vt:lpstr>Clark</vt:lpstr>
      <vt:lpstr>Custer</vt:lpstr>
      <vt:lpstr>Fremont</vt:lpstr>
      <vt:lpstr>Jefferson</vt:lpstr>
      <vt:lpstr>Lemhi</vt:lpstr>
      <vt:lpstr>Madison</vt:lpstr>
      <vt:lpstr>Teton</vt:lpstr>
    </vt:vector>
  </TitlesOfParts>
  <Company>Idaho Department of Labor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Wolkenhauer</dc:creator>
  <cp:lastModifiedBy>Samuel Wolkenhauer</cp:lastModifiedBy>
  <dcterms:created xsi:type="dcterms:W3CDTF">2022-04-15T17:20:14Z</dcterms:created>
  <dcterms:modified xsi:type="dcterms:W3CDTF">2023-11-13T18:07:22Z</dcterms:modified>
</cp:coreProperties>
</file>