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SuppXLS\"/>
    </mc:Choice>
  </mc:AlternateContent>
  <xr:revisionPtr revIDLastSave="0" documentId="13_ncr:1_{6CC71CD0-2FD2-4248-AFA3-3CD7B0C3FC0B}" xr6:coauthVersionLast="47" xr6:coauthVersionMax="47" xr10:uidLastSave="{00000000-0000-0000-0000-000000000000}"/>
  <bookViews>
    <workbookView xWindow="3525" yWindow="3360" windowWidth="21600" windowHeight="11385" activeTab="1" xr2:uid="{00000000-000D-0000-FFFF-FFFF00000000}"/>
  </bookViews>
  <sheets>
    <sheet name="BY Data" sheetId="15" r:id="rId1"/>
    <sheet name="Blend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7" i="2"/>
  <c r="H8" i="2"/>
  <c r="H6" i="2"/>
  <c r="O6" i="2"/>
  <c r="O7" i="2"/>
  <c r="O8" i="2"/>
  <c r="O5" i="2"/>
  <c r="H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<sst xmlns="http://schemas.openxmlformats.org/spreadsheetml/2006/main" count="78" uniqueCount="45">
  <si>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</si>
  <si>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</si>
  <si>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</si>
  <si>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</si>
  <si>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</si>
  <si>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</si>
  <si>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</si>
  <si>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</si>
  <si>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</si>
  <si>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</si>
  <si>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</si>
  <si>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</si>
  <si>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</si>
  <si>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</si>
  <si>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</si>
  <si>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</si>
  <si>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</si>
  <si>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</si>
  <si>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</si>
  <si>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</si>
  <si>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</si>
  <si>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</si>
  <si>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</si>
  <si>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</si>
  <si>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</si>
  <si>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</si>
  <si>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</si>
  <si>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</si>
  <si>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</si>
  <si>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</si>
  <si>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Share-I</t>
  </si>
  <si>
    <t>~TFM_UPD</t>
  </si>
  <si>
    <t>FX</t>
  </si>
  <si>
    <t>BLE-GSL-10</t>
  </si>
  <si>
    <t>BLE-DSL-10</t>
  </si>
  <si>
    <t>TechName</t>
  </si>
  <si>
    <t>Comm-IN</t>
  </si>
  <si>
    <t>Comm-OUT</t>
  </si>
  <si>
    <t>Share-I~UP</t>
  </si>
  <si>
    <t>EFF</t>
  </si>
  <si>
    <t>GSL-E10</t>
  </si>
  <si>
    <t>ETH</t>
  </si>
  <si>
    <t>DSL-B10</t>
  </si>
  <si>
    <t>BDSL</t>
  </si>
  <si>
    <t>NRGI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</si>
</sst>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9" fontId="9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0" borderId="0" xfId="3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8" fillId="4" borderId="1" xfId="5" applyFont="1" applyFill="1" applyBorder="1"/>
    <xf numFmtId="0" fontId="11" fillId="0" borderId="0" xfId="0" applyFont="1"/>
    <xf numFmtId="1" fontId="0" fillId="0" borderId="0" xfId="0" applyNumberFormat="1"/>
    <xf numFmtId="0" fontId="10" fillId="5" borderId="0" xfId="2" applyBorder="1" applyAlignment="1">
      <alignment horizontal="center"/>
    </xf>
    <xf numFmtId="9" fontId="0" fillId="0" borderId="0" xfId="23" applyFont="1"/>
    <xf numFmtId="9" fontId="0" fillId="0" borderId="0" xfId="23" applyFont="1" applyAlignment="1">
      <alignment horizontal="center" vertical="center"/>
    </xf>
  </cellXfs>
  <cellStyles count="24">
    <cellStyle name="Bueno" xfId="2" builtinId="26"/>
    <cellStyle name="Comma 2" xfId="1" xr:uid="{00000000-0005-0000-0000-000000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Porcentaje" xfId="23" builtinId="5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18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3753AD-C3ED-4833-9491-2E983AF30347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8"/>
  <sheetViews>
    <sheetView showGridLines="0" workbookViewId="0">
      <selection activeCell="E5" sqref="E5:F8"/>
    </sheetView>
  </sheetViews>
  <sheetFormatPr baseColWidth="10" defaultColWidth="9.140625" defaultRowHeight="15" x14ac:dyDescent="0.25"/>
  <cols>
    <col min="2" max="2" width="17.28515625" customWidth="1"/>
    <col min="3" max="3" width="16.140625" customWidth="1"/>
    <col min="4" max="4" width="13.5703125" customWidth="1"/>
    <col min="5" max="5" width="14.85546875" customWidth="1"/>
    <col min="7" max="7" width="10.85546875" bestFit="1" customWidth="1"/>
  </cols>
  <sheetData>
    <row r="3" spans="2:6" x14ac:dyDescent="0.25">
      <c r="B3" s="1"/>
    </row>
    <row r="4" spans="2:6" ht="15.75" thickBot="1" x14ac:dyDescent="0.3">
      <c r="B4" s="15" t="s">
        <v>35</v>
      </c>
      <c r="C4" s="4" t="s">
        <v>36</v>
      </c>
      <c r="D4" s="4" t="s">
        <v>37</v>
      </c>
      <c r="E4" s="4" t="s">
        <v>38</v>
      </c>
      <c r="F4" s="4" t="s">
        <v>39</v>
      </c>
    </row>
    <row r="5" spans="2:6" x14ac:dyDescent="0.25">
      <c r="B5" s="16" t="s">
        <v>33</v>
      </c>
      <c r="C5" t="s">
        <v>23</v>
      </c>
      <c r="D5" t="s">
        <v>40</v>
      </c>
      <c r="E5" s="19">
        <v>1</v>
      </c>
      <c r="F5" s="20">
        <v>1</v>
      </c>
    </row>
    <row r="6" spans="2:6" x14ac:dyDescent="0.25">
      <c r="C6" t="s">
        <v>41</v>
      </c>
      <c r="E6" s="19">
        <v>5.7621225008503835E-2</v>
      </c>
      <c r="F6" s="19"/>
    </row>
    <row r="7" spans="2:6" x14ac:dyDescent="0.25">
      <c r="B7" t="s">
        <v>34</v>
      </c>
      <c r="C7" t="s">
        <v>20</v>
      </c>
      <c r="D7" t="s">
        <v>42</v>
      </c>
      <c r="E7" s="19">
        <v>1</v>
      </c>
      <c r="F7" s="19">
        <v>1</v>
      </c>
    </row>
    <row r="8" spans="2:6" x14ac:dyDescent="0.25">
      <c r="C8" t="s">
        <v>43</v>
      </c>
      <c r="E8" s="19">
        <v>9.3659149944684009E-2</v>
      </c>
      <c r="F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S28"/>
  <sheetViews>
    <sheetView showGridLines="0" tabSelected="1" workbookViewId="0">
      <selection activeCell="H7" sqref="H7"/>
    </sheetView>
  </sheetViews>
  <sheetFormatPr baseColWidth="10" defaultColWidth="9.140625"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8" width="10.7109375" customWidth="1"/>
    <col min="9" max="9" width="8.7109375" bestFit="1" customWidth="1"/>
    <col min="10" max="10" width="10.85546875" bestFit="1" customWidth="1"/>
    <col min="11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  <col min="18" max="18" width="23.42578125" style="14" bestFit="1" customWidth="1"/>
    <col min="19" max="19" width="9.140625" style="14" customWidth="1"/>
  </cols>
  <sheetData>
    <row r="1" spans="1:253" x14ac:dyDescent="0.25">
      <c r="A1" t="s">
        <v>13</v>
      </c>
    </row>
    <row r="3" spans="1:253" x14ac:dyDescent="0.25">
      <c r="B3" s="1" t="s">
        <v>31</v>
      </c>
      <c r="I3" s="2"/>
      <c r="J3" s="3"/>
      <c r="K3" s="3"/>
      <c r="L3" s="3"/>
      <c r="M3" s="3"/>
      <c r="N3" s="3"/>
      <c r="O3" s="3"/>
      <c r="P3" s="3"/>
      <c r="R3" s="18" t="s">
        <v>29</v>
      </c>
      <c r="S3" s="18"/>
    </row>
    <row r="4" spans="1:253" ht="15.75" thickBot="1" x14ac:dyDescent="0.3">
      <c r="B4" s="4" t="s">
        <v>8</v>
      </c>
      <c r="C4" s="4" t="s">
        <v>7</v>
      </c>
      <c r="D4" s="4" t="s">
        <v>6</v>
      </c>
      <c r="E4" s="4" t="s">
        <v>1</v>
      </c>
      <c r="F4" s="4" t="s">
        <v>17</v>
      </c>
      <c r="G4" s="5" t="s">
        <v>9</v>
      </c>
      <c r="H4" s="5" t="s">
        <v>15</v>
      </c>
      <c r="I4" s="6" t="s">
        <v>3</v>
      </c>
      <c r="J4" s="6" t="s">
        <v>2</v>
      </c>
      <c r="K4" s="6" t="s">
        <v>10</v>
      </c>
      <c r="L4" s="6" t="s">
        <v>0</v>
      </c>
      <c r="M4" s="6" t="s">
        <v>5</v>
      </c>
      <c r="N4" s="6" t="s">
        <v>11</v>
      </c>
      <c r="O4" s="6" t="s">
        <v>4</v>
      </c>
      <c r="P4" s="6" t="s">
        <v>12</v>
      </c>
      <c r="R4" s="13" t="s">
        <v>15</v>
      </c>
      <c r="S4" s="13" t="s">
        <v>14</v>
      </c>
    </row>
    <row r="5" spans="1:253" x14ac:dyDescent="0.25">
      <c r="C5" t="s">
        <v>32</v>
      </c>
      <c r="D5" t="s">
        <v>30</v>
      </c>
      <c r="E5">
        <v>2019</v>
      </c>
      <c r="F5" t="s">
        <v>44</v>
      </c>
      <c r="H5" s="10">
        <f>100%-H6</f>
        <v>0.94237877499149614</v>
      </c>
      <c r="J5" t="s">
        <v>33</v>
      </c>
      <c r="O5" t="str">
        <f>+'BY Data'!C5</f>
        <v>GSL</v>
      </c>
      <c r="IS5" s="10"/>
    </row>
    <row r="6" spans="1:253" x14ac:dyDescent="0.25">
      <c r="H6" s="10">
        <f>+'BY Data'!E6</f>
        <v>5.7621225008503835E-2</v>
      </c>
      <c r="J6" t="s">
        <v>33</v>
      </c>
      <c r="O6" t="str">
        <f>+'BY Data'!C6</f>
        <v>ETH</v>
      </c>
    </row>
    <row r="7" spans="1:253" x14ac:dyDescent="0.25">
      <c r="H7" s="10">
        <f>100%-H8</f>
        <v>0.90634085005531595</v>
      </c>
      <c r="J7" t="s">
        <v>34</v>
      </c>
      <c r="O7" t="str">
        <f>+'BY Data'!C7</f>
        <v>DSL</v>
      </c>
    </row>
    <row r="8" spans="1:253" x14ac:dyDescent="0.25">
      <c r="H8" s="10">
        <f>+'BY Data'!E8</f>
        <v>9.3659149944684009E-2</v>
      </c>
      <c r="J8" t="s">
        <v>34</v>
      </c>
      <c r="O8" t="str">
        <f>+'BY Data'!C8</f>
        <v>BDSL</v>
      </c>
    </row>
    <row r="12" spans="1:253" x14ac:dyDescent="0.25">
      <c r="R12" s="11">
        <v>0.25</v>
      </c>
      <c r="S12" s="11">
        <v>0.3</v>
      </c>
    </row>
    <row r="21" spans="2:16" x14ac:dyDescent="0.25">
      <c r="C21" t="s">
        <v>27</v>
      </c>
      <c r="D21" t="s">
        <v>16</v>
      </c>
      <c r="E21">
        <v>2020</v>
      </c>
      <c r="F21" t="s">
        <v>18</v>
      </c>
      <c r="H21" s="10">
        <v>0.5</v>
      </c>
      <c r="J21" s="12" t="s">
        <v>19</v>
      </c>
      <c r="O21" s="12" t="s">
        <v>20</v>
      </c>
    </row>
    <row r="22" spans="2:16" x14ac:dyDescent="0.25">
      <c r="C22" t="s">
        <v>27</v>
      </c>
      <c r="D22" t="s">
        <v>16</v>
      </c>
      <c r="E22">
        <v>2020</v>
      </c>
      <c r="F22" t="s">
        <v>18</v>
      </c>
      <c r="H22" s="10">
        <v>0.5</v>
      </c>
      <c r="J22" s="12" t="s">
        <v>19</v>
      </c>
      <c r="O22" s="12" t="s">
        <v>21</v>
      </c>
    </row>
    <row r="23" spans="2:16" x14ac:dyDescent="0.25">
      <c r="C23" t="s">
        <v>27</v>
      </c>
      <c r="D23" t="s">
        <v>16</v>
      </c>
      <c r="E23">
        <v>2020</v>
      </c>
      <c r="F23" t="s">
        <v>18</v>
      </c>
      <c r="H23" s="10">
        <v>0.5</v>
      </c>
      <c r="J23" s="12" t="s">
        <v>19</v>
      </c>
      <c r="O23" s="12" t="s">
        <v>22</v>
      </c>
    </row>
    <row r="24" spans="2:16" x14ac:dyDescent="0.25">
      <c r="C24" t="s">
        <v>27</v>
      </c>
      <c r="D24" t="s">
        <v>16</v>
      </c>
      <c r="E24">
        <v>2020</v>
      </c>
      <c r="F24" t="s">
        <v>18</v>
      </c>
      <c r="H24" s="10">
        <v>0.5</v>
      </c>
      <c r="J24" s="12" t="s">
        <v>19</v>
      </c>
      <c r="O24" s="12" t="s">
        <v>23</v>
      </c>
    </row>
    <row r="25" spans="2:16" x14ac:dyDescent="0.25">
      <c r="C25" t="s">
        <v>27</v>
      </c>
      <c r="D25" t="s">
        <v>16</v>
      </c>
      <c r="E25">
        <v>2020</v>
      </c>
      <c r="F25" t="s">
        <v>18</v>
      </c>
      <c r="H25" s="10">
        <v>0.5</v>
      </c>
      <c r="J25" s="12" t="s">
        <v>19</v>
      </c>
      <c r="O25" s="12" t="s">
        <v>24</v>
      </c>
    </row>
    <row r="26" spans="2:16" x14ac:dyDescent="0.25">
      <c r="C26" t="s">
        <v>27</v>
      </c>
      <c r="D26" t="s">
        <v>16</v>
      </c>
      <c r="E26">
        <v>2020</v>
      </c>
      <c r="F26" t="s">
        <v>18</v>
      </c>
      <c r="H26" s="10">
        <v>0.5</v>
      </c>
      <c r="J26" s="12" t="s">
        <v>19</v>
      </c>
      <c r="O26" s="12" t="s">
        <v>25</v>
      </c>
    </row>
    <row r="27" spans="2:16" x14ac:dyDescent="0.25">
      <c r="B27" s="9"/>
      <c r="C27" s="9" t="s">
        <v>27</v>
      </c>
      <c r="D27" s="9" t="s">
        <v>16</v>
      </c>
      <c r="E27" s="9">
        <v>2020</v>
      </c>
      <c r="F27" s="9" t="s">
        <v>18</v>
      </c>
      <c r="G27" s="9"/>
      <c r="H27" s="8">
        <v>0.5</v>
      </c>
      <c r="I27" s="9"/>
      <c r="J27" s="7" t="s">
        <v>19</v>
      </c>
      <c r="K27" s="9"/>
      <c r="L27" s="9"/>
      <c r="M27" s="9"/>
      <c r="N27" s="9"/>
      <c r="O27" s="7" t="s">
        <v>26</v>
      </c>
      <c r="P27" s="9"/>
    </row>
    <row r="28" spans="2:16" x14ac:dyDescent="0.25">
      <c r="C28" t="s">
        <v>27</v>
      </c>
      <c r="D28" t="s">
        <v>28</v>
      </c>
      <c r="E28">
        <v>2020</v>
      </c>
      <c r="H28" s="17" t="e">
        <f>'BY Data'!#REF!*(1+Blending!R12)</f>
        <v>#REF!</v>
      </c>
      <c r="J28" s="12" t="s">
        <v>19</v>
      </c>
    </row>
  </sheetData>
  <mergeCells count="1">
    <mergeCell ref="R3:S3"/>
  </mergeCells>
  <phoneticPr fontId="1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BY Data</vt:lpstr>
      <vt:lpstr>Blending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2022-11-03T22:51:58Z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