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8_{6C6B2542-EAE7-40DB-8CDB-942E061C46D0}" xr6:coauthVersionLast="47" xr6:coauthVersionMax="47" xr10:uidLastSave="{00000000-0000-0000-0000-000000000000}"/>
  <bookViews>
    <workbookView xWindow="-120" yWindow="-120" windowWidth="29040" windowHeight="15840" tabRatio="880" activeTab="7" xr2:uid="{00000000-000D-0000-FFFF-FFFF00000000}"/>
  </bookViews>
  <sheets>
    <sheet name="Apiay" sheetId="9" r:id="rId1"/>
    <sheet name="Barrancabermeja" sheetId="10" r:id="rId2"/>
    <sheet name="Ctagena Lineas Locales" sheetId="11" r:id="rId3"/>
    <sheet name="Ctagena Propilco" sheetId="12" r:id="rId4"/>
    <sheet name="Cupiagua" sheetId="14" r:id="rId5"/>
    <sheet name="Cusiana" sheetId="15" r:id="rId6"/>
    <sheet name="Dina" sheetId="8" r:id="rId7"/>
    <sheet name="Floreña" sheetId="16" r:id="rId8"/>
    <sheet name="Frontera Energy" sheetId="25" r:id="rId9"/>
    <sheet name="Parex" sheetId="2" r:id="rId10"/>
    <sheet name="PBI_SAS ESP" sheetId="24" r:id="rId11"/>
    <sheet name="Petrosantander" sheetId="4" r:id="rId12"/>
    <sheet name="Surenergy" sheetId="7" r:id="rId13"/>
    <sheet name="Turgas" sheetId="26" r:id="rId14"/>
    <sheet name="TYGAS" sheetId="29" r:id="rId15"/>
    <sheet name="Importado Almagas" sheetId="28" r:id="rId16"/>
    <sheet name="Importación Chilco" sheetId="1" r:id="rId17"/>
    <sheet name="Importado Ecopetrol" sheetId="13" r:id="rId18"/>
    <sheet name="Importación Montagas SA ESP" sheetId="27" r:id="rId19"/>
    <sheet name="Importación Norgas" sheetId="3" r:id="rId20"/>
    <sheet name="Importación PLEXA" sheetId="30" r:id="rId21"/>
    <sheet name="Importación Vidagas" sheetId="6" r:id="rId22"/>
  </sheets>
  <externalReferences>
    <externalReference r:id="rId23"/>
    <externalReference r:id="rId24"/>
  </externalReferences>
  <definedNames>
    <definedName name="A">#REF!</definedName>
    <definedName name="anscount" hidden="1">3</definedName>
    <definedName name="_xlnm.Print_Area" localSheetId="8">'Frontera Energy'!$A$1:$Q$79</definedName>
    <definedName name="B">#REF!</definedName>
    <definedName name="DApiay">[1]Inputs!$E$5</definedName>
    <definedName name="DCartagena">[1]Inputs!$E$8</definedName>
    <definedName name="DCupiagua">[1]Inputs!$E$11</definedName>
    <definedName name="DCusiana">[1]Inputs!$E$4</definedName>
    <definedName name="DDina">[1]Inputs!$E$6</definedName>
    <definedName name="DensApiay">[1]Inputs!$D$5</definedName>
    <definedName name="DensCartagena">[1]Inputs!$D$8</definedName>
    <definedName name="DensCupiagua">[1]Inputs!$D$11</definedName>
    <definedName name="DensCusiana">[1]Inputs!$D$4</definedName>
    <definedName name="DensDina">[1]Inputs!$D$6</definedName>
    <definedName name="DensFloreña">[1]Inputs!$D$12</definedName>
    <definedName name="DensGRB">[1]Inputs!$D$7</definedName>
    <definedName name="DFloreña">[1]Inputs!$E$12</definedName>
    <definedName name="DGRB">[1]Inputs!$E$7</definedName>
    <definedName name="FACTOR_COMPRES">#REF!</definedName>
    <definedName name="Generacion_Total">[2]Parametros!$B$5</definedName>
    <definedName name="GRAV.">#REF!</definedName>
    <definedName name="K_2">#REF!</definedName>
    <definedName name="K_3">#REF!</definedName>
    <definedName name="PEQ_PSIA">#REF!</definedName>
    <definedName name="PEQ_PSIG">#REF!</definedName>
    <definedName name="Periodicidad">[2]Parametros!$U$9</definedName>
    <definedName name="PRES_MED">#REF!</definedName>
    <definedName name="RVP">#REF!</definedName>
    <definedName name="TEMP_M">#REF!</definedName>
    <definedName name="T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3" i="4"/>
  <c r="I22" i="30" l="1"/>
  <c r="I24" i="30"/>
  <c r="I30" i="30"/>
  <c r="I32" i="30"/>
  <c r="I38" i="30"/>
  <c r="I40" i="30"/>
  <c r="I46" i="30"/>
  <c r="I48" i="30"/>
  <c r="I54" i="30"/>
  <c r="I56" i="30"/>
  <c r="I62" i="30"/>
  <c r="I64" i="30"/>
  <c r="J14" i="30"/>
  <c r="I14" i="30" s="1"/>
  <c r="J15" i="30"/>
  <c r="I15" i="30" s="1"/>
  <c r="J16" i="30"/>
  <c r="I16" i="30" s="1"/>
  <c r="J17" i="30"/>
  <c r="I17" i="30" s="1"/>
  <c r="J18" i="30"/>
  <c r="I18" i="30" s="1"/>
  <c r="J19" i="30"/>
  <c r="I19" i="30" s="1"/>
  <c r="J20" i="30"/>
  <c r="I20" i="30" s="1"/>
  <c r="J21" i="30"/>
  <c r="I21" i="30" s="1"/>
  <c r="J22" i="30"/>
  <c r="J23" i="30"/>
  <c r="I23" i="30" s="1"/>
  <c r="J24" i="30"/>
  <c r="J25" i="30"/>
  <c r="I25" i="30" s="1"/>
  <c r="J26" i="30"/>
  <c r="I26" i="30" s="1"/>
  <c r="J27" i="30"/>
  <c r="I27" i="30" s="1"/>
  <c r="J28" i="30"/>
  <c r="I28" i="30" s="1"/>
  <c r="J29" i="30"/>
  <c r="I29" i="30" s="1"/>
  <c r="J30" i="30"/>
  <c r="J31" i="30"/>
  <c r="I31" i="30" s="1"/>
  <c r="J32" i="30"/>
  <c r="J33" i="30"/>
  <c r="I33" i="30" s="1"/>
  <c r="J34" i="30"/>
  <c r="I34" i="30" s="1"/>
  <c r="J35" i="30"/>
  <c r="I35" i="30" s="1"/>
  <c r="J36" i="30"/>
  <c r="I36" i="30" s="1"/>
  <c r="J37" i="30"/>
  <c r="I37" i="30" s="1"/>
  <c r="J38" i="30"/>
  <c r="J39" i="30"/>
  <c r="I39" i="30" s="1"/>
  <c r="J40" i="30"/>
  <c r="J41" i="30"/>
  <c r="I41" i="30" s="1"/>
  <c r="J42" i="30"/>
  <c r="I42" i="30" s="1"/>
  <c r="J43" i="30"/>
  <c r="I43" i="30" s="1"/>
  <c r="J44" i="30"/>
  <c r="I44" i="30" s="1"/>
  <c r="J45" i="30"/>
  <c r="I45" i="30" s="1"/>
  <c r="J46" i="30"/>
  <c r="J47" i="30"/>
  <c r="I47" i="30" s="1"/>
  <c r="J48" i="30"/>
  <c r="J49" i="30"/>
  <c r="I49" i="30" s="1"/>
  <c r="J50" i="30"/>
  <c r="I50" i="30" s="1"/>
  <c r="J51" i="30"/>
  <c r="I51" i="30" s="1"/>
  <c r="J52" i="30"/>
  <c r="I52" i="30" s="1"/>
  <c r="J53" i="30"/>
  <c r="I53" i="30" s="1"/>
  <c r="J54" i="30"/>
  <c r="J55" i="30"/>
  <c r="I55" i="30" s="1"/>
  <c r="J56" i="30"/>
  <c r="J57" i="30"/>
  <c r="I57" i="30" s="1"/>
  <c r="J58" i="30"/>
  <c r="I58" i="30" s="1"/>
  <c r="J59" i="30"/>
  <c r="I59" i="30" s="1"/>
  <c r="J60" i="30"/>
  <c r="I60" i="30" s="1"/>
  <c r="J61" i="30"/>
  <c r="I61" i="30" s="1"/>
  <c r="J62" i="30"/>
  <c r="J63" i="30"/>
  <c r="I63" i="30" s="1"/>
  <c r="J64" i="30"/>
  <c r="J11" i="30"/>
  <c r="I11" i="30" s="1"/>
  <c r="J12" i="30"/>
  <c r="I12" i="30" s="1"/>
  <c r="J13" i="30"/>
  <c r="I13" i="30" s="1"/>
  <c r="J10" i="30"/>
  <c r="I10" i="30" s="1"/>
  <c r="H16" i="28" l="1"/>
  <c r="H18" i="28" s="1"/>
  <c r="H20" i="28" s="1"/>
  <c r="H15" i="28"/>
  <c r="H17" i="28" s="1"/>
  <c r="H19" i="28" s="1"/>
  <c r="M77" i="25"/>
  <c r="O77" i="25" s="1"/>
  <c r="P77" i="25" s="1"/>
  <c r="L77" i="25"/>
  <c r="J77" i="25"/>
  <c r="M76" i="25"/>
  <c r="N76" i="25" s="1"/>
  <c r="L76" i="25"/>
  <c r="J76" i="25"/>
  <c r="M75" i="25"/>
  <c r="L75" i="25"/>
  <c r="J75" i="25"/>
  <c r="M74" i="25"/>
  <c r="N74" i="25" s="1"/>
  <c r="O74" i="25"/>
  <c r="P74" i="25" s="1"/>
  <c r="L74" i="25"/>
  <c r="J74" i="25"/>
  <c r="M73" i="25"/>
  <c r="N73" i="25" s="1"/>
  <c r="L73" i="25"/>
  <c r="J73" i="25"/>
  <c r="M72" i="25"/>
  <c r="N72" i="25" s="1"/>
  <c r="L72" i="25"/>
  <c r="J72" i="25"/>
  <c r="M71" i="25"/>
  <c r="O71" i="25" s="1"/>
  <c r="P71" i="25" s="1"/>
  <c r="L71" i="25"/>
  <c r="J71" i="25"/>
  <c r="M70" i="25"/>
  <c r="O70" i="25" s="1"/>
  <c r="P70" i="25"/>
  <c r="L70" i="25"/>
  <c r="J70" i="25"/>
  <c r="M69" i="25"/>
  <c r="O69" i="25" s="1"/>
  <c r="P69" i="25" s="1"/>
  <c r="N69" i="25"/>
  <c r="L69" i="25"/>
  <c r="J69" i="25"/>
  <c r="M68" i="25"/>
  <c r="N68" i="25"/>
  <c r="L68" i="25"/>
  <c r="J68" i="25"/>
  <c r="M67" i="25"/>
  <c r="L67" i="25"/>
  <c r="J67" i="25"/>
  <c r="M66" i="25"/>
  <c r="O66" i="25"/>
  <c r="P66" i="25" s="1"/>
  <c r="L66" i="25"/>
  <c r="J66" i="25"/>
  <c r="M65" i="25"/>
  <c r="N65" i="25" s="1"/>
  <c r="L65" i="25"/>
  <c r="J65" i="25"/>
  <c r="M64" i="25"/>
  <c r="N64" i="25" s="1"/>
  <c r="L64" i="25"/>
  <c r="J64" i="25"/>
  <c r="O63" i="25"/>
  <c r="P63" i="25" s="1"/>
  <c r="M63" i="25"/>
  <c r="N63" i="25" s="1"/>
  <c r="L63" i="25"/>
  <c r="J63" i="25"/>
  <c r="M62" i="25"/>
  <c r="O62" i="25" s="1"/>
  <c r="P62" i="25" s="1"/>
  <c r="L62" i="25"/>
  <c r="J62" i="25"/>
  <c r="P61" i="25"/>
  <c r="M61" i="25"/>
  <c r="O61" i="25" s="1"/>
  <c r="N61" i="25"/>
  <c r="L61" i="25"/>
  <c r="J61" i="25"/>
  <c r="M60" i="25"/>
  <c r="N60" i="25"/>
  <c r="L60" i="25"/>
  <c r="J60" i="25"/>
  <c r="M59" i="25"/>
  <c r="L59" i="25"/>
  <c r="J59" i="25"/>
  <c r="M58" i="25"/>
  <c r="O58" i="25" s="1"/>
  <c r="P58" i="25" s="1"/>
  <c r="L58" i="25"/>
  <c r="J58" i="25"/>
  <c r="M57" i="25"/>
  <c r="N57" i="25" s="1"/>
  <c r="L57" i="25"/>
  <c r="J57" i="25"/>
  <c r="M56" i="25"/>
  <c r="N56" i="25" s="1"/>
  <c r="L56" i="25"/>
  <c r="J56" i="25"/>
  <c r="M55" i="25"/>
  <c r="O55" i="25" s="1"/>
  <c r="P55" i="25" s="1"/>
  <c r="L55" i="25"/>
  <c r="J55" i="25"/>
  <c r="M54" i="25"/>
  <c r="O54" i="25" s="1"/>
  <c r="P54" i="25"/>
  <c r="L54" i="25"/>
  <c r="J54" i="25"/>
  <c r="M53" i="25"/>
  <c r="O53" i="25" s="1"/>
  <c r="P53" i="25" s="1"/>
  <c r="N53" i="25"/>
  <c r="L53" i="25"/>
  <c r="J53" i="25"/>
  <c r="M52" i="25"/>
  <c r="N52" i="25"/>
  <c r="L52" i="25"/>
  <c r="J52" i="25"/>
  <c r="M51" i="25"/>
  <c r="L51" i="25"/>
  <c r="J51" i="25"/>
  <c r="M50" i="25"/>
  <c r="O50" i="25"/>
  <c r="P50" i="25" s="1"/>
  <c r="L50" i="25"/>
  <c r="J50" i="25"/>
  <c r="M49" i="25"/>
  <c r="N49" i="25" s="1"/>
  <c r="L49" i="25"/>
  <c r="J49" i="25"/>
  <c r="M48" i="25"/>
  <c r="N48" i="25" s="1"/>
  <c r="L48" i="25"/>
  <c r="J48" i="25"/>
  <c r="M47" i="25"/>
  <c r="O47" i="25" s="1"/>
  <c r="P47" i="25" s="1"/>
  <c r="L47" i="25"/>
  <c r="J47" i="25"/>
  <c r="M46" i="25"/>
  <c r="O46" i="25" s="1"/>
  <c r="P46" i="25" s="1"/>
  <c r="L46" i="25"/>
  <c r="J46" i="25"/>
  <c r="M45" i="25"/>
  <c r="O45" i="25" s="1"/>
  <c r="P45" i="25" s="1"/>
  <c r="N45" i="25"/>
  <c r="L45" i="25"/>
  <c r="J45" i="25"/>
  <c r="M44" i="25"/>
  <c r="N44" i="25"/>
  <c r="L44" i="25"/>
  <c r="J44" i="25"/>
  <c r="M43" i="25"/>
  <c r="L43" i="25"/>
  <c r="J43" i="25"/>
  <c r="M42" i="25"/>
  <c r="O42" i="25"/>
  <c r="P42" i="25" s="1"/>
  <c r="L42" i="25"/>
  <c r="J42" i="25"/>
  <c r="M41" i="25"/>
  <c r="N41" i="25" s="1"/>
  <c r="L41" i="25"/>
  <c r="J41" i="25"/>
  <c r="M40" i="25"/>
  <c r="N40" i="25" s="1"/>
  <c r="L40" i="25"/>
  <c r="J40" i="25"/>
  <c r="O39" i="25"/>
  <c r="P39" i="25" s="1"/>
  <c r="N39" i="25"/>
  <c r="M39" i="25"/>
  <c r="L39" i="25"/>
  <c r="J39" i="25"/>
  <c r="M38" i="25"/>
  <c r="O38" i="25" s="1"/>
  <c r="P38" i="25" s="1"/>
  <c r="L38" i="25"/>
  <c r="J38" i="25"/>
  <c r="M37" i="25"/>
  <c r="L37" i="25"/>
  <c r="J37" i="25"/>
  <c r="M36" i="25"/>
  <c r="N36" i="25"/>
  <c r="L36" i="25"/>
  <c r="J36" i="25"/>
  <c r="M35" i="25"/>
  <c r="L35" i="25"/>
  <c r="J35" i="25"/>
  <c r="M34" i="25"/>
  <c r="O34" i="25"/>
  <c r="P34" i="25" s="1"/>
  <c r="L34" i="25"/>
  <c r="J34" i="25"/>
  <c r="M33" i="25"/>
  <c r="O33" i="25" s="1"/>
  <c r="P33" i="25" s="1"/>
  <c r="L33" i="25"/>
  <c r="J33" i="25"/>
  <c r="M32" i="25"/>
  <c r="N32" i="25" s="1"/>
  <c r="L32" i="25"/>
  <c r="J32" i="25"/>
  <c r="M31" i="25"/>
  <c r="O31" i="25" s="1"/>
  <c r="P31" i="25" s="1"/>
  <c r="L31" i="25"/>
  <c r="J31" i="25"/>
  <c r="M30" i="25"/>
  <c r="O30" i="25" s="1"/>
  <c r="P30" i="25" s="1"/>
  <c r="L30" i="25"/>
  <c r="J30" i="25"/>
  <c r="M29" i="25"/>
  <c r="O29" i="25" s="1"/>
  <c r="P29" i="25" s="1"/>
  <c r="N29" i="25"/>
  <c r="L29" i="25"/>
  <c r="J29" i="25"/>
  <c r="M28" i="25"/>
  <c r="O28" i="25" s="1"/>
  <c r="P28" i="25" s="1"/>
  <c r="N28" i="25"/>
  <c r="L28" i="25"/>
  <c r="J28" i="25"/>
  <c r="M27" i="25"/>
  <c r="L27" i="25"/>
  <c r="J27" i="25"/>
  <c r="M26" i="25"/>
  <c r="N26" i="25"/>
  <c r="L26" i="25"/>
  <c r="J26" i="25"/>
  <c r="M25" i="25"/>
  <c r="O25" i="25" s="1"/>
  <c r="P25" i="25" s="1"/>
  <c r="N25" i="25"/>
  <c r="K25" i="25"/>
  <c r="L25" i="25" s="1"/>
  <c r="J25" i="25"/>
  <c r="O24" i="25"/>
  <c r="P24" i="25" s="1"/>
  <c r="N24" i="25"/>
  <c r="M24" i="25"/>
  <c r="K24" i="25"/>
  <c r="L24" i="25" s="1"/>
  <c r="J24" i="25"/>
  <c r="M23" i="25"/>
  <c r="N23" i="25" s="1"/>
  <c r="K23" i="25"/>
  <c r="L23" i="25"/>
  <c r="J23" i="25"/>
  <c r="M22" i="25"/>
  <c r="N22" i="25" s="1"/>
  <c r="K22" i="25"/>
  <c r="L22" i="25" s="1"/>
  <c r="J22" i="25"/>
  <c r="M21" i="25"/>
  <c r="K21" i="25"/>
  <c r="L21" i="25"/>
  <c r="J21" i="25"/>
  <c r="M20" i="25"/>
  <c r="N20" i="25" s="1"/>
  <c r="K20" i="25"/>
  <c r="L20" i="25" s="1"/>
  <c r="J20" i="25"/>
  <c r="M19" i="25"/>
  <c r="O19" i="25" s="1"/>
  <c r="P19" i="25" s="1"/>
  <c r="K19" i="25"/>
  <c r="L19" i="25" s="1"/>
  <c r="J19" i="25"/>
  <c r="P18" i="25"/>
  <c r="N18" i="25"/>
  <c r="L18" i="25"/>
  <c r="J18" i="25"/>
  <c r="P17" i="25"/>
  <c r="N17" i="25"/>
  <c r="L17" i="25"/>
  <c r="J17" i="25"/>
  <c r="P16" i="25"/>
  <c r="N16" i="25"/>
  <c r="L16" i="25"/>
  <c r="J16" i="25"/>
  <c r="P15" i="25"/>
  <c r="N15" i="25"/>
  <c r="L15" i="25"/>
  <c r="J15" i="25"/>
  <c r="P14" i="25"/>
  <c r="N14" i="25"/>
  <c r="L14" i="25"/>
  <c r="J14" i="25"/>
  <c r="P13" i="25"/>
  <c r="N13" i="25"/>
  <c r="L13" i="25"/>
  <c r="J13" i="25"/>
  <c r="P12" i="25"/>
  <c r="N12" i="25"/>
  <c r="L12" i="25"/>
  <c r="J12" i="25"/>
  <c r="P11" i="25"/>
  <c r="N11" i="25"/>
  <c r="L11" i="25"/>
  <c r="J11" i="25"/>
  <c r="P10" i="25"/>
  <c r="N10" i="25"/>
  <c r="L10" i="25"/>
  <c r="J10" i="25"/>
  <c r="P9" i="25"/>
  <c r="N9" i="25"/>
  <c r="L9" i="25"/>
  <c r="J9" i="25"/>
  <c r="P8" i="25"/>
  <c r="N8" i="25"/>
  <c r="L8" i="25"/>
  <c r="J8" i="25"/>
  <c r="P7" i="25"/>
  <c r="N7" i="25"/>
  <c r="L7" i="25"/>
  <c r="J7" i="25"/>
  <c r="P6" i="25"/>
  <c r="N6" i="25"/>
  <c r="L6" i="25"/>
  <c r="J6" i="25"/>
  <c r="P5" i="25"/>
  <c r="N5" i="25"/>
  <c r="L5" i="25"/>
  <c r="J5" i="25"/>
  <c r="O32" i="25"/>
  <c r="P32" i="25" s="1"/>
  <c r="O36" i="25"/>
  <c r="P36" i="25" s="1"/>
  <c r="O44" i="25"/>
  <c r="P44" i="25" s="1"/>
  <c r="O48" i="25"/>
  <c r="P48" i="25" s="1"/>
  <c r="O52" i="25"/>
  <c r="P52" i="25" s="1"/>
  <c r="O60" i="25"/>
  <c r="P60" i="25" s="1"/>
  <c r="O64" i="25"/>
  <c r="P64" i="25" s="1"/>
  <c r="O68" i="25"/>
  <c r="P68" i="25" s="1"/>
  <c r="N34" i="25"/>
  <c r="N42" i="25"/>
  <c r="N46" i="25"/>
  <c r="N50" i="25"/>
  <c r="N62" i="25"/>
  <c r="N66" i="25"/>
  <c r="O20" i="25"/>
  <c r="P20" i="25" s="1"/>
  <c r="O26" i="25"/>
  <c r="P26" i="25" s="1"/>
  <c r="N33" i="25" l="1"/>
  <c r="N19" i="25"/>
  <c r="N31" i="25"/>
  <c r="N55" i="25"/>
  <c r="N58" i="25"/>
  <c r="O76" i="25"/>
  <c r="P76" i="25" s="1"/>
  <c r="N47" i="25"/>
  <c r="O49" i="25"/>
  <c r="P49" i="25" s="1"/>
  <c r="N71" i="25"/>
  <c r="N70" i="25"/>
  <c r="N54" i="25"/>
  <c r="N38" i="25"/>
  <c r="O72" i="25"/>
  <c r="P72" i="25" s="1"/>
  <c r="O56" i="25"/>
  <c r="P56" i="25" s="1"/>
  <c r="O40" i="25"/>
  <c r="P40" i="25" s="1"/>
  <c r="O23" i="25"/>
  <c r="P23" i="25" s="1"/>
  <c r="O65" i="25"/>
  <c r="P65" i="25" s="1"/>
  <c r="N77" i="25"/>
  <c r="O27" i="25"/>
  <c r="P27" i="25" s="1"/>
  <c r="N27" i="25"/>
  <c r="O35" i="25"/>
  <c r="P35" i="25" s="1"/>
  <c r="N35" i="25"/>
  <c r="O37" i="25"/>
  <c r="P37" i="25" s="1"/>
  <c r="N37" i="25"/>
  <c r="O43" i="25"/>
  <c r="P43" i="25" s="1"/>
  <c r="N43" i="25"/>
  <c r="O59" i="25"/>
  <c r="P59" i="25" s="1"/>
  <c r="N59" i="25"/>
  <c r="O75" i="25"/>
  <c r="P75" i="25" s="1"/>
  <c r="N75" i="25"/>
  <c r="N30" i="25"/>
  <c r="O21" i="25"/>
  <c r="P21" i="25" s="1"/>
  <c r="N21" i="25"/>
  <c r="O22" i="25"/>
  <c r="P22" i="25" s="1"/>
  <c r="O41" i="25"/>
  <c r="P41" i="25" s="1"/>
  <c r="O51" i="25"/>
  <c r="P51" i="25" s="1"/>
  <c r="N51" i="25"/>
  <c r="O57" i="25"/>
  <c r="P57" i="25" s="1"/>
  <c r="O67" i="25"/>
  <c r="P67" i="25" s="1"/>
  <c r="N67" i="25"/>
  <c r="O73" i="25"/>
  <c r="P73" i="25" s="1"/>
</calcChain>
</file>

<file path=xl/sharedStrings.xml><?xml version="1.0" encoding="utf-8"?>
<sst xmlns="http://schemas.openxmlformats.org/spreadsheetml/2006/main" count="3822" uniqueCount="166">
  <si>
    <t>Mes</t>
  </si>
  <si>
    <t>PRODUCTOR</t>
  </si>
  <si>
    <t>PUNTO DE IMPORTACIÓN</t>
  </si>
  <si>
    <t>PODER CALORIFICO (BTU/GAL)</t>
  </si>
  <si>
    <t>DENSIDAD RELATIVA (TON/GAL)</t>
  </si>
  <si>
    <t xml:space="preserve">CIDV (TON) </t>
  </si>
  <si>
    <t>Chilco Distribuidora de Gas y Energía S.A. E.S.P.</t>
  </si>
  <si>
    <t>Okianus terminals</t>
  </si>
  <si>
    <t>FUENTE</t>
  </si>
  <si>
    <t>PUNTO ENTREGA</t>
  </si>
  <si>
    <t>DENSIDAD RELATIVA (Ton/GAL)</t>
  </si>
  <si>
    <t>PTDV (Ton)</t>
  </si>
  <si>
    <t>PC (Ton)</t>
  </si>
  <si>
    <t>PP (Ton)</t>
  </si>
  <si>
    <t>GAS OPERACIÓN (Ton)</t>
  </si>
  <si>
    <t>Parex Resources</t>
  </si>
  <si>
    <t>Planta de tratamiento de fluidos Capachos</t>
  </si>
  <si>
    <t>MES</t>
  </si>
  <si>
    <t>Norgas</t>
  </si>
  <si>
    <t>Okianus</t>
  </si>
  <si>
    <t>Contrato Especial Carare - Las Monas.</t>
  </si>
  <si>
    <t>Estación de productos Blancos. Poliducto Payoa - GCB</t>
  </si>
  <si>
    <t>N/A</t>
  </si>
  <si>
    <t>PODER CALORIFICO PROPANO (BTU/GAL)</t>
  </si>
  <si>
    <t>PODER CALORIFICO BUTANO (BTU/GAL)</t>
  </si>
  <si>
    <t>DENSIDAD RELATIVA
PROPANO
(Ton/GAL)</t>
  </si>
  <si>
    <t>DENSIDAD RELATIVA
BUTANO
(Ton/GAL)</t>
  </si>
  <si>
    <t>PTDV
Cantidades promedio mes (toneladas).</t>
  </si>
  <si>
    <t>PC
Cantidades promedio mes (toneladas).</t>
  </si>
  <si>
    <t>PP (BUTANO)
Cantidades promedio mes (toneladas).</t>
  </si>
  <si>
    <t>PP (PROPANO)
Cantidades promedio mes (toneladas).</t>
  </si>
  <si>
    <t>GO
PROPANO
(Ton)</t>
  </si>
  <si>
    <t>CMCO
(Ton)</t>
  </si>
  <si>
    <t>PUNTO DE ENTREGA</t>
  </si>
  <si>
    <t>PODER CALORÍFICO (BTU/GAL)</t>
  </si>
  <si>
    <t>PTDV (TON)</t>
  </si>
  <si>
    <t>PC (TON)</t>
  </si>
  <si>
    <t>PP (TON)</t>
  </si>
  <si>
    <t>GAS OPERACIÓN (TON)</t>
  </si>
  <si>
    <t>TYGAS S.A. ESP</t>
  </si>
  <si>
    <t>PSG-TY</t>
  </si>
  <si>
    <t>El Morro Yopal Casanare</t>
  </si>
  <si>
    <t>IMPORTACIÓN-IGLP</t>
  </si>
  <si>
    <t>OKIANUS - CARTAGENA</t>
  </si>
  <si>
    <t>La Cañada</t>
  </si>
  <si>
    <t>Surenergy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</si>
  <si>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</si>
  <si>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</si>
  <si>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</si>
  <si>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</si>
  <si>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</si>
  <si>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</si>
  <si>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</si>
  <si>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</si>
  <si>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</si>
  <si>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</si>
  <si>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</si>
  <si>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</si>
  <si>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</si>
  <si>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</si>
  <si>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</si>
  <si>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</si>
  <si>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</si>
  <si>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</si>
  <si>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</si>
  <si>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</si>
  <si>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</si>
  <si>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</si>
  <si>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</si>
  <si>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</si>
  <si>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</si>
  <si>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</si>
  <si>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</si>
  <si>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</si>
  <si>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</si>
  <si>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</si>
  <si>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</si>
  <si>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</si>
  <si>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</si>
  <si>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</si>
  <si>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</si>
  <si>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</si>
  <si>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</si>
  <si>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</si>
  <si>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</si>
  <si>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</si>
  <si>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</si>
  <si>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</si>
  <si>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</si>
  <si>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</si>
  <si>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</si>
  <si>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</si>
  <si>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</si>
  <si>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</si>
  <si>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</si>
  <si>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</si>
  <si>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</si>
  <si>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</si>
  <si>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</si>
  <si>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</si>
  <si>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</si>
  <si>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</si>
  <si>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</si>
  <si>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</si>
  <si>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</si>
  <si>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</si>
  <si>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Planta Payoa</t>
  </si>
  <si>
    <t xml:space="preserve">PTDV (TON/MES) </t>
  </si>
  <si>
    <t>PC (TON/MES)</t>
  </si>
  <si>
    <t>PP (TON/MES)</t>
  </si>
  <si>
    <t>GAS OPERACIÓN (TON/MES)</t>
  </si>
  <si>
    <t>ECOPETROL</t>
  </si>
  <si>
    <t>DINA</t>
  </si>
  <si>
    <t>APIAY</t>
  </si>
  <si>
    <t>BARRANCABERMEJA</t>
  </si>
  <si>
    <t>CARTAGENA</t>
  </si>
  <si>
    <t>LINEAS LOCALES</t>
  </si>
  <si>
    <t>SOCIEDAD POLIPROPILENO DEL CARIBE SA</t>
  </si>
  <si>
    <t>MUELLE MARITIMO/FLUVIAL</t>
  </si>
  <si>
    <t>CUPIAGUA</t>
  </si>
  <si>
    <t>CUSIANA</t>
  </si>
  <si>
    <t>FLOREÑA</t>
  </si>
  <si>
    <r>
      <rPr>
        <b/>
        <sz val="11"/>
        <color indexed="8"/>
        <rFont val="Calibri"/>
        <family val="2"/>
      </rPr>
      <t>PBI SAS ESP</t>
    </r>
    <r>
      <rPr>
        <sz val="11"/>
        <color theme="1"/>
        <rFont val="Calibri"/>
        <family val="2"/>
        <scheme val="minor"/>
      </rPr>
      <t xml:space="preserve"> </t>
    </r>
  </si>
  <si>
    <t>PRODUCTOR GLP</t>
  </si>
  <si>
    <t xml:space="preserve">PODER CALORÍFICO (BTU/GAL)
</t>
  </si>
  <si>
    <t xml:space="preserve">COMPRADOR </t>
  </si>
  <si>
    <t xml:space="preserve">PBI SAS ESP </t>
  </si>
  <si>
    <t>PBI_LP</t>
  </si>
  <si>
    <t xml:space="preserve">Campo La Punta </t>
  </si>
  <si>
    <t>BTU ENERGY</t>
  </si>
  <si>
    <t>NA</t>
  </si>
  <si>
    <t>ANEXO 1</t>
  </si>
  <si>
    <t>dias del mes</t>
  </si>
  <si>
    <t>Metapetroleum Corp.</t>
  </si>
  <si>
    <t>Producción gas bloques Corcel y Guatiquia</t>
  </si>
  <si>
    <t>Planta de gas Corcel</t>
  </si>
  <si>
    <t>1 ft3 = 0,0283168 m3</t>
  </si>
  <si>
    <t>1 m3 = 264,172 gal</t>
  </si>
  <si>
    <t>1 Kg = 0,001 Ton</t>
  </si>
  <si>
    <t>Productor</t>
  </si>
  <si>
    <t>Fuente</t>
  </si>
  <si>
    <t>Punto de Entrega</t>
  </si>
  <si>
    <t>Poder Calorífico (BTU/gal)</t>
  </si>
  <si>
    <t>Densidad Relativa (Ton/gal)</t>
  </si>
  <si>
    <t>PC       (Ton)</t>
  </si>
  <si>
    <t>PP     (Ton)</t>
  </si>
  <si>
    <t>Gas Operación (Ton)</t>
  </si>
  <si>
    <t>TURGAS S,A, E,S,P</t>
  </si>
  <si>
    <t xml:space="preserve">Campo Toqui Toqui </t>
  </si>
  <si>
    <t>29-feb</t>
  </si>
  <si>
    <t>Punto de Importación</t>
  </si>
  <si>
    <t>CID (TON)</t>
  </si>
  <si>
    <t>MONTAGAS SA ESP</t>
  </si>
  <si>
    <t>ANEXO 2</t>
  </si>
  <si>
    <t>AGENTE IMPORTADOR</t>
  </si>
  <si>
    <t>PUNTO DE IMPORTACION</t>
  </si>
  <si>
    <t>PODER CALORIFICO</t>
  </si>
  <si>
    <t>DENSIDAD RELATIVA</t>
  </si>
  <si>
    <t>CIDV</t>
  </si>
  <si>
    <t>(BTU/GAL)</t>
  </si>
  <si>
    <t>(Ton/GAL)</t>
  </si>
  <si>
    <t>(Ton)</t>
  </si>
  <si>
    <t>Almagas SA ESP</t>
  </si>
  <si>
    <t>IMPORTACION</t>
  </si>
  <si>
    <t>PLEXAPORT - CARTAGENA</t>
  </si>
  <si>
    <t xml:space="preserve">PP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</si>
</sst>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_-* #,##0.000_-;\-* #,##0.000_-;_-* &quot;-&quot;_-;_-@_-"/>
    <numFmt numFmtId="166" formatCode="0.0"/>
    <numFmt numFmtId="167" formatCode="_(* #,##0.00_);_(* \(#,##0.00\);_(* &quot;-&quot;??_);_(@_)"/>
    <numFmt numFmtId="168" formatCode="[$-C0A]dd/mmm/yy;@"/>
    <numFmt numFmtId="169" formatCode="[$-C0A]dd\-mmm\-yy;@"/>
    <numFmt numFmtId="170" formatCode="0.000000"/>
    <numFmt numFmtId="171" formatCode="_-* #,##0.00\ _€_-;\-* #,##0.00\ _€_-;_-* &quot;-&quot;??\ _€_-;_-@_-"/>
    <numFmt numFmtId="172" formatCode="_-* #,##0.000\ _€_-;\-* #,##0.000\ _€_-;_-* &quot;-&quot;??\ _€_-;_-@_-"/>
    <numFmt numFmtId="173" formatCode="_-* #,##0.000_-;\-* #,##0.000_-;_-* &quot;-&quot;??_-;_-@_-"/>
    <numFmt numFmtId="174" formatCode="0.0000"/>
    <numFmt numFmtId="175" formatCode="#,##0_ ;\-#,##0\ "/>
    <numFmt numFmtId="176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169" fontId="1" fillId="0" borderId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1" fillId="0" borderId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08"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" fontId="0" fillId="0" borderId="1" xfId="0" applyNumberFormat="1" applyBorder="1"/>
    <xf numFmtId="0" fontId="0" fillId="0" borderId="1" xfId="0" applyBorder="1"/>
    <xf numFmtId="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1" fontId="0" fillId="0" borderId="1" xfId="1" applyFont="1" applyBorder="1"/>
    <xf numFmtId="165" fontId="0" fillId="0" borderId="1" xfId="1" applyNumberFormat="1" applyFont="1" applyBorder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1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70" fontId="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7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170" fontId="9" fillId="0" borderId="1" xfId="0" applyNumberFormat="1" applyFont="1" applyBorder="1" applyAlignment="1">
      <alignment horizontal="center"/>
    </xf>
    <xf numFmtId="164" fontId="0" fillId="0" borderId="0" xfId="0" applyNumberFormat="1"/>
    <xf numFmtId="0" fontId="10" fillId="0" borderId="7" xfId="0" applyFont="1" applyBorder="1"/>
    <xf numFmtId="0" fontId="10" fillId="0" borderId="8" xfId="0" applyFont="1" applyBorder="1"/>
    <xf numFmtId="0" fontId="10" fillId="0" borderId="10" xfId="0" applyFont="1" applyBorder="1" applyAlignment="1">
      <alignment horizontal="center"/>
    </xf>
    <xf numFmtId="0" fontId="10" fillId="0" borderId="9" xfId="0" applyFont="1" applyBorder="1"/>
    <xf numFmtId="0" fontId="10" fillId="0" borderId="11" xfId="0" applyFont="1" applyBorder="1"/>
    <xf numFmtId="17" fontId="0" fillId="0" borderId="5" xfId="0" applyNumberFormat="1" applyBorder="1" applyAlignment="1">
      <alignment horizontal="left"/>
    </xf>
    <xf numFmtId="171" fontId="1" fillId="0" borderId="0" xfId="7" applyFont="1" applyBorder="1"/>
    <xf numFmtId="172" fontId="1" fillId="0" borderId="0" xfId="7" applyNumberFormat="1" applyFont="1" applyBorder="1"/>
    <xf numFmtId="171" fontId="1" fillId="0" borderId="6" xfId="7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171" fontId="1" fillId="0" borderId="0" xfId="7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17" fontId="0" fillId="0" borderId="5" xfId="0" applyNumberFormat="1" applyBorder="1"/>
    <xf numFmtId="17" fontId="0" fillId="0" borderId="7" xfId="0" applyNumberFormat="1" applyBorder="1"/>
    <xf numFmtId="0" fontId="0" fillId="0" borderId="8" xfId="0" applyBorder="1" applyAlignment="1">
      <alignment horizontal="right"/>
    </xf>
    <xf numFmtId="171" fontId="1" fillId="0" borderId="8" xfId="7" applyFon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/>
    <xf numFmtId="0" fontId="10" fillId="2" borderId="0" xfId="0" applyFont="1" applyFill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14" fontId="7" fillId="2" borderId="0" xfId="0" applyNumberFormat="1" applyFont="1" applyFill="1"/>
    <xf numFmtId="0" fontId="0" fillId="2" borderId="0" xfId="0" applyFill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1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2" borderId="0" xfId="0" applyNumberFormat="1" applyFill="1"/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/>
    <xf numFmtId="16" fontId="0" fillId="0" borderId="0" xfId="0" applyNumberFormat="1"/>
    <xf numFmtId="173" fontId="0" fillId="0" borderId="0" xfId="6" applyNumberFormat="1" applyFont="1"/>
    <xf numFmtId="17" fontId="0" fillId="0" borderId="0" xfId="0" applyNumberFormat="1"/>
    <xf numFmtId="0" fontId="9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6" xfId="0" applyBorder="1"/>
    <xf numFmtId="17" fontId="0" fillId="0" borderId="13" xfId="0" applyNumberFormat="1" applyBorder="1"/>
    <xf numFmtId="0" fontId="0" fillId="0" borderId="10" xfId="0" applyBorder="1"/>
    <xf numFmtId="0" fontId="0" fillId="0" borderId="9" xfId="0" applyBorder="1"/>
    <xf numFmtId="167" fontId="4" fillId="0" borderId="0" xfId="4" applyFont="1" applyAlignment="1">
      <alignment horizontal="center" vertical="center"/>
    </xf>
    <xf numFmtId="168" fontId="5" fillId="0" borderId="0" xfId="5" applyFont="1" applyAlignment="1">
      <alignment horizontal="center" vertical="center" wrapText="1"/>
    </xf>
    <xf numFmtId="168" fontId="4" fillId="0" borderId="0" xfId="5" applyFont="1" applyAlignment="1">
      <alignment horizontal="center" vertical="center" wrapText="1"/>
    </xf>
    <xf numFmtId="168" fontId="4" fillId="0" borderId="0" xfId="5" applyFont="1" applyAlignment="1">
      <alignment vertical="center" wrapText="1"/>
    </xf>
    <xf numFmtId="169" fontId="1" fillId="0" borderId="0" xfId="2"/>
    <xf numFmtId="17" fontId="13" fillId="0" borderId="0" xfId="3" applyNumberFormat="1" applyFont="1" applyFill="1" applyBorder="1" applyAlignment="1">
      <alignment horizontal="center"/>
    </xf>
    <xf numFmtId="0" fontId="6" fillId="0" borderId="0" xfId="2" applyNumberFormat="1" applyFont="1"/>
    <xf numFmtId="0" fontId="6" fillId="0" borderId="0" xfId="2" applyNumberFormat="1" applyFont="1" applyAlignment="1">
      <alignment horizontal="center"/>
    </xf>
    <xf numFmtId="164" fontId="6" fillId="0" borderId="0" xfId="2" applyNumberFormat="1" applyFont="1" applyAlignment="1">
      <alignment horizontal="center"/>
    </xf>
    <xf numFmtId="3" fontId="0" fillId="0" borderId="0" xfId="0" applyNumberFormat="1"/>
    <xf numFmtId="41" fontId="0" fillId="0" borderId="0" xfId="1" applyFont="1"/>
    <xf numFmtId="41" fontId="0" fillId="0" borderId="0" xfId="1" applyFont="1" applyAlignment="1">
      <alignment horizontal="center" vertical="center" wrapText="1"/>
    </xf>
    <xf numFmtId="174" fontId="0" fillId="0" borderId="1" xfId="0" applyNumberFormat="1" applyBorder="1"/>
    <xf numFmtId="175" fontId="0" fillId="0" borderId="1" xfId="1" applyNumberFormat="1" applyFont="1" applyBorder="1"/>
    <xf numFmtId="4" fontId="0" fillId="0" borderId="0" xfId="0" applyNumberFormat="1"/>
    <xf numFmtId="3" fontId="1" fillId="0" borderId="0" xfId="2" applyNumberFormat="1"/>
    <xf numFmtId="176" fontId="6" fillId="0" borderId="0" xfId="2" applyNumberFormat="1" applyFont="1" applyAlignment="1">
      <alignment horizontal="center"/>
    </xf>
    <xf numFmtId="176" fontId="0" fillId="0" borderId="1" xfId="0" applyNumberForma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center"/>
    </xf>
  </cellXfs>
  <cellStyles count="8">
    <cellStyle name="Millares" xfId="6" builtinId="3"/>
    <cellStyle name="Millares [0]" xfId="1" builtinId="6"/>
    <cellStyle name="Millares 2" xfId="3" xr:uid="{00000000-0005-0000-0000-000002000000}"/>
    <cellStyle name="Millares 3" xfId="4" xr:uid="{00000000-0005-0000-0000-000003000000}"/>
    <cellStyle name="Millares 4" xfId="7" xr:uid="{00000000-0005-0000-0000-000004000000}"/>
    <cellStyle name="Normal" xfId="0" builtinId="0"/>
    <cellStyle name="Normal 2" xfId="2" xr:uid="{00000000-0005-0000-0000-000006000000}"/>
    <cellStyle name="Normal 4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</xdr:row>
      <xdr:rowOff>95250</xdr:rowOff>
    </xdr:from>
    <xdr:to>
      <xdr:col>3</xdr:col>
      <xdr:colOff>533400</xdr:colOff>
      <xdr:row>6</xdr:row>
      <xdr:rowOff>104775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676275"/>
          <a:ext cx="8667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Ecopetrol\GLP\Cantidades\Declaraciones%20de%20Producci&#243;n\2019\DP%20Documentos%20finales\Declaraciones%20Producci&#243;n%20GLP2019%20Final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laneaci&#243;nYControl\Documents%20and%20Settings\TERMOYOPAL\Mis%20documentos\INFORMES%20FINANCIEROS\Informaci&#243;n%20Presupuesto-Mods-TY\Presupuesto\Modelo%20Anexo%2031%20TYG1%20Mensualizad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G-TY"/>
      <sheetName val="Gráfico3"/>
      <sheetName val="Gráfico2 (2)"/>
      <sheetName val="Gráfico1"/>
      <sheetName val="Gráfico2"/>
      <sheetName val="Demanda"/>
      <sheetName val="DECLARACIÓN PRODUCTOR"/>
      <sheetName val="DECLARACIÓN IMPORTADOR"/>
      <sheetName val="Importación"/>
      <sheetName val="Calidad"/>
      <sheetName val="Balance"/>
      <sheetName val="PP (BPD)"/>
      <sheetName val="Consumo (BPD)"/>
      <sheetName val="PC Clientes (BPD)"/>
      <sheetName val="PC Total (BPD)"/>
      <sheetName val="CIDV (BPD)"/>
      <sheetName val="PTDV (BPD)"/>
      <sheetName val="Balance PTDV"/>
      <sheetName val="TD PP"/>
      <sheetName val="PP (TM)"/>
      <sheetName val="AutoConsumo (TM)"/>
      <sheetName val="PC Clientes (TM)"/>
      <sheetName val="TD PC"/>
      <sheetName val="G PC total"/>
      <sheetName val="PC Total (TM)"/>
      <sheetName val="G PP (TM)"/>
      <sheetName val="G PTDV (TM)"/>
      <sheetName val="G PTDV (TM) (2)"/>
      <sheetName val="PTDV (TM)"/>
      <sheetName val="TD PTDV"/>
      <sheetName val="Inputs"/>
      <sheetName val="Chequeo"/>
      <sheetName val="G PTDV"/>
      <sheetName val="G PP"/>
      <sheetName val="G Autoconsumo"/>
      <sheetName val="PTDV Dif"/>
      <sheetName val="Hoja1"/>
      <sheetName val="G PC"/>
      <sheetName val="Requerido importar"/>
      <sheetName val="G PP &amp; P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/>
      <sheetData sheetId="29"/>
      <sheetData sheetId="30">
        <row r="4">
          <cell r="D4">
            <v>8.5133999999999987E-2</v>
          </cell>
          <cell r="E4">
            <v>2.0269999999999997E-3</v>
          </cell>
        </row>
        <row r="5">
          <cell r="D5">
            <v>8.5290099999999994E-2</v>
          </cell>
          <cell r="E5">
            <v>2.0307166666666664E-3</v>
          </cell>
        </row>
        <row r="6">
          <cell r="D6">
            <v>8.536500000000001E-2</v>
          </cell>
          <cell r="E6">
            <v>2.0325000000000005E-3</v>
          </cell>
        </row>
        <row r="7">
          <cell r="D7">
            <v>9.1636999999999982E-2</v>
          </cell>
          <cell r="E7">
            <v>2.1818333333333329E-3</v>
          </cell>
        </row>
        <row r="8">
          <cell r="D8">
            <v>8.0954999999999985E-2</v>
          </cell>
          <cell r="E8">
            <v>1.9274999999999997E-3</v>
          </cell>
        </row>
        <row r="11">
          <cell r="D11">
            <v>8.5133999999999987E-2</v>
          </cell>
          <cell r="E11">
            <v>2.0269999999999997E-3</v>
          </cell>
        </row>
        <row r="12">
          <cell r="D12">
            <v>8.5133999999999987E-2</v>
          </cell>
          <cell r="E12">
            <v>2.0269999999999997E-3</v>
          </cell>
        </row>
      </sheetData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entes"/>
      <sheetName val="Bitcora"/>
      <sheetName val="Opción"/>
      <sheetName val="Bases"/>
      <sheetName val="Parametros"/>
      <sheetName val="Mmto"/>
      <sheetName val="Modelo"/>
      <sheetName val="G&amp;P Proforma Anual"/>
      <sheetName val="ISA-Analisis"/>
      <sheetName val="Ingresos"/>
      <sheetName val="Flujo Proforma Anual"/>
      <sheetName val="Balance"/>
      <sheetName val="Balance Proforma Mensual"/>
      <sheetName val="Result"/>
      <sheetName val="Formula Compensación Mensual"/>
      <sheetName val="Result Proforma Mensual"/>
      <sheetName val="Result Proforma Anual"/>
      <sheetName val="Flujo"/>
      <sheetName val="Flujo Proforma Mensual"/>
      <sheetName val="Balance Proforma Anual"/>
      <sheetName val="G&amp;P"/>
      <sheetName val="G&amp;P Proforma Mensual"/>
      <sheetName val="Ingresos Proforma Mensual"/>
      <sheetName val="Ingresos Proforma Anual"/>
      <sheetName val="Macro"/>
      <sheetName val="Criterios"/>
      <sheetName val="ISA-CostoMarginal"/>
      <sheetName val="ISA-Ingresos TBCA5"/>
      <sheetName val="ISA-Gener TBCA5"/>
    </sheetNames>
    <sheetDataSet>
      <sheetData sheetId="0">
        <row r="5">
          <cell r="B5">
            <v>1</v>
          </cell>
        </row>
      </sheetData>
      <sheetData sheetId="1"/>
      <sheetData sheetId="2"/>
      <sheetData sheetId="3"/>
      <sheetData sheetId="4" refreshError="1">
        <row r="5">
          <cell r="B5">
            <v>1</v>
          </cell>
        </row>
        <row r="9">
          <cell r="U9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2:J62"/>
  <sheetViews>
    <sheetView workbookViewId="0">
      <selection activeCell="M28" sqref="M28"/>
    </sheetView>
  </sheetViews>
  <sheetFormatPr baseColWidth="10" defaultRowHeight="15" x14ac:dyDescent="0.25"/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113</v>
      </c>
      <c r="D3" s="21" t="s">
        <v>113</v>
      </c>
      <c r="E3" s="22">
        <v>95704</v>
      </c>
      <c r="F3" s="23">
        <v>2.0307166666666664E-3</v>
      </c>
      <c r="G3" s="18">
        <v>0</v>
      </c>
      <c r="H3" s="18">
        <v>1107.8330000000001</v>
      </c>
      <c r="I3" s="18">
        <v>1107.8330000000001</v>
      </c>
      <c r="J3" s="18">
        <v>0</v>
      </c>
    </row>
    <row r="4" spans="1:10" x14ac:dyDescent="0.25">
      <c r="A4" s="20">
        <v>43497</v>
      </c>
      <c r="B4" s="21" t="s">
        <v>111</v>
      </c>
      <c r="C4" s="21" t="s">
        <v>113</v>
      </c>
      <c r="D4" s="21" t="s">
        <v>113</v>
      </c>
      <c r="E4" s="22">
        <v>95704</v>
      </c>
      <c r="F4" s="23">
        <v>2.0307166666666664E-3</v>
      </c>
      <c r="G4" s="18">
        <v>0</v>
      </c>
      <c r="H4" s="18">
        <v>998.23500000000001</v>
      </c>
      <c r="I4" s="18">
        <v>998.23500000000001</v>
      </c>
      <c r="J4" s="18">
        <v>0</v>
      </c>
    </row>
    <row r="5" spans="1:10" x14ac:dyDescent="0.25">
      <c r="A5" s="20">
        <v>43525</v>
      </c>
      <c r="B5" s="21" t="s">
        <v>111</v>
      </c>
      <c r="C5" s="21" t="s">
        <v>113</v>
      </c>
      <c r="D5" s="21" t="s">
        <v>113</v>
      </c>
      <c r="E5" s="22">
        <v>95704</v>
      </c>
      <c r="F5" s="23">
        <v>2.0307166666666664E-3</v>
      </c>
      <c r="G5" s="18">
        <v>0</v>
      </c>
      <c r="H5" s="18">
        <v>1232.1010000000001</v>
      </c>
      <c r="I5" s="18">
        <v>1232.1010000000001</v>
      </c>
      <c r="J5" s="18">
        <v>0</v>
      </c>
    </row>
    <row r="6" spans="1:10" x14ac:dyDescent="0.25">
      <c r="A6" s="20">
        <v>43556</v>
      </c>
      <c r="B6" s="21" t="s">
        <v>111</v>
      </c>
      <c r="C6" s="21" t="s">
        <v>113</v>
      </c>
      <c r="D6" s="21" t="s">
        <v>113</v>
      </c>
      <c r="E6" s="22">
        <v>95704</v>
      </c>
      <c r="F6" s="23">
        <v>2.0307166666666664E-3</v>
      </c>
      <c r="G6" s="18">
        <v>0</v>
      </c>
      <c r="H6" s="18">
        <v>1243.53</v>
      </c>
      <c r="I6" s="18">
        <v>1243.53</v>
      </c>
      <c r="J6" s="18">
        <v>0</v>
      </c>
    </row>
    <row r="7" spans="1:10" x14ac:dyDescent="0.25">
      <c r="A7" s="20">
        <v>43586</v>
      </c>
      <c r="B7" s="21" t="s">
        <v>111</v>
      </c>
      <c r="C7" s="21" t="s">
        <v>113</v>
      </c>
      <c r="D7" s="21" t="s">
        <v>113</v>
      </c>
      <c r="E7" s="22">
        <v>95704</v>
      </c>
      <c r="F7" s="23">
        <v>2.0307166666666664E-3</v>
      </c>
      <c r="G7" s="18">
        <v>0</v>
      </c>
      <c r="H7" s="18">
        <v>1335.2170000000001</v>
      </c>
      <c r="I7" s="18">
        <v>1335.2170000000001</v>
      </c>
      <c r="J7" s="18">
        <v>0</v>
      </c>
    </row>
    <row r="8" spans="1:10" x14ac:dyDescent="0.25">
      <c r="A8" s="20">
        <v>43617</v>
      </c>
      <c r="B8" s="21" t="s">
        <v>111</v>
      </c>
      <c r="C8" s="21" t="s">
        <v>113</v>
      </c>
      <c r="D8" s="21" t="s">
        <v>113</v>
      </c>
      <c r="E8" s="22">
        <v>95704</v>
      </c>
      <c r="F8" s="23">
        <v>2.0307166666666664E-3</v>
      </c>
      <c r="G8" s="18">
        <v>0</v>
      </c>
      <c r="H8" s="18">
        <v>1304.9390000000001</v>
      </c>
      <c r="I8" s="18">
        <v>1304.9390000000001</v>
      </c>
      <c r="J8" s="18">
        <v>0</v>
      </c>
    </row>
    <row r="9" spans="1:10" x14ac:dyDescent="0.25">
      <c r="A9" s="20">
        <v>43647</v>
      </c>
      <c r="B9" s="21" t="s">
        <v>111</v>
      </c>
      <c r="C9" s="21" t="s">
        <v>113</v>
      </c>
      <c r="D9" s="21" t="s">
        <v>113</v>
      </c>
      <c r="E9" s="22">
        <v>95704</v>
      </c>
      <c r="F9" s="23">
        <v>2.0307166666666664E-3</v>
      </c>
      <c r="G9" s="18">
        <v>1240.0329999999999</v>
      </c>
      <c r="H9" s="18">
        <v>0</v>
      </c>
      <c r="I9" s="18">
        <v>1240.0329999999999</v>
      </c>
      <c r="J9" s="18">
        <v>0</v>
      </c>
    </row>
    <row r="10" spans="1:10" x14ac:dyDescent="0.25">
      <c r="A10" s="20">
        <v>43678</v>
      </c>
      <c r="B10" s="21" t="s">
        <v>111</v>
      </c>
      <c r="C10" s="21" t="s">
        <v>113</v>
      </c>
      <c r="D10" s="21" t="s">
        <v>113</v>
      </c>
      <c r="E10" s="22">
        <v>95704</v>
      </c>
      <c r="F10" s="23">
        <v>2.0307166666666664E-3</v>
      </c>
      <c r="G10" s="18">
        <v>1247.9649999999999</v>
      </c>
      <c r="H10" s="18">
        <v>0</v>
      </c>
      <c r="I10" s="18">
        <v>1247.9649999999999</v>
      </c>
      <c r="J10" s="18">
        <v>0</v>
      </c>
    </row>
    <row r="11" spans="1:10" x14ac:dyDescent="0.25">
      <c r="A11" s="20">
        <v>43709</v>
      </c>
      <c r="B11" s="21" t="s">
        <v>111</v>
      </c>
      <c r="C11" s="21" t="s">
        <v>113</v>
      </c>
      <c r="D11" s="21" t="s">
        <v>113</v>
      </c>
      <c r="E11" s="22">
        <v>95704</v>
      </c>
      <c r="F11" s="23">
        <v>2.0307166666666664E-3</v>
      </c>
      <c r="G11" s="18">
        <v>1212.825</v>
      </c>
      <c r="H11" s="18">
        <v>0</v>
      </c>
      <c r="I11" s="18">
        <v>1212.825</v>
      </c>
      <c r="J11" s="18">
        <v>0</v>
      </c>
    </row>
    <row r="12" spans="1:10" x14ac:dyDescent="0.25">
      <c r="A12" s="20">
        <v>43739</v>
      </c>
      <c r="B12" s="21" t="s">
        <v>111</v>
      </c>
      <c r="C12" s="21" t="s">
        <v>113</v>
      </c>
      <c r="D12" s="21" t="s">
        <v>113</v>
      </c>
      <c r="E12" s="22">
        <v>95704</v>
      </c>
      <c r="F12" s="23">
        <v>2.0307166666666664E-3</v>
      </c>
      <c r="G12" s="18">
        <v>1240.0329999999999</v>
      </c>
      <c r="H12" s="18">
        <v>0</v>
      </c>
      <c r="I12" s="18">
        <v>1240.0329999999999</v>
      </c>
      <c r="J12" s="18">
        <v>0</v>
      </c>
    </row>
    <row r="13" spans="1:10" x14ac:dyDescent="0.25">
      <c r="A13" s="20">
        <v>43770</v>
      </c>
      <c r="B13" s="21" t="s">
        <v>111</v>
      </c>
      <c r="C13" s="21" t="s">
        <v>113</v>
      </c>
      <c r="D13" s="21" t="s">
        <v>113</v>
      </c>
      <c r="E13" s="22">
        <v>95704</v>
      </c>
      <c r="F13" s="23">
        <v>2.0307166666666664E-3</v>
      </c>
      <c r="G13" s="18">
        <v>1207.7080000000001</v>
      </c>
      <c r="H13" s="18">
        <v>0</v>
      </c>
      <c r="I13" s="18">
        <v>1207.7080000000001</v>
      </c>
      <c r="J13" s="18">
        <v>0</v>
      </c>
    </row>
    <row r="14" spans="1:10" x14ac:dyDescent="0.25">
      <c r="A14" s="20">
        <v>43800</v>
      </c>
      <c r="B14" s="21" t="s">
        <v>111</v>
      </c>
      <c r="C14" s="21" t="s">
        <v>113</v>
      </c>
      <c r="D14" s="21" t="s">
        <v>113</v>
      </c>
      <c r="E14" s="22">
        <v>95704</v>
      </c>
      <c r="F14" s="23">
        <v>2.0307166666666664E-3</v>
      </c>
      <c r="G14" s="18">
        <v>1253.2529999999999</v>
      </c>
      <c r="H14" s="18">
        <v>0</v>
      </c>
      <c r="I14" s="18">
        <v>1253.2529999999999</v>
      </c>
      <c r="J14" s="18">
        <v>0</v>
      </c>
    </row>
    <row r="15" spans="1:10" x14ac:dyDescent="0.25">
      <c r="A15" s="20">
        <v>43831</v>
      </c>
      <c r="B15" s="21" t="s">
        <v>111</v>
      </c>
      <c r="C15" s="21" t="s">
        <v>113</v>
      </c>
      <c r="D15" s="21" t="s">
        <v>113</v>
      </c>
      <c r="E15" s="22">
        <v>95704</v>
      </c>
      <c r="F15" s="23">
        <v>2.0307166666666664E-3</v>
      </c>
      <c r="G15" s="18">
        <v>1234.7449999999999</v>
      </c>
      <c r="H15" s="18">
        <v>0</v>
      </c>
      <c r="I15" s="18">
        <v>1234.7449999999999</v>
      </c>
      <c r="J15" s="18">
        <v>0</v>
      </c>
    </row>
    <row r="16" spans="1:10" x14ac:dyDescent="0.25">
      <c r="A16" s="20">
        <v>43862</v>
      </c>
      <c r="B16" s="21" t="s">
        <v>111</v>
      </c>
      <c r="C16" s="21" t="s">
        <v>113</v>
      </c>
      <c r="D16" s="21" t="s">
        <v>113</v>
      </c>
      <c r="E16" s="22">
        <v>95704</v>
      </c>
      <c r="F16" s="23">
        <v>2.0307166666666664E-3</v>
      </c>
      <c r="G16" s="18">
        <v>1137.77</v>
      </c>
      <c r="H16" s="18">
        <v>0</v>
      </c>
      <c r="I16" s="18">
        <v>1137.77</v>
      </c>
      <c r="J16" s="18">
        <v>0</v>
      </c>
    </row>
    <row r="17" spans="1:10" x14ac:dyDescent="0.25">
      <c r="A17" s="20">
        <v>43891</v>
      </c>
      <c r="B17" s="21" t="s">
        <v>111</v>
      </c>
      <c r="C17" s="21" t="s">
        <v>113</v>
      </c>
      <c r="D17" s="21" t="s">
        <v>113</v>
      </c>
      <c r="E17" s="22">
        <v>95704</v>
      </c>
      <c r="F17" s="23">
        <v>2.0307166666666664E-3</v>
      </c>
      <c r="G17" s="18">
        <v>1126.3409999999999</v>
      </c>
      <c r="H17" s="18">
        <v>0</v>
      </c>
      <c r="I17" s="18">
        <v>1126.3409999999999</v>
      </c>
      <c r="J17" s="18">
        <v>0</v>
      </c>
    </row>
    <row r="18" spans="1:10" x14ac:dyDescent="0.25">
      <c r="A18" s="20">
        <v>43922</v>
      </c>
      <c r="B18" s="21" t="s">
        <v>111</v>
      </c>
      <c r="C18" s="21" t="s">
        <v>113</v>
      </c>
      <c r="D18" s="21" t="s">
        <v>113</v>
      </c>
      <c r="E18" s="22">
        <v>95704</v>
      </c>
      <c r="F18" s="23">
        <v>2.0307166666666664E-3</v>
      </c>
      <c r="G18" s="18">
        <v>0</v>
      </c>
      <c r="H18" s="18">
        <v>1036.2750000000001</v>
      </c>
      <c r="I18" s="18">
        <v>1036.2750000000001</v>
      </c>
      <c r="J18" s="18">
        <v>0</v>
      </c>
    </row>
    <row r="19" spans="1:10" x14ac:dyDescent="0.25">
      <c r="A19" s="20">
        <v>43952</v>
      </c>
      <c r="B19" s="21" t="s">
        <v>111</v>
      </c>
      <c r="C19" s="21" t="s">
        <v>113</v>
      </c>
      <c r="D19" s="21" t="s">
        <v>113</v>
      </c>
      <c r="E19" s="22">
        <v>95704</v>
      </c>
      <c r="F19" s="23">
        <v>2.0307166666666664E-3</v>
      </c>
      <c r="G19" s="18">
        <v>0</v>
      </c>
      <c r="H19" s="18">
        <v>1010.005</v>
      </c>
      <c r="I19" s="18">
        <v>1010.005</v>
      </c>
      <c r="J19" s="18">
        <v>0</v>
      </c>
    </row>
    <row r="20" spans="1:10" x14ac:dyDescent="0.25">
      <c r="A20" s="20">
        <v>43983</v>
      </c>
      <c r="B20" s="21" t="s">
        <v>111</v>
      </c>
      <c r="C20" s="21" t="s">
        <v>113</v>
      </c>
      <c r="D20" s="21" t="s">
        <v>113</v>
      </c>
      <c r="E20" s="22">
        <v>95704</v>
      </c>
      <c r="F20" s="23">
        <v>2.0307166666666664E-3</v>
      </c>
      <c r="G20" s="18">
        <v>0</v>
      </c>
      <c r="H20" s="18">
        <v>936.48500000000001</v>
      </c>
      <c r="I20" s="18">
        <v>936.48500000000001</v>
      </c>
      <c r="J20" s="18">
        <v>0</v>
      </c>
    </row>
    <row r="21" spans="1:10" x14ac:dyDescent="0.25">
      <c r="A21" s="20">
        <v>44013</v>
      </c>
      <c r="B21" s="21" t="s">
        <v>111</v>
      </c>
      <c r="C21" s="21" t="s">
        <v>113</v>
      </c>
      <c r="D21" s="21" t="s">
        <v>113</v>
      </c>
      <c r="E21" s="22">
        <v>95704</v>
      </c>
      <c r="F21" s="23">
        <v>2.0307166666666664E-3</v>
      </c>
      <c r="G21" s="18">
        <v>0</v>
      </c>
      <c r="H21" s="18">
        <v>779.97799999999995</v>
      </c>
      <c r="I21" s="18">
        <v>779.97799999999995</v>
      </c>
      <c r="J21" s="18">
        <v>0</v>
      </c>
    </row>
    <row r="22" spans="1:10" x14ac:dyDescent="0.25">
      <c r="A22" s="20">
        <v>44044</v>
      </c>
      <c r="B22" s="21" t="s">
        <v>111</v>
      </c>
      <c r="C22" s="21" t="s">
        <v>113</v>
      </c>
      <c r="D22" s="21" t="s">
        <v>113</v>
      </c>
      <c r="E22" s="22">
        <v>95704</v>
      </c>
      <c r="F22" s="23">
        <v>2.0307166666666664E-3</v>
      </c>
      <c r="G22" s="18">
        <v>0</v>
      </c>
      <c r="H22" s="18">
        <v>756.18200000000002</v>
      </c>
      <c r="I22" s="18">
        <v>756.18200000000002</v>
      </c>
      <c r="J22" s="18">
        <v>0</v>
      </c>
    </row>
    <row r="23" spans="1:10" x14ac:dyDescent="0.25">
      <c r="A23" s="20">
        <v>44075</v>
      </c>
      <c r="B23" s="21" t="s">
        <v>111</v>
      </c>
      <c r="C23" s="21" t="s">
        <v>113</v>
      </c>
      <c r="D23" s="21" t="s">
        <v>113</v>
      </c>
      <c r="E23" s="22">
        <v>95704</v>
      </c>
      <c r="F23" s="23">
        <v>2.0307166666666664E-3</v>
      </c>
      <c r="G23" s="18">
        <v>0</v>
      </c>
      <c r="H23" s="18">
        <v>713.87800000000004</v>
      </c>
      <c r="I23" s="18">
        <v>713.87800000000004</v>
      </c>
      <c r="J23" s="18">
        <v>0</v>
      </c>
    </row>
    <row r="24" spans="1:10" x14ac:dyDescent="0.25">
      <c r="A24" s="20">
        <v>44105</v>
      </c>
      <c r="B24" s="21" t="s">
        <v>111</v>
      </c>
      <c r="C24" s="21" t="s">
        <v>113</v>
      </c>
      <c r="D24" s="21" t="s">
        <v>113</v>
      </c>
      <c r="E24" s="22">
        <v>95704</v>
      </c>
      <c r="F24" s="23">
        <v>2.0307166666666664E-3</v>
      </c>
      <c r="G24" s="18">
        <v>0</v>
      </c>
      <c r="H24" s="18">
        <v>716.52200000000005</v>
      </c>
      <c r="I24" s="18">
        <v>716.52200000000005</v>
      </c>
      <c r="J24" s="18">
        <v>0</v>
      </c>
    </row>
    <row r="25" spans="1:10" x14ac:dyDescent="0.25">
      <c r="A25" s="20">
        <v>44136</v>
      </c>
      <c r="B25" s="21" t="s">
        <v>111</v>
      </c>
      <c r="C25" s="21" t="s">
        <v>113</v>
      </c>
      <c r="D25" s="21" t="s">
        <v>113</v>
      </c>
      <c r="E25" s="22">
        <v>95704</v>
      </c>
      <c r="F25" s="23">
        <v>2.0307166666666664E-3</v>
      </c>
      <c r="G25" s="18">
        <v>0</v>
      </c>
      <c r="H25" s="18">
        <v>675.49800000000005</v>
      </c>
      <c r="I25" s="18">
        <v>675.49800000000005</v>
      </c>
      <c r="J25" s="18">
        <v>0</v>
      </c>
    </row>
    <row r="26" spans="1:10" x14ac:dyDescent="0.25">
      <c r="A26" s="20">
        <v>44166</v>
      </c>
      <c r="B26" s="21" t="s">
        <v>111</v>
      </c>
      <c r="C26" s="21" t="s">
        <v>113</v>
      </c>
      <c r="D26" s="21" t="s">
        <v>113</v>
      </c>
      <c r="E26" s="22">
        <v>95704</v>
      </c>
      <c r="F26" s="23">
        <v>2.0307166666666664E-3</v>
      </c>
      <c r="G26" s="18">
        <v>0</v>
      </c>
      <c r="H26" s="18">
        <v>695.37</v>
      </c>
      <c r="I26" s="18">
        <v>695.37</v>
      </c>
      <c r="J26" s="18">
        <v>0</v>
      </c>
    </row>
    <row r="27" spans="1:10" x14ac:dyDescent="0.25">
      <c r="A27" s="20">
        <v>44197</v>
      </c>
      <c r="B27" s="21" t="s">
        <v>111</v>
      </c>
      <c r="C27" s="21" t="s">
        <v>113</v>
      </c>
      <c r="D27" s="21" t="s">
        <v>113</v>
      </c>
      <c r="E27" s="22">
        <v>95704</v>
      </c>
      <c r="F27" s="23">
        <v>2.0307166666666664E-3</v>
      </c>
      <c r="G27" s="18">
        <v>0</v>
      </c>
      <c r="H27" s="18">
        <v>703.30200000000002</v>
      </c>
      <c r="I27" s="18">
        <v>703.30200000000002</v>
      </c>
      <c r="J27" s="18">
        <v>0</v>
      </c>
    </row>
    <row r="28" spans="1:10" x14ac:dyDescent="0.25">
      <c r="A28" s="20">
        <v>44228</v>
      </c>
      <c r="B28" s="21" t="s">
        <v>111</v>
      </c>
      <c r="C28" s="21" t="s">
        <v>113</v>
      </c>
      <c r="D28" s="21" t="s">
        <v>113</v>
      </c>
      <c r="E28" s="22">
        <v>95704</v>
      </c>
      <c r="F28" s="23">
        <v>2.0307166666666664E-3</v>
      </c>
      <c r="G28" s="18">
        <v>0</v>
      </c>
      <c r="H28" s="18">
        <v>647.18100000000004</v>
      </c>
      <c r="I28" s="18">
        <v>647.18100000000004</v>
      </c>
      <c r="J28" s="18">
        <v>0</v>
      </c>
    </row>
    <row r="29" spans="1:10" x14ac:dyDescent="0.25">
      <c r="A29" s="20">
        <v>44256</v>
      </c>
      <c r="B29" s="21" t="s">
        <v>111</v>
      </c>
      <c r="C29" s="21" t="s">
        <v>113</v>
      </c>
      <c r="D29" s="21" t="s">
        <v>113</v>
      </c>
      <c r="E29" s="22">
        <v>95704</v>
      </c>
      <c r="F29" s="23">
        <v>2.0307166666666664E-3</v>
      </c>
      <c r="G29" s="18">
        <v>0</v>
      </c>
      <c r="H29" s="18">
        <v>735.03</v>
      </c>
      <c r="I29" s="18">
        <v>735.03</v>
      </c>
      <c r="J29" s="18">
        <v>0</v>
      </c>
    </row>
    <row r="30" spans="1:10" x14ac:dyDescent="0.25">
      <c r="A30" s="20">
        <v>44287</v>
      </c>
      <c r="B30" s="21" t="s">
        <v>111</v>
      </c>
      <c r="C30" s="21" t="s">
        <v>113</v>
      </c>
      <c r="D30" s="21" t="s">
        <v>113</v>
      </c>
      <c r="E30" s="22">
        <v>95704</v>
      </c>
      <c r="F30" s="23">
        <v>2.0307166666666664E-3</v>
      </c>
      <c r="G30" s="18">
        <v>0</v>
      </c>
      <c r="H30" s="18">
        <v>713.87800000000004</v>
      </c>
      <c r="I30" s="18">
        <v>713.87800000000004</v>
      </c>
      <c r="J30" s="18">
        <v>0</v>
      </c>
    </row>
    <row r="31" spans="1:10" x14ac:dyDescent="0.25">
      <c r="A31" s="20">
        <v>44317</v>
      </c>
      <c r="B31" s="21" t="s">
        <v>111</v>
      </c>
      <c r="C31" s="21" t="s">
        <v>113</v>
      </c>
      <c r="D31" s="21" t="s">
        <v>113</v>
      </c>
      <c r="E31" s="22">
        <v>95704</v>
      </c>
      <c r="F31" s="23">
        <v>2.0307166666666664E-3</v>
      </c>
      <c r="G31" s="18">
        <v>0</v>
      </c>
      <c r="H31" s="18">
        <v>732.38599999999997</v>
      </c>
      <c r="I31" s="18">
        <v>732.38599999999997</v>
      </c>
      <c r="J31" s="18">
        <v>0</v>
      </c>
    </row>
    <row r="32" spans="1:10" x14ac:dyDescent="0.25">
      <c r="A32" s="20">
        <v>44348</v>
      </c>
      <c r="B32" s="21" t="s">
        <v>111</v>
      </c>
      <c r="C32" s="21" t="s">
        <v>113</v>
      </c>
      <c r="D32" s="21" t="s">
        <v>113</v>
      </c>
      <c r="E32" s="22">
        <v>95704</v>
      </c>
      <c r="F32" s="23">
        <v>2.0307166666666664E-3</v>
      </c>
      <c r="G32" s="18">
        <v>0</v>
      </c>
      <c r="H32" s="18">
        <v>701.08500000000004</v>
      </c>
      <c r="I32" s="18">
        <v>701.08500000000004</v>
      </c>
      <c r="J32" s="18">
        <v>0</v>
      </c>
    </row>
    <row r="33" spans="1:10" x14ac:dyDescent="0.25">
      <c r="A33" s="20">
        <v>44378</v>
      </c>
      <c r="B33" s="21" t="s">
        <v>111</v>
      </c>
      <c r="C33" s="21" t="s">
        <v>113</v>
      </c>
      <c r="D33" s="21" t="s">
        <v>113</v>
      </c>
      <c r="E33" s="22">
        <v>95704</v>
      </c>
      <c r="F33" s="23">
        <v>2.0307166666666664E-3</v>
      </c>
      <c r="G33" s="18">
        <v>0</v>
      </c>
      <c r="H33" s="18">
        <v>713.87800000000004</v>
      </c>
      <c r="I33" s="18">
        <v>713.87800000000004</v>
      </c>
      <c r="J33" s="18">
        <v>0</v>
      </c>
    </row>
    <row r="34" spans="1:10" x14ac:dyDescent="0.25">
      <c r="A34" s="20">
        <v>44409</v>
      </c>
      <c r="B34" s="21" t="s">
        <v>111</v>
      </c>
      <c r="C34" s="21" t="s">
        <v>113</v>
      </c>
      <c r="D34" s="21" t="s">
        <v>113</v>
      </c>
      <c r="E34" s="22">
        <v>95704</v>
      </c>
      <c r="F34" s="23">
        <v>2.0307166666666664E-3</v>
      </c>
      <c r="G34" s="18">
        <v>0</v>
      </c>
      <c r="H34" s="18">
        <v>711.23400000000004</v>
      </c>
      <c r="I34" s="18">
        <v>711.23400000000004</v>
      </c>
      <c r="J34" s="18">
        <v>0</v>
      </c>
    </row>
    <row r="35" spans="1:10" x14ac:dyDescent="0.25">
      <c r="A35" s="20">
        <v>44440</v>
      </c>
      <c r="B35" s="21" t="s">
        <v>111</v>
      </c>
      <c r="C35" s="21" t="s">
        <v>113</v>
      </c>
      <c r="D35" s="21" t="s">
        <v>113</v>
      </c>
      <c r="E35" s="22">
        <v>95704</v>
      </c>
      <c r="F35" s="23">
        <v>2.0307166666666664E-3</v>
      </c>
      <c r="G35" s="18">
        <v>0</v>
      </c>
      <c r="H35" s="18">
        <v>683.17399999999998</v>
      </c>
      <c r="I35" s="18">
        <v>683.17399999999998</v>
      </c>
      <c r="J35" s="18">
        <v>0</v>
      </c>
    </row>
    <row r="36" spans="1:10" x14ac:dyDescent="0.25">
      <c r="A36" s="20">
        <v>44470</v>
      </c>
      <c r="B36" s="21" t="s">
        <v>111</v>
      </c>
      <c r="C36" s="21" t="s">
        <v>113</v>
      </c>
      <c r="D36" s="21" t="s">
        <v>113</v>
      </c>
      <c r="E36" s="22">
        <v>95704</v>
      </c>
      <c r="F36" s="23">
        <v>2.0307166666666664E-3</v>
      </c>
      <c r="G36" s="18">
        <v>0</v>
      </c>
      <c r="H36" s="18">
        <v>684.79399999999998</v>
      </c>
      <c r="I36" s="18">
        <v>684.79399999999998</v>
      </c>
      <c r="J36" s="18">
        <v>0</v>
      </c>
    </row>
    <row r="37" spans="1:10" x14ac:dyDescent="0.25">
      <c r="A37" s="20">
        <v>44501</v>
      </c>
      <c r="B37" s="21" t="s">
        <v>111</v>
      </c>
      <c r="C37" s="21" t="s">
        <v>113</v>
      </c>
      <c r="D37" s="21" t="s">
        <v>113</v>
      </c>
      <c r="E37" s="22">
        <v>95704</v>
      </c>
      <c r="F37" s="23">
        <v>2.0307166666666664E-3</v>
      </c>
      <c r="G37" s="18">
        <v>0</v>
      </c>
      <c r="H37" s="18">
        <v>644.79300000000001</v>
      </c>
      <c r="I37" s="18">
        <v>644.79300000000001</v>
      </c>
      <c r="J37" s="18">
        <v>0</v>
      </c>
    </row>
    <row r="38" spans="1:10" x14ac:dyDescent="0.25">
      <c r="A38" s="20">
        <v>44531</v>
      </c>
      <c r="B38" s="21" t="s">
        <v>111</v>
      </c>
      <c r="C38" s="21" t="s">
        <v>113</v>
      </c>
      <c r="D38" s="21" t="s">
        <v>113</v>
      </c>
      <c r="E38" s="22">
        <v>95704</v>
      </c>
      <c r="F38" s="23">
        <v>2.0307166666666664E-3</v>
      </c>
      <c r="G38" s="18">
        <v>0</v>
      </c>
      <c r="H38" s="18">
        <v>645.13400000000001</v>
      </c>
      <c r="I38" s="18">
        <v>645.13400000000001</v>
      </c>
      <c r="J38" s="18">
        <v>0</v>
      </c>
    </row>
    <row r="39" spans="1:10" x14ac:dyDescent="0.25">
      <c r="A39" s="20">
        <v>44562</v>
      </c>
      <c r="B39" s="21" t="s">
        <v>111</v>
      </c>
      <c r="C39" s="21" t="s">
        <v>113</v>
      </c>
      <c r="D39" s="21" t="s">
        <v>113</v>
      </c>
      <c r="E39" s="22">
        <v>95704</v>
      </c>
      <c r="F39" s="23">
        <v>2.0307166666666664E-3</v>
      </c>
      <c r="G39" s="18">
        <v>0</v>
      </c>
      <c r="H39" s="18">
        <v>531.44299999999998</v>
      </c>
      <c r="I39" s="18">
        <v>531.44299999999998</v>
      </c>
      <c r="J39" s="18">
        <v>0</v>
      </c>
    </row>
    <row r="40" spans="1:10" x14ac:dyDescent="0.25">
      <c r="A40" s="20">
        <v>44593</v>
      </c>
      <c r="B40" s="21" t="s">
        <v>111</v>
      </c>
      <c r="C40" s="21" t="s">
        <v>113</v>
      </c>
      <c r="D40" s="21" t="s">
        <v>113</v>
      </c>
      <c r="E40" s="22">
        <v>95704</v>
      </c>
      <c r="F40" s="23">
        <v>2.0307166666666664E-3</v>
      </c>
      <c r="G40" s="18">
        <v>0</v>
      </c>
      <c r="H40" s="18">
        <v>480.01299999999998</v>
      </c>
      <c r="I40" s="18">
        <v>480.01299999999998</v>
      </c>
      <c r="J40" s="18">
        <v>0</v>
      </c>
    </row>
    <row r="41" spans="1:10" x14ac:dyDescent="0.25">
      <c r="A41" s="20">
        <v>44621</v>
      </c>
      <c r="B41" s="21" t="s">
        <v>111</v>
      </c>
      <c r="C41" s="21" t="s">
        <v>113</v>
      </c>
      <c r="D41" s="21" t="s">
        <v>113</v>
      </c>
      <c r="E41" s="22">
        <v>95704</v>
      </c>
      <c r="F41" s="23">
        <v>2.0307166666666664E-3</v>
      </c>
      <c r="G41" s="18">
        <v>0</v>
      </c>
      <c r="H41" s="18">
        <v>531.44299999999998</v>
      </c>
      <c r="I41" s="18">
        <v>531.44299999999998</v>
      </c>
      <c r="J41" s="18">
        <v>1036.2750000000001</v>
      </c>
    </row>
    <row r="42" spans="1:10" x14ac:dyDescent="0.25">
      <c r="A42" s="20">
        <v>44652</v>
      </c>
      <c r="B42" s="21" t="s">
        <v>111</v>
      </c>
      <c r="C42" s="21" t="s">
        <v>113</v>
      </c>
      <c r="D42" s="21" t="s">
        <v>113</v>
      </c>
      <c r="E42" s="22">
        <v>95704</v>
      </c>
      <c r="F42" s="23">
        <v>2.0307166666666664E-3</v>
      </c>
      <c r="G42" s="18">
        <v>0</v>
      </c>
      <c r="H42" s="18">
        <v>514.29899999999998</v>
      </c>
      <c r="I42" s="18">
        <v>514.29899999999998</v>
      </c>
      <c r="J42" s="18">
        <v>1010.005</v>
      </c>
    </row>
    <row r="43" spans="1:10" x14ac:dyDescent="0.25">
      <c r="A43" s="20">
        <v>44682</v>
      </c>
      <c r="B43" s="21" t="s">
        <v>111</v>
      </c>
      <c r="C43" s="21" t="s">
        <v>113</v>
      </c>
      <c r="D43" s="21" t="s">
        <v>113</v>
      </c>
      <c r="E43" s="22">
        <v>95704</v>
      </c>
      <c r="F43" s="23">
        <v>2.0307166666666664E-3</v>
      </c>
      <c r="G43" s="18">
        <v>0</v>
      </c>
      <c r="H43" s="18">
        <v>531.44299999999998</v>
      </c>
      <c r="I43" s="18">
        <v>531.44299999999998</v>
      </c>
      <c r="J43" s="18">
        <v>936.48500000000001</v>
      </c>
    </row>
    <row r="44" spans="1:10" x14ac:dyDescent="0.25">
      <c r="A44" s="20">
        <v>44713</v>
      </c>
      <c r="B44" s="21" t="s">
        <v>111</v>
      </c>
      <c r="C44" s="21" t="s">
        <v>113</v>
      </c>
      <c r="D44" s="21" t="s">
        <v>113</v>
      </c>
      <c r="E44" s="22">
        <v>95704</v>
      </c>
      <c r="F44" s="23">
        <v>2.0307166666666664E-3</v>
      </c>
      <c r="G44" s="18">
        <v>0</v>
      </c>
      <c r="H44" s="18">
        <v>514.29899999999998</v>
      </c>
      <c r="I44" s="18">
        <v>514.29899999999998</v>
      </c>
      <c r="J44" s="18">
        <v>779.97799999999995</v>
      </c>
    </row>
    <row r="45" spans="1:10" x14ac:dyDescent="0.25">
      <c r="A45" s="20">
        <v>44743</v>
      </c>
      <c r="B45" s="21" t="s">
        <v>111</v>
      </c>
      <c r="C45" s="21" t="s">
        <v>113</v>
      </c>
      <c r="D45" s="21" t="s">
        <v>113</v>
      </c>
      <c r="E45" s="22">
        <v>95704</v>
      </c>
      <c r="F45" s="23">
        <v>2.0307166666666664E-3</v>
      </c>
      <c r="G45" s="18">
        <v>0</v>
      </c>
      <c r="H45" s="18">
        <v>531.44299999999998</v>
      </c>
      <c r="I45" s="18">
        <v>531.44299999999998</v>
      </c>
      <c r="J45" s="18">
        <v>756.18200000000002</v>
      </c>
    </row>
    <row r="46" spans="1:10" x14ac:dyDescent="0.25">
      <c r="A46" s="20">
        <v>44774</v>
      </c>
      <c r="B46" s="21" t="s">
        <v>111</v>
      </c>
      <c r="C46" s="21" t="s">
        <v>113</v>
      </c>
      <c r="D46" s="21" t="s">
        <v>113</v>
      </c>
      <c r="E46" s="22">
        <v>95704</v>
      </c>
      <c r="F46" s="23">
        <v>2.0307166666666664E-3</v>
      </c>
      <c r="G46" s="18">
        <v>0</v>
      </c>
      <c r="H46" s="18">
        <v>531.44299999999998</v>
      </c>
      <c r="I46" s="18">
        <v>531.44299999999998</v>
      </c>
      <c r="J46" s="18">
        <v>713.87800000000004</v>
      </c>
    </row>
    <row r="47" spans="1:10" x14ac:dyDescent="0.25">
      <c r="A47" s="20">
        <v>44805</v>
      </c>
      <c r="B47" s="21" t="s">
        <v>111</v>
      </c>
      <c r="C47" s="21" t="s">
        <v>113</v>
      </c>
      <c r="D47" s="21" t="s">
        <v>113</v>
      </c>
      <c r="E47" s="22">
        <v>95704</v>
      </c>
      <c r="F47" s="23">
        <v>2.0307166666666664E-3</v>
      </c>
      <c r="G47" s="18">
        <v>0</v>
      </c>
      <c r="H47" s="18">
        <v>514.29899999999998</v>
      </c>
      <c r="I47" s="18">
        <v>514.29899999999998</v>
      </c>
      <c r="J47" s="18">
        <v>716.52200000000005</v>
      </c>
    </row>
    <row r="48" spans="1:10" x14ac:dyDescent="0.25">
      <c r="A48" s="20">
        <v>44835</v>
      </c>
      <c r="B48" s="21" t="s">
        <v>111</v>
      </c>
      <c r="C48" s="21" t="s">
        <v>113</v>
      </c>
      <c r="D48" s="21" t="s">
        <v>113</v>
      </c>
      <c r="E48" s="22">
        <v>95704</v>
      </c>
      <c r="F48" s="23">
        <v>2.0307166666666664E-3</v>
      </c>
      <c r="G48" s="18">
        <v>0</v>
      </c>
      <c r="H48" s="18">
        <v>531.44299999999998</v>
      </c>
      <c r="I48" s="18">
        <v>531.44299999999998</v>
      </c>
      <c r="J48" s="18">
        <v>675.49800000000005</v>
      </c>
    </row>
    <row r="49" spans="1:10" x14ac:dyDescent="0.25">
      <c r="A49" s="20">
        <v>44866</v>
      </c>
      <c r="B49" s="21" t="s">
        <v>111</v>
      </c>
      <c r="C49" s="21" t="s">
        <v>113</v>
      </c>
      <c r="D49" s="21" t="s">
        <v>113</v>
      </c>
      <c r="E49" s="22">
        <v>95704</v>
      </c>
      <c r="F49" s="23">
        <v>2.0307166666666664E-3</v>
      </c>
      <c r="G49" s="18">
        <v>0</v>
      </c>
      <c r="H49" s="18">
        <v>514.29899999999998</v>
      </c>
      <c r="I49" s="18">
        <v>514.29899999999998</v>
      </c>
      <c r="J49" s="18">
        <v>695.37</v>
      </c>
    </row>
    <row r="50" spans="1:10" x14ac:dyDescent="0.25">
      <c r="A50" s="20">
        <v>44896</v>
      </c>
      <c r="B50" s="21" t="s">
        <v>111</v>
      </c>
      <c r="C50" s="21" t="s">
        <v>113</v>
      </c>
      <c r="D50" s="21" t="s">
        <v>113</v>
      </c>
      <c r="E50" s="22">
        <v>95704</v>
      </c>
      <c r="F50" s="23">
        <v>2.0307166666666664E-3</v>
      </c>
      <c r="G50" s="18">
        <v>0</v>
      </c>
      <c r="H50" s="18">
        <v>531.44299999999998</v>
      </c>
      <c r="I50" s="18">
        <v>531.44299999999998</v>
      </c>
      <c r="J50" s="18">
        <v>703.30200000000002</v>
      </c>
    </row>
    <row r="51" spans="1:10" x14ac:dyDescent="0.25">
      <c r="A51" s="20">
        <v>44927</v>
      </c>
      <c r="B51" s="21" t="s">
        <v>111</v>
      </c>
      <c r="C51" s="21" t="s">
        <v>113</v>
      </c>
      <c r="D51" s="21" t="s">
        <v>113</v>
      </c>
      <c r="E51" s="22">
        <v>95704</v>
      </c>
      <c r="F51" s="23">
        <v>2.0307166666666664E-3</v>
      </c>
      <c r="G51" s="18">
        <v>0</v>
      </c>
      <c r="H51" s="18">
        <v>423.03899999999999</v>
      </c>
      <c r="I51" s="18">
        <v>423.03899999999999</v>
      </c>
      <c r="J51" s="18">
        <v>647.18100000000004</v>
      </c>
    </row>
    <row r="52" spans="1:10" x14ac:dyDescent="0.25">
      <c r="A52" s="20">
        <v>44958</v>
      </c>
      <c r="B52" s="21" t="s">
        <v>111</v>
      </c>
      <c r="C52" s="21" t="s">
        <v>113</v>
      </c>
      <c r="D52" s="21" t="s">
        <v>113</v>
      </c>
      <c r="E52" s="22">
        <v>95704</v>
      </c>
      <c r="F52" s="23">
        <v>2.0307166666666664E-3</v>
      </c>
      <c r="G52" s="18">
        <v>0</v>
      </c>
      <c r="H52" s="18">
        <v>382.1</v>
      </c>
      <c r="I52" s="18">
        <v>382.1</v>
      </c>
      <c r="J52" s="18">
        <v>735.03</v>
      </c>
    </row>
    <row r="53" spans="1:10" x14ac:dyDescent="0.25">
      <c r="A53" s="20">
        <v>44986</v>
      </c>
      <c r="B53" s="21" t="s">
        <v>111</v>
      </c>
      <c r="C53" s="21" t="s">
        <v>113</v>
      </c>
      <c r="D53" s="21" t="s">
        <v>113</v>
      </c>
      <c r="E53" s="22">
        <v>95704</v>
      </c>
      <c r="F53" s="23">
        <v>2.0307166666666664E-3</v>
      </c>
      <c r="G53" s="18">
        <v>0</v>
      </c>
      <c r="H53" s="18">
        <v>423.03899999999999</v>
      </c>
      <c r="I53" s="18">
        <v>423.03899999999999</v>
      </c>
      <c r="J53" s="18">
        <v>713.87800000000004</v>
      </c>
    </row>
    <row r="54" spans="1:10" x14ac:dyDescent="0.25">
      <c r="A54" s="20">
        <v>45017</v>
      </c>
      <c r="B54" s="21" t="s">
        <v>111</v>
      </c>
      <c r="C54" s="21" t="s">
        <v>113</v>
      </c>
      <c r="D54" s="21" t="s">
        <v>113</v>
      </c>
      <c r="E54" s="22">
        <v>95704</v>
      </c>
      <c r="F54" s="23">
        <v>2.0307166666666664E-3</v>
      </c>
      <c r="G54" s="18">
        <v>0</v>
      </c>
      <c r="H54" s="18">
        <v>409.392</v>
      </c>
      <c r="I54" s="18">
        <v>409.392</v>
      </c>
      <c r="J54" s="18">
        <v>732.38599999999997</v>
      </c>
    </row>
    <row r="55" spans="1:10" x14ac:dyDescent="0.25">
      <c r="A55" s="20">
        <v>45047</v>
      </c>
      <c r="B55" s="21" t="s">
        <v>111</v>
      </c>
      <c r="C55" s="21" t="s">
        <v>113</v>
      </c>
      <c r="D55" s="21" t="s">
        <v>113</v>
      </c>
      <c r="E55" s="22">
        <v>95704</v>
      </c>
      <c r="F55" s="23">
        <v>2.0307166666666664E-3</v>
      </c>
      <c r="G55" s="18">
        <v>0</v>
      </c>
      <c r="H55" s="18">
        <v>423.03899999999999</v>
      </c>
      <c r="I55" s="18">
        <v>423.03899999999999</v>
      </c>
      <c r="J55" s="18">
        <v>701.08500000000004</v>
      </c>
    </row>
    <row r="56" spans="1:10" x14ac:dyDescent="0.25">
      <c r="A56" s="20">
        <v>45078</v>
      </c>
      <c r="B56" s="21" t="s">
        <v>111</v>
      </c>
      <c r="C56" s="21" t="s">
        <v>113</v>
      </c>
      <c r="D56" s="21" t="s">
        <v>113</v>
      </c>
      <c r="E56" s="22">
        <v>95704</v>
      </c>
      <c r="F56" s="23">
        <v>2.0307166666666664E-3</v>
      </c>
      <c r="G56" s="18">
        <v>0</v>
      </c>
      <c r="H56" s="18">
        <v>409.392</v>
      </c>
      <c r="I56" s="18">
        <v>409.392</v>
      </c>
      <c r="J56" s="18">
        <v>713.87800000000004</v>
      </c>
    </row>
    <row r="57" spans="1:10" x14ac:dyDescent="0.25">
      <c r="A57" s="20">
        <v>45108</v>
      </c>
      <c r="B57" s="21" t="s">
        <v>111</v>
      </c>
      <c r="C57" s="21" t="s">
        <v>113</v>
      </c>
      <c r="D57" s="21" t="s">
        <v>113</v>
      </c>
      <c r="E57" s="22">
        <v>95704</v>
      </c>
      <c r="F57" s="23">
        <v>2.0307166666666664E-3</v>
      </c>
      <c r="G57" s="18">
        <v>0</v>
      </c>
      <c r="H57" s="18">
        <v>423.03899999999999</v>
      </c>
      <c r="I57" s="18">
        <v>423.03899999999999</v>
      </c>
      <c r="J57" s="18">
        <v>711.23400000000004</v>
      </c>
    </row>
    <row r="58" spans="1:10" x14ac:dyDescent="0.25">
      <c r="A58" s="20">
        <v>45139</v>
      </c>
      <c r="B58" s="21" t="s">
        <v>111</v>
      </c>
      <c r="C58" s="21" t="s">
        <v>113</v>
      </c>
      <c r="D58" s="21" t="s">
        <v>113</v>
      </c>
      <c r="E58" s="22">
        <v>95704</v>
      </c>
      <c r="F58" s="23">
        <v>2.0307166666666664E-3</v>
      </c>
      <c r="G58" s="18">
        <v>0</v>
      </c>
      <c r="H58" s="18">
        <v>423.03899999999999</v>
      </c>
      <c r="I58" s="18">
        <v>423.03899999999999</v>
      </c>
      <c r="J58" s="18">
        <v>683.17399999999998</v>
      </c>
    </row>
    <row r="59" spans="1:10" x14ac:dyDescent="0.25">
      <c r="A59" s="20">
        <v>45170</v>
      </c>
      <c r="B59" s="21" t="s">
        <v>111</v>
      </c>
      <c r="C59" s="21" t="s">
        <v>113</v>
      </c>
      <c r="D59" s="21" t="s">
        <v>113</v>
      </c>
      <c r="E59" s="22">
        <v>95704</v>
      </c>
      <c r="F59" s="23">
        <v>2.0307166666666664E-3</v>
      </c>
      <c r="G59" s="18">
        <v>0</v>
      </c>
      <c r="H59" s="18">
        <v>409.392</v>
      </c>
      <c r="I59" s="18">
        <v>409.392</v>
      </c>
      <c r="J59" s="18">
        <v>684.79399999999998</v>
      </c>
    </row>
    <row r="60" spans="1:10" x14ac:dyDescent="0.25">
      <c r="A60" s="20">
        <v>45200</v>
      </c>
      <c r="B60" s="21" t="s">
        <v>111</v>
      </c>
      <c r="C60" s="21" t="s">
        <v>113</v>
      </c>
      <c r="D60" s="21" t="s">
        <v>113</v>
      </c>
      <c r="E60" s="22">
        <v>95704</v>
      </c>
      <c r="F60" s="23">
        <v>2.0307166666666664E-3</v>
      </c>
      <c r="G60" s="18">
        <v>0</v>
      </c>
      <c r="H60" s="18">
        <v>423.03899999999999</v>
      </c>
      <c r="I60" s="18">
        <v>423.03899999999999</v>
      </c>
      <c r="J60" s="18">
        <v>644.79300000000001</v>
      </c>
    </row>
    <row r="61" spans="1:10" x14ac:dyDescent="0.25">
      <c r="A61" s="20">
        <v>45231</v>
      </c>
      <c r="B61" s="21" t="s">
        <v>111</v>
      </c>
      <c r="C61" s="21" t="s">
        <v>113</v>
      </c>
      <c r="D61" s="21" t="s">
        <v>113</v>
      </c>
      <c r="E61" s="22">
        <v>95704</v>
      </c>
      <c r="F61" s="23">
        <v>2.0307166666666664E-3</v>
      </c>
      <c r="G61" s="18">
        <v>0</v>
      </c>
      <c r="H61" s="18">
        <v>409.392</v>
      </c>
      <c r="I61" s="18">
        <v>409.392</v>
      </c>
      <c r="J61" s="18">
        <v>645.13400000000001</v>
      </c>
    </row>
    <row r="62" spans="1:10" x14ac:dyDescent="0.25">
      <c r="A62" s="20">
        <v>45261</v>
      </c>
      <c r="B62" s="21" t="s">
        <v>111</v>
      </c>
      <c r="C62" s="21" t="s">
        <v>113</v>
      </c>
      <c r="D62" s="21" t="s">
        <v>113</v>
      </c>
      <c r="E62" s="22">
        <v>95704</v>
      </c>
      <c r="F62" s="23">
        <v>2.0307166666666664E-3</v>
      </c>
      <c r="G62" s="18">
        <v>0</v>
      </c>
      <c r="H62" s="18">
        <v>423.03899999999999</v>
      </c>
      <c r="I62" s="18">
        <v>423.03899999999999</v>
      </c>
      <c r="J62" s="18">
        <v>531.44299999999998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K65"/>
  <sheetViews>
    <sheetView workbookViewId="0">
      <selection activeCell="O31" sqref="O31"/>
    </sheetView>
  </sheetViews>
  <sheetFormatPr baseColWidth="10" defaultRowHeight="15" x14ac:dyDescent="0.25"/>
  <cols>
    <col min="3" max="3" width="15.42578125" bestFit="1" customWidth="1"/>
    <col min="4" max="5" width="39" bestFit="1" customWidth="1"/>
    <col min="6" max="6" width="13.140625" customWidth="1"/>
    <col min="7" max="7" width="11" bestFit="1" customWidth="1"/>
  </cols>
  <sheetData>
    <row r="2" spans="2:11" ht="45" x14ac:dyDescent="0.25">
      <c r="B2" s="6" t="s">
        <v>17</v>
      </c>
      <c r="C2" s="6" t="s">
        <v>1</v>
      </c>
      <c r="D2" s="6" t="s">
        <v>8</v>
      </c>
      <c r="E2" s="6" t="s">
        <v>9</v>
      </c>
      <c r="F2" s="6" t="s">
        <v>3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</row>
    <row r="3" spans="2:11" x14ac:dyDescent="0.25">
      <c r="B3" s="3"/>
      <c r="C3" s="6"/>
      <c r="D3" s="6"/>
      <c r="E3" s="6"/>
      <c r="F3" s="6"/>
      <c r="G3" s="6"/>
      <c r="H3" s="6"/>
      <c r="I3" s="6"/>
      <c r="J3" s="6"/>
      <c r="K3" s="6"/>
    </row>
    <row r="4" spans="2:11" x14ac:dyDescent="0.25">
      <c r="B4" s="3"/>
      <c r="C4" s="6"/>
      <c r="D4" s="6"/>
      <c r="E4" s="6"/>
      <c r="F4" s="6"/>
      <c r="G4" s="6"/>
      <c r="H4" s="6"/>
      <c r="I4" s="6"/>
      <c r="J4" s="6"/>
      <c r="K4" s="6"/>
    </row>
    <row r="5" spans="2:11" x14ac:dyDescent="0.25">
      <c r="B5" s="3"/>
      <c r="C5" s="6"/>
      <c r="D5" s="6"/>
      <c r="E5" s="6"/>
      <c r="F5" s="6"/>
      <c r="G5" s="6"/>
      <c r="H5" s="6"/>
      <c r="I5" s="6"/>
      <c r="J5" s="6"/>
      <c r="K5" s="6"/>
    </row>
    <row r="6" spans="2:11" x14ac:dyDescent="0.25">
      <c r="B6" s="7" t="s">
        <v>46</v>
      </c>
      <c r="C6" s="4" t="s">
        <v>15</v>
      </c>
      <c r="D6" s="4" t="s">
        <v>16</v>
      </c>
      <c r="E6" s="4" t="s">
        <v>16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</row>
    <row r="7" spans="2:11" x14ac:dyDescent="0.25">
      <c r="B7" s="7" t="s">
        <v>47</v>
      </c>
      <c r="C7" s="4" t="s">
        <v>15</v>
      </c>
      <c r="D7" s="4" t="s">
        <v>16</v>
      </c>
      <c r="E7" s="4" t="s">
        <v>16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</row>
    <row r="8" spans="2:11" x14ac:dyDescent="0.25">
      <c r="B8" s="7" t="s">
        <v>48</v>
      </c>
      <c r="C8" s="4" t="s">
        <v>15</v>
      </c>
      <c r="D8" s="4" t="s">
        <v>16</v>
      </c>
      <c r="E8" s="4" t="s">
        <v>16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</row>
    <row r="9" spans="2:11" x14ac:dyDescent="0.25">
      <c r="B9" s="7" t="s">
        <v>49</v>
      </c>
      <c r="C9" s="4" t="s">
        <v>15</v>
      </c>
      <c r="D9" s="4" t="s">
        <v>16</v>
      </c>
      <c r="E9" s="4" t="s">
        <v>16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2:11" x14ac:dyDescent="0.25">
      <c r="B10" s="7" t="s">
        <v>50</v>
      </c>
      <c r="C10" s="4" t="s">
        <v>15</v>
      </c>
      <c r="D10" s="4" t="s">
        <v>16</v>
      </c>
      <c r="E10" s="4" t="s">
        <v>16</v>
      </c>
      <c r="F10" s="93">
        <v>357.03</v>
      </c>
      <c r="G10" s="7">
        <v>1.8912099999999999E-3</v>
      </c>
      <c r="H10" s="93">
        <v>296.03109031062587</v>
      </c>
      <c r="I10" s="93">
        <v>0</v>
      </c>
      <c r="J10" s="93">
        <v>296.03109031062587</v>
      </c>
      <c r="K10" s="8">
        <v>0</v>
      </c>
    </row>
    <row r="11" spans="2:11" x14ac:dyDescent="0.25">
      <c r="B11" s="7" t="s">
        <v>51</v>
      </c>
      <c r="C11" s="4" t="s">
        <v>15</v>
      </c>
      <c r="D11" s="4" t="s">
        <v>16</v>
      </c>
      <c r="E11" s="4" t="s">
        <v>16</v>
      </c>
      <c r="F11" s="93">
        <v>357.03</v>
      </c>
      <c r="G11" s="7">
        <v>1.8912099999999999E-3</v>
      </c>
      <c r="H11" s="93">
        <v>296.03109031062587</v>
      </c>
      <c r="I11" s="93">
        <v>0</v>
      </c>
      <c r="J11" s="93">
        <v>296.03109031062587</v>
      </c>
      <c r="K11" s="8">
        <v>0</v>
      </c>
    </row>
    <row r="12" spans="2:11" x14ac:dyDescent="0.25">
      <c r="B12" s="7" t="s">
        <v>52</v>
      </c>
      <c r="C12" s="4" t="s">
        <v>15</v>
      </c>
      <c r="D12" s="4" t="s">
        <v>16</v>
      </c>
      <c r="E12" s="4" t="s">
        <v>16</v>
      </c>
      <c r="F12" s="93">
        <v>357.03</v>
      </c>
      <c r="G12" s="7">
        <v>1.8912099999999999E-3</v>
      </c>
      <c r="H12" s="93">
        <v>296.03109031062587</v>
      </c>
      <c r="I12" s="93">
        <v>0</v>
      </c>
      <c r="J12" s="93">
        <v>296.03109031062587</v>
      </c>
      <c r="K12" s="8">
        <v>0</v>
      </c>
    </row>
    <row r="13" spans="2:11" x14ac:dyDescent="0.25">
      <c r="B13" s="7" t="s">
        <v>53</v>
      </c>
      <c r="C13" s="4" t="s">
        <v>15</v>
      </c>
      <c r="D13" s="4" t="s">
        <v>16</v>
      </c>
      <c r="E13" s="4" t="s">
        <v>16</v>
      </c>
      <c r="F13" s="93">
        <v>357.03</v>
      </c>
      <c r="G13" s="7">
        <v>1.8912099999999999E-3</v>
      </c>
      <c r="H13" s="93">
        <v>296.03109031062587</v>
      </c>
      <c r="I13" s="93">
        <v>0</v>
      </c>
      <c r="J13" s="93">
        <v>296.03109031062587</v>
      </c>
      <c r="K13" s="8">
        <v>0</v>
      </c>
    </row>
    <row r="14" spans="2:11" x14ac:dyDescent="0.25">
      <c r="B14" s="7" t="s">
        <v>54</v>
      </c>
      <c r="C14" s="4" t="s">
        <v>15</v>
      </c>
      <c r="D14" s="4" t="s">
        <v>16</v>
      </c>
      <c r="E14" s="4" t="s">
        <v>16</v>
      </c>
      <c r="F14" s="93">
        <v>357.03</v>
      </c>
      <c r="G14" s="7">
        <v>1.8912099999999999E-3</v>
      </c>
      <c r="H14" s="93">
        <v>459.20920350623919</v>
      </c>
      <c r="I14" s="93">
        <v>0</v>
      </c>
      <c r="J14" s="93">
        <v>459.20920350623919</v>
      </c>
      <c r="K14" s="8">
        <v>0</v>
      </c>
    </row>
    <row r="15" spans="2:11" x14ac:dyDescent="0.25">
      <c r="B15" s="7" t="s">
        <v>55</v>
      </c>
      <c r="C15" s="4" t="s">
        <v>15</v>
      </c>
      <c r="D15" s="4" t="s">
        <v>16</v>
      </c>
      <c r="E15" s="4" t="s">
        <v>16</v>
      </c>
      <c r="F15" s="93">
        <v>357.03</v>
      </c>
      <c r="G15" s="7">
        <v>1.8912099999999999E-3</v>
      </c>
      <c r="H15" s="93">
        <v>459.20920350623919</v>
      </c>
      <c r="I15" s="93">
        <v>0</v>
      </c>
      <c r="J15" s="93">
        <v>459.20920350623919</v>
      </c>
      <c r="K15" s="8">
        <v>0</v>
      </c>
    </row>
    <row r="16" spans="2:11" x14ac:dyDescent="0.25">
      <c r="B16" s="7" t="s">
        <v>56</v>
      </c>
      <c r="C16" s="4" t="s">
        <v>15</v>
      </c>
      <c r="D16" s="4" t="s">
        <v>16</v>
      </c>
      <c r="E16" s="4" t="s">
        <v>16</v>
      </c>
      <c r="F16" s="93">
        <v>357.03</v>
      </c>
      <c r="G16" s="7">
        <v>1.8912099999999999E-3</v>
      </c>
      <c r="H16" s="93">
        <v>459.20920350623919</v>
      </c>
      <c r="I16" s="93">
        <v>0</v>
      </c>
      <c r="J16" s="93">
        <v>459.20920350623919</v>
      </c>
      <c r="K16" s="8">
        <v>0</v>
      </c>
    </row>
    <row r="17" spans="2:11" x14ac:dyDescent="0.25">
      <c r="B17" s="7" t="s">
        <v>57</v>
      </c>
      <c r="C17" s="4" t="s">
        <v>15</v>
      </c>
      <c r="D17" s="4" t="s">
        <v>16</v>
      </c>
      <c r="E17" s="4" t="s">
        <v>16</v>
      </c>
      <c r="F17" s="93">
        <v>357.03</v>
      </c>
      <c r="G17" s="7">
        <v>1.8912099999999999E-3</v>
      </c>
      <c r="H17" s="93">
        <v>459.20920350623919</v>
      </c>
      <c r="I17" s="93">
        <v>0</v>
      </c>
      <c r="J17" s="93">
        <v>459.20920350623919</v>
      </c>
      <c r="K17" s="8">
        <v>0</v>
      </c>
    </row>
    <row r="18" spans="2:11" x14ac:dyDescent="0.25">
      <c r="B18" s="7" t="s">
        <v>58</v>
      </c>
      <c r="C18" s="4" t="s">
        <v>15</v>
      </c>
      <c r="D18" s="4" t="s">
        <v>16</v>
      </c>
      <c r="E18" s="4" t="s">
        <v>16</v>
      </c>
      <c r="F18" s="93">
        <v>357.03</v>
      </c>
      <c r="G18" s="7">
        <v>1.8912099999999999E-3</v>
      </c>
      <c r="H18" s="93">
        <v>459.20920350623919</v>
      </c>
      <c r="I18" s="93">
        <v>0</v>
      </c>
      <c r="J18" s="93">
        <v>459.20920350623919</v>
      </c>
      <c r="K18" s="8">
        <v>0</v>
      </c>
    </row>
    <row r="19" spans="2:11" x14ac:dyDescent="0.25">
      <c r="B19" s="7" t="s">
        <v>59</v>
      </c>
      <c r="C19" s="4" t="s">
        <v>15</v>
      </c>
      <c r="D19" s="4" t="s">
        <v>16</v>
      </c>
      <c r="E19" s="4" t="s">
        <v>16</v>
      </c>
      <c r="F19" s="93">
        <v>357.03</v>
      </c>
      <c r="G19" s="7">
        <v>1.8912099999999999E-3</v>
      </c>
      <c r="H19" s="93">
        <v>459.20920350623919</v>
      </c>
      <c r="I19" s="93">
        <v>0</v>
      </c>
      <c r="J19" s="93">
        <v>459.20920350623919</v>
      </c>
      <c r="K19" s="8">
        <v>0</v>
      </c>
    </row>
    <row r="20" spans="2:11" x14ac:dyDescent="0.25">
      <c r="B20" s="7" t="s">
        <v>60</v>
      </c>
      <c r="C20" s="4" t="s">
        <v>15</v>
      </c>
      <c r="D20" s="4" t="s">
        <v>16</v>
      </c>
      <c r="E20" s="4" t="s">
        <v>16</v>
      </c>
      <c r="F20" s="93">
        <v>357.03</v>
      </c>
      <c r="G20" s="7">
        <v>1.8912099999999999E-3</v>
      </c>
      <c r="H20" s="93">
        <v>459.20920350623919</v>
      </c>
      <c r="I20" s="93">
        <v>0</v>
      </c>
      <c r="J20" s="93">
        <v>459.20920350623919</v>
      </c>
      <c r="K20" s="8">
        <v>0</v>
      </c>
    </row>
    <row r="21" spans="2:11" x14ac:dyDescent="0.25">
      <c r="B21" s="7" t="s">
        <v>61</v>
      </c>
      <c r="C21" s="4" t="s">
        <v>15</v>
      </c>
      <c r="D21" s="4" t="s">
        <v>16</v>
      </c>
      <c r="E21" s="4" t="s">
        <v>16</v>
      </c>
      <c r="F21" s="93">
        <v>357.03</v>
      </c>
      <c r="G21" s="7">
        <v>1.8912099999999999E-3</v>
      </c>
      <c r="H21" s="93">
        <v>459.20920350623919</v>
      </c>
      <c r="I21" s="93">
        <v>0</v>
      </c>
      <c r="J21" s="93">
        <v>459.20920350623919</v>
      </c>
      <c r="K21" s="8">
        <v>0</v>
      </c>
    </row>
    <row r="22" spans="2:11" x14ac:dyDescent="0.25">
      <c r="B22" s="7" t="s">
        <v>62</v>
      </c>
      <c r="C22" s="4" t="s">
        <v>15</v>
      </c>
      <c r="D22" s="4" t="s">
        <v>16</v>
      </c>
      <c r="E22" s="4" t="s">
        <v>16</v>
      </c>
      <c r="F22" s="93">
        <v>357.03</v>
      </c>
      <c r="G22" s="7">
        <v>1.8912099999999999E-3</v>
      </c>
      <c r="H22" s="93">
        <v>459.20920350623919</v>
      </c>
      <c r="I22" s="93">
        <v>0</v>
      </c>
      <c r="J22" s="93">
        <v>459.20920350623919</v>
      </c>
      <c r="K22" s="8">
        <v>0</v>
      </c>
    </row>
    <row r="23" spans="2:11" x14ac:dyDescent="0.25">
      <c r="B23" s="7" t="s">
        <v>63</v>
      </c>
      <c r="C23" s="4" t="s">
        <v>15</v>
      </c>
      <c r="D23" s="4" t="s">
        <v>16</v>
      </c>
      <c r="E23" s="4" t="s">
        <v>16</v>
      </c>
      <c r="F23" s="93">
        <v>357.03</v>
      </c>
      <c r="G23" s="7">
        <v>1.8912099999999999E-3</v>
      </c>
      <c r="H23" s="93">
        <v>459.20920350623919</v>
      </c>
      <c r="I23" s="93">
        <v>0</v>
      </c>
      <c r="J23" s="93">
        <v>459.20920350623919</v>
      </c>
      <c r="K23" s="8">
        <v>0</v>
      </c>
    </row>
    <row r="24" spans="2:11" x14ac:dyDescent="0.25">
      <c r="B24" s="7" t="s">
        <v>64</v>
      </c>
      <c r="C24" s="4" t="s">
        <v>15</v>
      </c>
      <c r="D24" s="4" t="s">
        <v>16</v>
      </c>
      <c r="E24" s="4" t="s">
        <v>16</v>
      </c>
      <c r="F24" s="93">
        <v>357.03</v>
      </c>
      <c r="G24" s="7">
        <v>1.8912099999999999E-3</v>
      </c>
      <c r="H24" s="93">
        <v>459.20920350623919</v>
      </c>
      <c r="I24" s="93">
        <v>0</v>
      </c>
      <c r="J24" s="93">
        <v>459.20920350623919</v>
      </c>
      <c r="K24" s="8">
        <v>0</v>
      </c>
    </row>
    <row r="25" spans="2:11" x14ac:dyDescent="0.25">
      <c r="B25" s="7" t="s">
        <v>65</v>
      </c>
      <c r="C25" s="4" t="s">
        <v>15</v>
      </c>
      <c r="D25" s="4" t="s">
        <v>16</v>
      </c>
      <c r="E25" s="4" t="s">
        <v>16</v>
      </c>
      <c r="F25" s="93">
        <v>357.03</v>
      </c>
      <c r="G25" s="7">
        <v>1.8912099999999999E-3</v>
      </c>
      <c r="H25" s="93">
        <v>459.20920350623919</v>
      </c>
      <c r="I25" s="93">
        <v>0</v>
      </c>
      <c r="J25" s="93">
        <v>459.20920350623919</v>
      </c>
      <c r="K25" s="8">
        <v>0</v>
      </c>
    </row>
    <row r="26" spans="2:11" x14ac:dyDescent="0.25">
      <c r="B26" s="7" t="s">
        <v>66</v>
      </c>
      <c r="C26" s="4" t="s">
        <v>15</v>
      </c>
      <c r="D26" s="4" t="s">
        <v>16</v>
      </c>
      <c r="E26" s="4" t="s">
        <v>16</v>
      </c>
      <c r="F26" s="93">
        <v>357.03</v>
      </c>
      <c r="G26" s="7">
        <v>1.8912099999999999E-3</v>
      </c>
      <c r="H26" s="93">
        <v>459.20920350623919</v>
      </c>
      <c r="I26" s="93">
        <v>0</v>
      </c>
      <c r="J26" s="93">
        <v>459.20920350623919</v>
      </c>
      <c r="K26" s="8">
        <v>0</v>
      </c>
    </row>
    <row r="27" spans="2:11" x14ac:dyDescent="0.25">
      <c r="B27" s="7" t="s">
        <v>67</v>
      </c>
      <c r="C27" s="4" t="s">
        <v>15</v>
      </c>
      <c r="D27" s="4" t="s">
        <v>16</v>
      </c>
      <c r="E27" s="4" t="s">
        <v>16</v>
      </c>
      <c r="F27" s="93">
        <v>357.03</v>
      </c>
      <c r="G27" s="7">
        <v>1.8912099999999999E-3</v>
      </c>
      <c r="H27" s="93">
        <v>459.20920350623919</v>
      </c>
      <c r="I27" s="93">
        <v>0</v>
      </c>
      <c r="J27" s="93">
        <v>459.20920350623919</v>
      </c>
      <c r="K27" s="8">
        <v>0</v>
      </c>
    </row>
    <row r="28" spans="2:11" x14ac:dyDescent="0.25">
      <c r="B28" s="7" t="s">
        <v>68</v>
      </c>
      <c r="C28" s="4" t="s">
        <v>15</v>
      </c>
      <c r="D28" s="4" t="s">
        <v>16</v>
      </c>
      <c r="E28" s="4" t="s">
        <v>16</v>
      </c>
      <c r="F28" s="93">
        <v>357.03</v>
      </c>
      <c r="G28" s="7">
        <v>1.8912099999999999E-3</v>
      </c>
      <c r="H28" s="93">
        <v>459.20920350623919</v>
      </c>
      <c r="I28" s="93">
        <v>0</v>
      </c>
      <c r="J28" s="93">
        <v>459.20920350623919</v>
      </c>
      <c r="K28" s="8">
        <v>0</v>
      </c>
    </row>
    <row r="29" spans="2:11" x14ac:dyDescent="0.25">
      <c r="B29" s="7" t="s">
        <v>69</v>
      </c>
      <c r="C29" s="4" t="s">
        <v>15</v>
      </c>
      <c r="D29" s="4" t="s">
        <v>16</v>
      </c>
      <c r="E29" s="4" t="s">
        <v>16</v>
      </c>
      <c r="F29" s="93">
        <v>357.03</v>
      </c>
      <c r="G29" s="7">
        <v>1.8912099999999999E-3</v>
      </c>
      <c r="H29" s="93">
        <v>459.20920350623919</v>
      </c>
      <c r="I29" s="93">
        <v>0</v>
      </c>
      <c r="J29" s="93">
        <v>459.20920350623919</v>
      </c>
      <c r="K29" s="8">
        <v>0</v>
      </c>
    </row>
    <row r="30" spans="2:11" x14ac:dyDescent="0.25">
      <c r="B30" s="7" t="s">
        <v>70</v>
      </c>
      <c r="C30" s="4" t="s">
        <v>15</v>
      </c>
      <c r="D30" s="4" t="s">
        <v>16</v>
      </c>
      <c r="E30" s="4" t="s">
        <v>16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</row>
    <row r="31" spans="2:11" x14ac:dyDescent="0.25">
      <c r="B31" s="7" t="s">
        <v>71</v>
      </c>
      <c r="C31" s="4" t="s">
        <v>15</v>
      </c>
      <c r="D31" s="4" t="s">
        <v>16</v>
      </c>
      <c r="E31" s="4" t="s">
        <v>16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</row>
    <row r="32" spans="2:11" x14ac:dyDescent="0.25">
      <c r="B32" s="7" t="s">
        <v>72</v>
      </c>
      <c r="C32" s="4" t="s">
        <v>15</v>
      </c>
      <c r="D32" s="4" t="s">
        <v>16</v>
      </c>
      <c r="E32" s="4" t="s">
        <v>16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</row>
    <row r="33" spans="2:11" x14ac:dyDescent="0.25">
      <c r="B33" s="7" t="s">
        <v>73</v>
      </c>
      <c r="C33" s="4" t="s">
        <v>15</v>
      </c>
      <c r="D33" s="4" t="s">
        <v>16</v>
      </c>
      <c r="E33" s="4" t="s">
        <v>16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</row>
    <row r="34" spans="2:11" x14ac:dyDescent="0.25">
      <c r="B34" s="7" t="s">
        <v>74</v>
      </c>
      <c r="C34" s="4" t="s">
        <v>15</v>
      </c>
      <c r="D34" s="4" t="s">
        <v>16</v>
      </c>
      <c r="E34" s="4" t="s">
        <v>16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</row>
    <row r="35" spans="2:11" x14ac:dyDescent="0.25">
      <c r="B35" s="7" t="s">
        <v>75</v>
      </c>
      <c r="C35" s="4" t="s">
        <v>15</v>
      </c>
      <c r="D35" s="4" t="s">
        <v>16</v>
      </c>
      <c r="E35" s="4" t="s">
        <v>16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</row>
    <row r="36" spans="2:11" x14ac:dyDescent="0.25">
      <c r="B36" s="7" t="s">
        <v>76</v>
      </c>
      <c r="C36" s="4" t="s">
        <v>15</v>
      </c>
      <c r="D36" s="4" t="s">
        <v>16</v>
      </c>
      <c r="E36" s="4" t="s">
        <v>16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</row>
    <row r="37" spans="2:11" x14ac:dyDescent="0.25">
      <c r="B37" s="7" t="s">
        <v>77</v>
      </c>
      <c r="C37" s="4" t="s">
        <v>15</v>
      </c>
      <c r="D37" s="4" t="s">
        <v>16</v>
      </c>
      <c r="E37" s="4" t="s">
        <v>16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</row>
    <row r="38" spans="2:11" x14ac:dyDescent="0.25">
      <c r="B38" s="7" t="s">
        <v>78</v>
      </c>
      <c r="C38" s="4" t="s">
        <v>15</v>
      </c>
      <c r="D38" s="4" t="s">
        <v>16</v>
      </c>
      <c r="E38" s="4" t="s">
        <v>16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</row>
    <row r="39" spans="2:11" x14ac:dyDescent="0.25">
      <c r="B39" s="7" t="s">
        <v>79</v>
      </c>
      <c r="C39" s="4" t="s">
        <v>15</v>
      </c>
      <c r="D39" s="4" t="s">
        <v>16</v>
      </c>
      <c r="E39" s="4" t="s">
        <v>16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</row>
    <row r="40" spans="2:11" x14ac:dyDescent="0.25">
      <c r="B40" s="7" t="s">
        <v>80</v>
      </c>
      <c r="C40" s="4" t="s">
        <v>15</v>
      </c>
      <c r="D40" s="4" t="s">
        <v>16</v>
      </c>
      <c r="E40" s="4" t="s">
        <v>16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</row>
    <row r="41" spans="2:11" x14ac:dyDescent="0.25">
      <c r="B41" s="7" t="s">
        <v>81</v>
      </c>
      <c r="C41" s="4" t="s">
        <v>15</v>
      </c>
      <c r="D41" s="4" t="s">
        <v>16</v>
      </c>
      <c r="E41" s="4" t="s">
        <v>16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</row>
    <row r="42" spans="2:11" x14ac:dyDescent="0.25">
      <c r="B42" s="7" t="s">
        <v>82</v>
      </c>
      <c r="C42" s="4" t="s">
        <v>15</v>
      </c>
      <c r="D42" s="4" t="s">
        <v>16</v>
      </c>
      <c r="E42" s="4" t="s">
        <v>16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</row>
    <row r="43" spans="2:11" x14ac:dyDescent="0.25">
      <c r="B43" s="7" t="s">
        <v>83</v>
      </c>
      <c r="C43" s="4" t="s">
        <v>15</v>
      </c>
      <c r="D43" s="4" t="s">
        <v>16</v>
      </c>
      <c r="E43" s="4" t="s">
        <v>16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</row>
    <row r="44" spans="2:11" x14ac:dyDescent="0.25">
      <c r="B44" s="7" t="s">
        <v>84</v>
      </c>
      <c r="C44" s="4" t="s">
        <v>15</v>
      </c>
      <c r="D44" s="4" t="s">
        <v>16</v>
      </c>
      <c r="E44" s="4" t="s">
        <v>16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</row>
    <row r="45" spans="2:11" x14ac:dyDescent="0.25">
      <c r="B45" s="7" t="s">
        <v>85</v>
      </c>
      <c r="C45" s="4" t="s">
        <v>15</v>
      </c>
      <c r="D45" s="4" t="s">
        <v>16</v>
      </c>
      <c r="E45" s="4" t="s">
        <v>16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</row>
    <row r="46" spans="2:11" x14ac:dyDescent="0.25">
      <c r="B46" s="7" t="s">
        <v>86</v>
      </c>
      <c r="C46" s="4" t="s">
        <v>15</v>
      </c>
      <c r="D46" s="4" t="s">
        <v>16</v>
      </c>
      <c r="E46" s="4" t="s">
        <v>16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</row>
    <row r="47" spans="2:11" x14ac:dyDescent="0.25">
      <c r="B47" s="7" t="s">
        <v>87</v>
      </c>
      <c r="C47" s="4" t="s">
        <v>15</v>
      </c>
      <c r="D47" s="4" t="s">
        <v>16</v>
      </c>
      <c r="E47" s="4" t="s">
        <v>16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</row>
    <row r="48" spans="2:11" x14ac:dyDescent="0.25">
      <c r="B48" s="7" t="s">
        <v>88</v>
      </c>
      <c r="C48" s="4" t="s">
        <v>15</v>
      </c>
      <c r="D48" s="4" t="s">
        <v>16</v>
      </c>
      <c r="E48" s="4" t="s">
        <v>16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</row>
    <row r="49" spans="2:11" x14ac:dyDescent="0.25">
      <c r="B49" s="7" t="s">
        <v>89</v>
      </c>
      <c r="C49" s="4" t="s">
        <v>15</v>
      </c>
      <c r="D49" s="4" t="s">
        <v>16</v>
      </c>
      <c r="E49" s="4" t="s">
        <v>16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</row>
    <row r="50" spans="2:11" x14ac:dyDescent="0.25">
      <c r="B50" s="7" t="s">
        <v>90</v>
      </c>
      <c r="C50" s="4" t="s">
        <v>15</v>
      </c>
      <c r="D50" s="4" t="s">
        <v>16</v>
      </c>
      <c r="E50" s="4" t="s">
        <v>16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</row>
    <row r="51" spans="2:11" x14ac:dyDescent="0.25">
      <c r="B51" s="7" t="s">
        <v>91</v>
      </c>
      <c r="C51" s="4" t="s">
        <v>15</v>
      </c>
      <c r="D51" s="4" t="s">
        <v>16</v>
      </c>
      <c r="E51" s="4" t="s">
        <v>16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</row>
    <row r="52" spans="2:11" x14ac:dyDescent="0.25">
      <c r="B52" s="7" t="s">
        <v>92</v>
      </c>
      <c r="C52" s="4" t="s">
        <v>15</v>
      </c>
      <c r="D52" s="4" t="s">
        <v>16</v>
      </c>
      <c r="E52" s="4" t="s">
        <v>16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</row>
    <row r="53" spans="2:11" x14ac:dyDescent="0.25">
      <c r="B53" s="7" t="s">
        <v>93</v>
      </c>
      <c r="C53" s="4" t="s">
        <v>15</v>
      </c>
      <c r="D53" s="4" t="s">
        <v>16</v>
      </c>
      <c r="E53" s="4" t="s">
        <v>16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</row>
    <row r="54" spans="2:11" x14ac:dyDescent="0.25">
      <c r="B54" s="7" t="s">
        <v>94</v>
      </c>
      <c r="C54" s="4" t="s">
        <v>15</v>
      </c>
      <c r="D54" s="4" t="s">
        <v>16</v>
      </c>
      <c r="E54" s="4" t="s">
        <v>16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</row>
    <row r="55" spans="2:11" x14ac:dyDescent="0.25">
      <c r="B55" s="7" t="s">
        <v>95</v>
      </c>
      <c r="C55" s="4" t="s">
        <v>15</v>
      </c>
      <c r="D55" s="4" t="s">
        <v>16</v>
      </c>
      <c r="E55" s="4" t="s">
        <v>16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</row>
    <row r="56" spans="2:11" x14ac:dyDescent="0.25">
      <c r="B56" s="7" t="s">
        <v>96</v>
      </c>
      <c r="C56" s="4" t="s">
        <v>15</v>
      </c>
      <c r="D56" s="4" t="s">
        <v>16</v>
      </c>
      <c r="E56" s="4" t="s">
        <v>16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</row>
    <row r="57" spans="2:11" x14ac:dyDescent="0.25">
      <c r="B57" s="7" t="s">
        <v>97</v>
      </c>
      <c r="C57" s="4" t="s">
        <v>15</v>
      </c>
      <c r="D57" s="4" t="s">
        <v>16</v>
      </c>
      <c r="E57" s="4" t="s">
        <v>16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</row>
    <row r="58" spans="2:11" x14ac:dyDescent="0.25">
      <c r="B58" s="7" t="s">
        <v>98</v>
      </c>
      <c r="C58" s="4" t="s">
        <v>15</v>
      </c>
      <c r="D58" s="4" t="s">
        <v>16</v>
      </c>
      <c r="E58" s="4" t="s">
        <v>16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</row>
    <row r="59" spans="2:11" x14ac:dyDescent="0.25">
      <c r="B59" s="7" t="s">
        <v>99</v>
      </c>
      <c r="C59" s="4" t="s">
        <v>15</v>
      </c>
      <c r="D59" s="4" t="s">
        <v>16</v>
      </c>
      <c r="E59" s="4" t="s">
        <v>16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</row>
    <row r="60" spans="2:11" x14ac:dyDescent="0.25">
      <c r="B60" s="7" t="s">
        <v>100</v>
      </c>
      <c r="C60" s="4" t="s">
        <v>15</v>
      </c>
      <c r="D60" s="4" t="s">
        <v>16</v>
      </c>
      <c r="E60" s="4" t="s">
        <v>16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</row>
    <row r="61" spans="2:11" x14ac:dyDescent="0.25">
      <c r="B61" s="7" t="s">
        <v>101</v>
      </c>
      <c r="C61" s="4" t="s">
        <v>15</v>
      </c>
      <c r="D61" s="4" t="s">
        <v>16</v>
      </c>
      <c r="E61" s="4" t="s">
        <v>16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</row>
    <row r="62" spans="2:11" x14ac:dyDescent="0.25">
      <c r="B62" s="7" t="s">
        <v>102</v>
      </c>
      <c r="C62" s="4" t="s">
        <v>15</v>
      </c>
      <c r="D62" s="4" t="s">
        <v>16</v>
      </c>
      <c r="E62" s="4" t="s">
        <v>16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</row>
    <row r="63" spans="2:11" x14ac:dyDescent="0.25">
      <c r="B63" s="7" t="s">
        <v>103</v>
      </c>
      <c r="C63" s="4" t="s">
        <v>15</v>
      </c>
      <c r="D63" s="4" t="s">
        <v>16</v>
      </c>
      <c r="E63" s="4" t="s">
        <v>16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</row>
    <row r="64" spans="2:11" x14ac:dyDescent="0.25">
      <c r="B64" s="7" t="s">
        <v>104</v>
      </c>
      <c r="C64" s="4" t="s">
        <v>15</v>
      </c>
      <c r="D64" s="4" t="s">
        <v>16</v>
      </c>
      <c r="E64" s="4" t="s">
        <v>16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</row>
    <row r="65" spans="2:11" x14ac:dyDescent="0.25">
      <c r="B65" s="7" t="s">
        <v>105</v>
      </c>
      <c r="C65" s="4" t="s">
        <v>15</v>
      </c>
      <c r="D65" s="4" t="s">
        <v>16</v>
      </c>
      <c r="E65" s="4" t="s">
        <v>16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  <pageSetUpPr fitToPage="1"/>
  </sheetPr>
  <dimension ref="C3:M56"/>
  <sheetViews>
    <sheetView showGridLines="0" topLeftCell="B1" workbookViewId="0">
      <selection activeCell="Q35" sqref="Q35"/>
    </sheetView>
  </sheetViews>
  <sheetFormatPr baseColWidth="10" defaultRowHeight="15" x14ac:dyDescent="0.25"/>
  <cols>
    <col min="3" max="3" width="7.42578125" bestFit="1" customWidth="1"/>
    <col min="4" max="4" width="15.7109375" bestFit="1" customWidth="1"/>
    <col min="5" max="6" width="19" bestFit="1" customWidth="1"/>
    <col min="7" max="7" width="28.28515625" bestFit="1" customWidth="1"/>
    <col min="8" max="8" width="29.42578125" bestFit="1" customWidth="1"/>
    <col min="10" max="10" width="9.42578125" bestFit="1" customWidth="1"/>
    <col min="11" max="11" width="13" bestFit="1" customWidth="1"/>
    <col min="12" max="12" width="21.5703125" bestFit="1" customWidth="1"/>
    <col min="13" max="13" width="14.85546875" customWidth="1"/>
    <col min="259" max="259" width="7.42578125" bestFit="1" customWidth="1"/>
    <col min="260" max="260" width="15.7109375" bestFit="1" customWidth="1"/>
    <col min="261" max="262" width="19" bestFit="1" customWidth="1"/>
    <col min="263" max="263" width="28.28515625" bestFit="1" customWidth="1"/>
    <col min="264" max="264" width="29.42578125" bestFit="1" customWidth="1"/>
    <col min="266" max="266" width="9.42578125" bestFit="1" customWidth="1"/>
    <col min="267" max="267" width="13" bestFit="1" customWidth="1"/>
    <col min="268" max="268" width="21.5703125" bestFit="1" customWidth="1"/>
    <col min="269" max="269" width="14.85546875" customWidth="1"/>
    <col min="515" max="515" width="7.42578125" bestFit="1" customWidth="1"/>
    <col min="516" max="516" width="15.7109375" bestFit="1" customWidth="1"/>
    <col min="517" max="518" width="19" bestFit="1" customWidth="1"/>
    <col min="519" max="519" width="28.28515625" bestFit="1" customWidth="1"/>
    <col min="520" max="520" width="29.42578125" bestFit="1" customWidth="1"/>
    <col min="522" max="522" width="9.42578125" bestFit="1" customWidth="1"/>
    <col min="523" max="523" width="13" bestFit="1" customWidth="1"/>
    <col min="524" max="524" width="21.5703125" bestFit="1" customWidth="1"/>
    <col min="525" max="525" width="14.85546875" customWidth="1"/>
    <col min="771" max="771" width="7.42578125" bestFit="1" customWidth="1"/>
    <col min="772" max="772" width="15.7109375" bestFit="1" customWidth="1"/>
    <col min="773" max="774" width="19" bestFit="1" customWidth="1"/>
    <col min="775" max="775" width="28.28515625" bestFit="1" customWidth="1"/>
    <col min="776" max="776" width="29.42578125" bestFit="1" customWidth="1"/>
    <col min="778" max="778" width="9.42578125" bestFit="1" customWidth="1"/>
    <col min="779" max="779" width="13" bestFit="1" customWidth="1"/>
    <col min="780" max="780" width="21.5703125" bestFit="1" customWidth="1"/>
    <col min="781" max="781" width="14.85546875" customWidth="1"/>
    <col min="1027" max="1027" width="7.42578125" bestFit="1" customWidth="1"/>
    <col min="1028" max="1028" width="15.7109375" bestFit="1" customWidth="1"/>
    <col min="1029" max="1030" width="19" bestFit="1" customWidth="1"/>
    <col min="1031" max="1031" width="28.28515625" bestFit="1" customWidth="1"/>
    <col min="1032" max="1032" width="29.42578125" bestFit="1" customWidth="1"/>
    <col min="1034" max="1034" width="9.42578125" bestFit="1" customWidth="1"/>
    <col min="1035" max="1035" width="13" bestFit="1" customWidth="1"/>
    <col min="1036" max="1036" width="21.5703125" bestFit="1" customWidth="1"/>
    <col min="1037" max="1037" width="14.85546875" customWidth="1"/>
    <col min="1283" max="1283" width="7.42578125" bestFit="1" customWidth="1"/>
    <col min="1284" max="1284" width="15.7109375" bestFit="1" customWidth="1"/>
    <col min="1285" max="1286" width="19" bestFit="1" customWidth="1"/>
    <col min="1287" max="1287" width="28.28515625" bestFit="1" customWidth="1"/>
    <col min="1288" max="1288" width="29.42578125" bestFit="1" customWidth="1"/>
    <col min="1290" max="1290" width="9.42578125" bestFit="1" customWidth="1"/>
    <col min="1291" max="1291" width="13" bestFit="1" customWidth="1"/>
    <col min="1292" max="1292" width="21.5703125" bestFit="1" customWidth="1"/>
    <col min="1293" max="1293" width="14.85546875" customWidth="1"/>
    <col min="1539" max="1539" width="7.42578125" bestFit="1" customWidth="1"/>
    <col min="1540" max="1540" width="15.7109375" bestFit="1" customWidth="1"/>
    <col min="1541" max="1542" width="19" bestFit="1" customWidth="1"/>
    <col min="1543" max="1543" width="28.28515625" bestFit="1" customWidth="1"/>
    <col min="1544" max="1544" width="29.42578125" bestFit="1" customWidth="1"/>
    <col min="1546" max="1546" width="9.42578125" bestFit="1" customWidth="1"/>
    <col min="1547" max="1547" width="13" bestFit="1" customWidth="1"/>
    <col min="1548" max="1548" width="21.5703125" bestFit="1" customWidth="1"/>
    <col min="1549" max="1549" width="14.85546875" customWidth="1"/>
    <col min="1795" max="1795" width="7.42578125" bestFit="1" customWidth="1"/>
    <col min="1796" max="1796" width="15.7109375" bestFit="1" customWidth="1"/>
    <col min="1797" max="1798" width="19" bestFit="1" customWidth="1"/>
    <col min="1799" max="1799" width="28.28515625" bestFit="1" customWidth="1"/>
    <col min="1800" max="1800" width="29.42578125" bestFit="1" customWidth="1"/>
    <col min="1802" max="1802" width="9.42578125" bestFit="1" customWidth="1"/>
    <col min="1803" max="1803" width="13" bestFit="1" customWidth="1"/>
    <col min="1804" max="1804" width="21.5703125" bestFit="1" customWidth="1"/>
    <col min="1805" max="1805" width="14.85546875" customWidth="1"/>
    <col min="2051" max="2051" width="7.42578125" bestFit="1" customWidth="1"/>
    <col min="2052" max="2052" width="15.7109375" bestFit="1" customWidth="1"/>
    <col min="2053" max="2054" width="19" bestFit="1" customWidth="1"/>
    <col min="2055" max="2055" width="28.28515625" bestFit="1" customWidth="1"/>
    <col min="2056" max="2056" width="29.42578125" bestFit="1" customWidth="1"/>
    <col min="2058" max="2058" width="9.42578125" bestFit="1" customWidth="1"/>
    <col min="2059" max="2059" width="13" bestFit="1" customWidth="1"/>
    <col min="2060" max="2060" width="21.5703125" bestFit="1" customWidth="1"/>
    <col min="2061" max="2061" width="14.85546875" customWidth="1"/>
    <col min="2307" max="2307" width="7.42578125" bestFit="1" customWidth="1"/>
    <col min="2308" max="2308" width="15.7109375" bestFit="1" customWidth="1"/>
    <col min="2309" max="2310" width="19" bestFit="1" customWidth="1"/>
    <col min="2311" max="2311" width="28.28515625" bestFit="1" customWidth="1"/>
    <col min="2312" max="2312" width="29.42578125" bestFit="1" customWidth="1"/>
    <col min="2314" max="2314" width="9.42578125" bestFit="1" customWidth="1"/>
    <col min="2315" max="2315" width="13" bestFit="1" customWidth="1"/>
    <col min="2316" max="2316" width="21.5703125" bestFit="1" customWidth="1"/>
    <col min="2317" max="2317" width="14.85546875" customWidth="1"/>
    <col min="2563" max="2563" width="7.42578125" bestFit="1" customWidth="1"/>
    <col min="2564" max="2564" width="15.7109375" bestFit="1" customWidth="1"/>
    <col min="2565" max="2566" width="19" bestFit="1" customWidth="1"/>
    <col min="2567" max="2567" width="28.28515625" bestFit="1" customWidth="1"/>
    <col min="2568" max="2568" width="29.42578125" bestFit="1" customWidth="1"/>
    <col min="2570" max="2570" width="9.42578125" bestFit="1" customWidth="1"/>
    <col min="2571" max="2571" width="13" bestFit="1" customWidth="1"/>
    <col min="2572" max="2572" width="21.5703125" bestFit="1" customWidth="1"/>
    <col min="2573" max="2573" width="14.85546875" customWidth="1"/>
    <col min="2819" max="2819" width="7.42578125" bestFit="1" customWidth="1"/>
    <col min="2820" max="2820" width="15.7109375" bestFit="1" customWidth="1"/>
    <col min="2821" max="2822" width="19" bestFit="1" customWidth="1"/>
    <col min="2823" max="2823" width="28.28515625" bestFit="1" customWidth="1"/>
    <col min="2824" max="2824" width="29.42578125" bestFit="1" customWidth="1"/>
    <col min="2826" max="2826" width="9.42578125" bestFit="1" customWidth="1"/>
    <col min="2827" max="2827" width="13" bestFit="1" customWidth="1"/>
    <col min="2828" max="2828" width="21.5703125" bestFit="1" customWidth="1"/>
    <col min="2829" max="2829" width="14.85546875" customWidth="1"/>
    <col min="3075" max="3075" width="7.42578125" bestFit="1" customWidth="1"/>
    <col min="3076" max="3076" width="15.7109375" bestFit="1" customWidth="1"/>
    <col min="3077" max="3078" width="19" bestFit="1" customWidth="1"/>
    <col min="3079" max="3079" width="28.28515625" bestFit="1" customWidth="1"/>
    <col min="3080" max="3080" width="29.42578125" bestFit="1" customWidth="1"/>
    <col min="3082" max="3082" width="9.42578125" bestFit="1" customWidth="1"/>
    <col min="3083" max="3083" width="13" bestFit="1" customWidth="1"/>
    <col min="3084" max="3084" width="21.5703125" bestFit="1" customWidth="1"/>
    <col min="3085" max="3085" width="14.85546875" customWidth="1"/>
    <col min="3331" max="3331" width="7.42578125" bestFit="1" customWidth="1"/>
    <col min="3332" max="3332" width="15.7109375" bestFit="1" customWidth="1"/>
    <col min="3333" max="3334" width="19" bestFit="1" customWidth="1"/>
    <col min="3335" max="3335" width="28.28515625" bestFit="1" customWidth="1"/>
    <col min="3336" max="3336" width="29.42578125" bestFit="1" customWidth="1"/>
    <col min="3338" max="3338" width="9.42578125" bestFit="1" customWidth="1"/>
    <col min="3339" max="3339" width="13" bestFit="1" customWidth="1"/>
    <col min="3340" max="3340" width="21.5703125" bestFit="1" customWidth="1"/>
    <col min="3341" max="3341" width="14.85546875" customWidth="1"/>
    <col min="3587" max="3587" width="7.42578125" bestFit="1" customWidth="1"/>
    <col min="3588" max="3588" width="15.7109375" bestFit="1" customWidth="1"/>
    <col min="3589" max="3590" width="19" bestFit="1" customWidth="1"/>
    <col min="3591" max="3591" width="28.28515625" bestFit="1" customWidth="1"/>
    <col min="3592" max="3592" width="29.42578125" bestFit="1" customWidth="1"/>
    <col min="3594" max="3594" width="9.42578125" bestFit="1" customWidth="1"/>
    <col min="3595" max="3595" width="13" bestFit="1" customWidth="1"/>
    <col min="3596" max="3596" width="21.5703125" bestFit="1" customWidth="1"/>
    <col min="3597" max="3597" width="14.85546875" customWidth="1"/>
    <col min="3843" max="3843" width="7.42578125" bestFit="1" customWidth="1"/>
    <col min="3844" max="3844" width="15.7109375" bestFit="1" customWidth="1"/>
    <col min="3845" max="3846" width="19" bestFit="1" customWidth="1"/>
    <col min="3847" max="3847" width="28.28515625" bestFit="1" customWidth="1"/>
    <col min="3848" max="3848" width="29.42578125" bestFit="1" customWidth="1"/>
    <col min="3850" max="3850" width="9.42578125" bestFit="1" customWidth="1"/>
    <col min="3851" max="3851" width="13" bestFit="1" customWidth="1"/>
    <col min="3852" max="3852" width="21.5703125" bestFit="1" customWidth="1"/>
    <col min="3853" max="3853" width="14.85546875" customWidth="1"/>
    <col min="4099" max="4099" width="7.42578125" bestFit="1" customWidth="1"/>
    <col min="4100" max="4100" width="15.7109375" bestFit="1" customWidth="1"/>
    <col min="4101" max="4102" width="19" bestFit="1" customWidth="1"/>
    <col min="4103" max="4103" width="28.28515625" bestFit="1" customWidth="1"/>
    <col min="4104" max="4104" width="29.42578125" bestFit="1" customWidth="1"/>
    <col min="4106" max="4106" width="9.42578125" bestFit="1" customWidth="1"/>
    <col min="4107" max="4107" width="13" bestFit="1" customWidth="1"/>
    <col min="4108" max="4108" width="21.5703125" bestFit="1" customWidth="1"/>
    <col min="4109" max="4109" width="14.85546875" customWidth="1"/>
    <col min="4355" max="4355" width="7.42578125" bestFit="1" customWidth="1"/>
    <col min="4356" max="4356" width="15.7109375" bestFit="1" customWidth="1"/>
    <col min="4357" max="4358" width="19" bestFit="1" customWidth="1"/>
    <col min="4359" max="4359" width="28.28515625" bestFit="1" customWidth="1"/>
    <col min="4360" max="4360" width="29.42578125" bestFit="1" customWidth="1"/>
    <col min="4362" max="4362" width="9.42578125" bestFit="1" customWidth="1"/>
    <col min="4363" max="4363" width="13" bestFit="1" customWidth="1"/>
    <col min="4364" max="4364" width="21.5703125" bestFit="1" customWidth="1"/>
    <col min="4365" max="4365" width="14.85546875" customWidth="1"/>
    <col min="4611" max="4611" width="7.42578125" bestFit="1" customWidth="1"/>
    <col min="4612" max="4612" width="15.7109375" bestFit="1" customWidth="1"/>
    <col min="4613" max="4614" width="19" bestFit="1" customWidth="1"/>
    <col min="4615" max="4615" width="28.28515625" bestFit="1" customWidth="1"/>
    <col min="4616" max="4616" width="29.42578125" bestFit="1" customWidth="1"/>
    <col min="4618" max="4618" width="9.42578125" bestFit="1" customWidth="1"/>
    <col min="4619" max="4619" width="13" bestFit="1" customWidth="1"/>
    <col min="4620" max="4620" width="21.5703125" bestFit="1" customWidth="1"/>
    <col min="4621" max="4621" width="14.85546875" customWidth="1"/>
    <col min="4867" max="4867" width="7.42578125" bestFit="1" customWidth="1"/>
    <col min="4868" max="4868" width="15.7109375" bestFit="1" customWidth="1"/>
    <col min="4869" max="4870" width="19" bestFit="1" customWidth="1"/>
    <col min="4871" max="4871" width="28.28515625" bestFit="1" customWidth="1"/>
    <col min="4872" max="4872" width="29.42578125" bestFit="1" customWidth="1"/>
    <col min="4874" max="4874" width="9.42578125" bestFit="1" customWidth="1"/>
    <col min="4875" max="4875" width="13" bestFit="1" customWidth="1"/>
    <col min="4876" max="4876" width="21.5703125" bestFit="1" customWidth="1"/>
    <col min="4877" max="4877" width="14.85546875" customWidth="1"/>
    <col min="5123" max="5123" width="7.42578125" bestFit="1" customWidth="1"/>
    <col min="5124" max="5124" width="15.7109375" bestFit="1" customWidth="1"/>
    <col min="5125" max="5126" width="19" bestFit="1" customWidth="1"/>
    <col min="5127" max="5127" width="28.28515625" bestFit="1" customWidth="1"/>
    <col min="5128" max="5128" width="29.42578125" bestFit="1" customWidth="1"/>
    <col min="5130" max="5130" width="9.42578125" bestFit="1" customWidth="1"/>
    <col min="5131" max="5131" width="13" bestFit="1" customWidth="1"/>
    <col min="5132" max="5132" width="21.5703125" bestFit="1" customWidth="1"/>
    <col min="5133" max="5133" width="14.85546875" customWidth="1"/>
    <col min="5379" max="5379" width="7.42578125" bestFit="1" customWidth="1"/>
    <col min="5380" max="5380" width="15.7109375" bestFit="1" customWidth="1"/>
    <col min="5381" max="5382" width="19" bestFit="1" customWidth="1"/>
    <col min="5383" max="5383" width="28.28515625" bestFit="1" customWidth="1"/>
    <col min="5384" max="5384" width="29.42578125" bestFit="1" customWidth="1"/>
    <col min="5386" max="5386" width="9.42578125" bestFit="1" customWidth="1"/>
    <col min="5387" max="5387" width="13" bestFit="1" customWidth="1"/>
    <col min="5388" max="5388" width="21.5703125" bestFit="1" customWidth="1"/>
    <col min="5389" max="5389" width="14.85546875" customWidth="1"/>
    <col min="5635" max="5635" width="7.42578125" bestFit="1" customWidth="1"/>
    <col min="5636" max="5636" width="15.7109375" bestFit="1" customWidth="1"/>
    <col min="5637" max="5638" width="19" bestFit="1" customWidth="1"/>
    <col min="5639" max="5639" width="28.28515625" bestFit="1" customWidth="1"/>
    <col min="5640" max="5640" width="29.42578125" bestFit="1" customWidth="1"/>
    <col min="5642" max="5642" width="9.42578125" bestFit="1" customWidth="1"/>
    <col min="5643" max="5643" width="13" bestFit="1" customWidth="1"/>
    <col min="5644" max="5644" width="21.5703125" bestFit="1" customWidth="1"/>
    <col min="5645" max="5645" width="14.85546875" customWidth="1"/>
    <col min="5891" max="5891" width="7.42578125" bestFit="1" customWidth="1"/>
    <col min="5892" max="5892" width="15.7109375" bestFit="1" customWidth="1"/>
    <col min="5893" max="5894" width="19" bestFit="1" customWidth="1"/>
    <col min="5895" max="5895" width="28.28515625" bestFit="1" customWidth="1"/>
    <col min="5896" max="5896" width="29.42578125" bestFit="1" customWidth="1"/>
    <col min="5898" max="5898" width="9.42578125" bestFit="1" customWidth="1"/>
    <col min="5899" max="5899" width="13" bestFit="1" customWidth="1"/>
    <col min="5900" max="5900" width="21.5703125" bestFit="1" customWidth="1"/>
    <col min="5901" max="5901" width="14.85546875" customWidth="1"/>
    <col min="6147" max="6147" width="7.42578125" bestFit="1" customWidth="1"/>
    <col min="6148" max="6148" width="15.7109375" bestFit="1" customWidth="1"/>
    <col min="6149" max="6150" width="19" bestFit="1" customWidth="1"/>
    <col min="6151" max="6151" width="28.28515625" bestFit="1" customWidth="1"/>
    <col min="6152" max="6152" width="29.42578125" bestFit="1" customWidth="1"/>
    <col min="6154" max="6154" width="9.42578125" bestFit="1" customWidth="1"/>
    <col min="6155" max="6155" width="13" bestFit="1" customWidth="1"/>
    <col min="6156" max="6156" width="21.5703125" bestFit="1" customWidth="1"/>
    <col min="6157" max="6157" width="14.85546875" customWidth="1"/>
    <col min="6403" max="6403" width="7.42578125" bestFit="1" customWidth="1"/>
    <col min="6404" max="6404" width="15.7109375" bestFit="1" customWidth="1"/>
    <col min="6405" max="6406" width="19" bestFit="1" customWidth="1"/>
    <col min="6407" max="6407" width="28.28515625" bestFit="1" customWidth="1"/>
    <col min="6408" max="6408" width="29.42578125" bestFit="1" customWidth="1"/>
    <col min="6410" max="6410" width="9.42578125" bestFit="1" customWidth="1"/>
    <col min="6411" max="6411" width="13" bestFit="1" customWidth="1"/>
    <col min="6412" max="6412" width="21.5703125" bestFit="1" customWidth="1"/>
    <col min="6413" max="6413" width="14.85546875" customWidth="1"/>
    <col min="6659" max="6659" width="7.42578125" bestFit="1" customWidth="1"/>
    <col min="6660" max="6660" width="15.7109375" bestFit="1" customWidth="1"/>
    <col min="6661" max="6662" width="19" bestFit="1" customWidth="1"/>
    <col min="6663" max="6663" width="28.28515625" bestFit="1" customWidth="1"/>
    <col min="6664" max="6664" width="29.42578125" bestFit="1" customWidth="1"/>
    <col min="6666" max="6666" width="9.42578125" bestFit="1" customWidth="1"/>
    <col min="6667" max="6667" width="13" bestFit="1" customWidth="1"/>
    <col min="6668" max="6668" width="21.5703125" bestFit="1" customWidth="1"/>
    <col min="6669" max="6669" width="14.85546875" customWidth="1"/>
    <col min="6915" max="6915" width="7.42578125" bestFit="1" customWidth="1"/>
    <col min="6916" max="6916" width="15.7109375" bestFit="1" customWidth="1"/>
    <col min="6917" max="6918" width="19" bestFit="1" customWidth="1"/>
    <col min="6919" max="6919" width="28.28515625" bestFit="1" customWidth="1"/>
    <col min="6920" max="6920" width="29.42578125" bestFit="1" customWidth="1"/>
    <col min="6922" max="6922" width="9.42578125" bestFit="1" customWidth="1"/>
    <col min="6923" max="6923" width="13" bestFit="1" customWidth="1"/>
    <col min="6924" max="6924" width="21.5703125" bestFit="1" customWidth="1"/>
    <col min="6925" max="6925" width="14.85546875" customWidth="1"/>
    <col min="7171" max="7171" width="7.42578125" bestFit="1" customWidth="1"/>
    <col min="7172" max="7172" width="15.7109375" bestFit="1" customWidth="1"/>
    <col min="7173" max="7174" width="19" bestFit="1" customWidth="1"/>
    <col min="7175" max="7175" width="28.28515625" bestFit="1" customWidth="1"/>
    <col min="7176" max="7176" width="29.42578125" bestFit="1" customWidth="1"/>
    <col min="7178" max="7178" width="9.42578125" bestFit="1" customWidth="1"/>
    <col min="7179" max="7179" width="13" bestFit="1" customWidth="1"/>
    <col min="7180" max="7180" width="21.5703125" bestFit="1" customWidth="1"/>
    <col min="7181" max="7181" width="14.85546875" customWidth="1"/>
    <col min="7427" max="7427" width="7.42578125" bestFit="1" customWidth="1"/>
    <col min="7428" max="7428" width="15.7109375" bestFit="1" customWidth="1"/>
    <col min="7429" max="7430" width="19" bestFit="1" customWidth="1"/>
    <col min="7431" max="7431" width="28.28515625" bestFit="1" customWidth="1"/>
    <col min="7432" max="7432" width="29.42578125" bestFit="1" customWidth="1"/>
    <col min="7434" max="7434" width="9.42578125" bestFit="1" customWidth="1"/>
    <col min="7435" max="7435" width="13" bestFit="1" customWidth="1"/>
    <col min="7436" max="7436" width="21.5703125" bestFit="1" customWidth="1"/>
    <col min="7437" max="7437" width="14.85546875" customWidth="1"/>
    <col min="7683" max="7683" width="7.42578125" bestFit="1" customWidth="1"/>
    <col min="7684" max="7684" width="15.7109375" bestFit="1" customWidth="1"/>
    <col min="7685" max="7686" width="19" bestFit="1" customWidth="1"/>
    <col min="7687" max="7687" width="28.28515625" bestFit="1" customWidth="1"/>
    <col min="7688" max="7688" width="29.42578125" bestFit="1" customWidth="1"/>
    <col min="7690" max="7690" width="9.42578125" bestFit="1" customWidth="1"/>
    <col min="7691" max="7691" width="13" bestFit="1" customWidth="1"/>
    <col min="7692" max="7692" width="21.5703125" bestFit="1" customWidth="1"/>
    <col min="7693" max="7693" width="14.85546875" customWidth="1"/>
    <col min="7939" max="7939" width="7.42578125" bestFit="1" customWidth="1"/>
    <col min="7940" max="7940" width="15.7109375" bestFit="1" customWidth="1"/>
    <col min="7941" max="7942" width="19" bestFit="1" customWidth="1"/>
    <col min="7943" max="7943" width="28.28515625" bestFit="1" customWidth="1"/>
    <col min="7944" max="7944" width="29.42578125" bestFit="1" customWidth="1"/>
    <col min="7946" max="7946" width="9.42578125" bestFit="1" customWidth="1"/>
    <col min="7947" max="7947" width="13" bestFit="1" customWidth="1"/>
    <col min="7948" max="7948" width="21.5703125" bestFit="1" customWidth="1"/>
    <col min="7949" max="7949" width="14.85546875" customWidth="1"/>
    <col min="8195" max="8195" width="7.42578125" bestFit="1" customWidth="1"/>
    <col min="8196" max="8196" width="15.7109375" bestFit="1" customWidth="1"/>
    <col min="8197" max="8198" width="19" bestFit="1" customWidth="1"/>
    <col min="8199" max="8199" width="28.28515625" bestFit="1" customWidth="1"/>
    <col min="8200" max="8200" width="29.42578125" bestFit="1" customWidth="1"/>
    <col min="8202" max="8202" width="9.42578125" bestFit="1" customWidth="1"/>
    <col min="8203" max="8203" width="13" bestFit="1" customWidth="1"/>
    <col min="8204" max="8204" width="21.5703125" bestFit="1" customWidth="1"/>
    <col min="8205" max="8205" width="14.85546875" customWidth="1"/>
    <col min="8451" max="8451" width="7.42578125" bestFit="1" customWidth="1"/>
    <col min="8452" max="8452" width="15.7109375" bestFit="1" customWidth="1"/>
    <col min="8453" max="8454" width="19" bestFit="1" customWidth="1"/>
    <col min="8455" max="8455" width="28.28515625" bestFit="1" customWidth="1"/>
    <col min="8456" max="8456" width="29.42578125" bestFit="1" customWidth="1"/>
    <col min="8458" max="8458" width="9.42578125" bestFit="1" customWidth="1"/>
    <col min="8459" max="8459" width="13" bestFit="1" customWidth="1"/>
    <col min="8460" max="8460" width="21.5703125" bestFit="1" customWidth="1"/>
    <col min="8461" max="8461" width="14.85546875" customWidth="1"/>
    <col min="8707" max="8707" width="7.42578125" bestFit="1" customWidth="1"/>
    <col min="8708" max="8708" width="15.7109375" bestFit="1" customWidth="1"/>
    <col min="8709" max="8710" width="19" bestFit="1" customWidth="1"/>
    <col min="8711" max="8711" width="28.28515625" bestFit="1" customWidth="1"/>
    <col min="8712" max="8712" width="29.42578125" bestFit="1" customWidth="1"/>
    <col min="8714" max="8714" width="9.42578125" bestFit="1" customWidth="1"/>
    <col min="8715" max="8715" width="13" bestFit="1" customWidth="1"/>
    <col min="8716" max="8716" width="21.5703125" bestFit="1" customWidth="1"/>
    <col min="8717" max="8717" width="14.85546875" customWidth="1"/>
    <col min="8963" max="8963" width="7.42578125" bestFit="1" customWidth="1"/>
    <col min="8964" max="8964" width="15.7109375" bestFit="1" customWidth="1"/>
    <col min="8965" max="8966" width="19" bestFit="1" customWidth="1"/>
    <col min="8967" max="8967" width="28.28515625" bestFit="1" customWidth="1"/>
    <col min="8968" max="8968" width="29.42578125" bestFit="1" customWidth="1"/>
    <col min="8970" max="8970" width="9.42578125" bestFit="1" customWidth="1"/>
    <col min="8971" max="8971" width="13" bestFit="1" customWidth="1"/>
    <col min="8972" max="8972" width="21.5703125" bestFit="1" customWidth="1"/>
    <col min="8973" max="8973" width="14.85546875" customWidth="1"/>
    <col min="9219" max="9219" width="7.42578125" bestFit="1" customWidth="1"/>
    <col min="9220" max="9220" width="15.7109375" bestFit="1" customWidth="1"/>
    <col min="9221" max="9222" width="19" bestFit="1" customWidth="1"/>
    <col min="9223" max="9223" width="28.28515625" bestFit="1" customWidth="1"/>
    <col min="9224" max="9224" width="29.42578125" bestFit="1" customWidth="1"/>
    <col min="9226" max="9226" width="9.42578125" bestFit="1" customWidth="1"/>
    <col min="9227" max="9227" width="13" bestFit="1" customWidth="1"/>
    <col min="9228" max="9228" width="21.5703125" bestFit="1" customWidth="1"/>
    <col min="9229" max="9229" width="14.85546875" customWidth="1"/>
    <col min="9475" max="9475" width="7.42578125" bestFit="1" customWidth="1"/>
    <col min="9476" max="9476" width="15.7109375" bestFit="1" customWidth="1"/>
    <col min="9477" max="9478" width="19" bestFit="1" customWidth="1"/>
    <col min="9479" max="9479" width="28.28515625" bestFit="1" customWidth="1"/>
    <col min="9480" max="9480" width="29.42578125" bestFit="1" customWidth="1"/>
    <col min="9482" max="9482" width="9.42578125" bestFit="1" customWidth="1"/>
    <col min="9483" max="9483" width="13" bestFit="1" customWidth="1"/>
    <col min="9484" max="9484" width="21.5703125" bestFit="1" customWidth="1"/>
    <col min="9485" max="9485" width="14.85546875" customWidth="1"/>
    <col min="9731" max="9731" width="7.42578125" bestFit="1" customWidth="1"/>
    <col min="9732" max="9732" width="15.7109375" bestFit="1" customWidth="1"/>
    <col min="9733" max="9734" width="19" bestFit="1" customWidth="1"/>
    <col min="9735" max="9735" width="28.28515625" bestFit="1" customWidth="1"/>
    <col min="9736" max="9736" width="29.42578125" bestFit="1" customWidth="1"/>
    <col min="9738" max="9738" width="9.42578125" bestFit="1" customWidth="1"/>
    <col min="9739" max="9739" width="13" bestFit="1" customWidth="1"/>
    <col min="9740" max="9740" width="21.5703125" bestFit="1" customWidth="1"/>
    <col min="9741" max="9741" width="14.85546875" customWidth="1"/>
    <col min="9987" max="9987" width="7.42578125" bestFit="1" customWidth="1"/>
    <col min="9988" max="9988" width="15.7109375" bestFit="1" customWidth="1"/>
    <col min="9989" max="9990" width="19" bestFit="1" customWidth="1"/>
    <col min="9991" max="9991" width="28.28515625" bestFit="1" customWidth="1"/>
    <col min="9992" max="9992" width="29.42578125" bestFit="1" customWidth="1"/>
    <col min="9994" max="9994" width="9.42578125" bestFit="1" customWidth="1"/>
    <col min="9995" max="9995" width="13" bestFit="1" customWidth="1"/>
    <col min="9996" max="9996" width="21.5703125" bestFit="1" customWidth="1"/>
    <col min="9997" max="9997" width="14.85546875" customWidth="1"/>
    <col min="10243" max="10243" width="7.42578125" bestFit="1" customWidth="1"/>
    <col min="10244" max="10244" width="15.7109375" bestFit="1" customWidth="1"/>
    <col min="10245" max="10246" width="19" bestFit="1" customWidth="1"/>
    <col min="10247" max="10247" width="28.28515625" bestFit="1" customWidth="1"/>
    <col min="10248" max="10248" width="29.42578125" bestFit="1" customWidth="1"/>
    <col min="10250" max="10250" width="9.42578125" bestFit="1" customWidth="1"/>
    <col min="10251" max="10251" width="13" bestFit="1" customWidth="1"/>
    <col min="10252" max="10252" width="21.5703125" bestFit="1" customWidth="1"/>
    <col min="10253" max="10253" width="14.85546875" customWidth="1"/>
    <col min="10499" max="10499" width="7.42578125" bestFit="1" customWidth="1"/>
    <col min="10500" max="10500" width="15.7109375" bestFit="1" customWidth="1"/>
    <col min="10501" max="10502" width="19" bestFit="1" customWidth="1"/>
    <col min="10503" max="10503" width="28.28515625" bestFit="1" customWidth="1"/>
    <col min="10504" max="10504" width="29.42578125" bestFit="1" customWidth="1"/>
    <col min="10506" max="10506" width="9.42578125" bestFit="1" customWidth="1"/>
    <col min="10507" max="10507" width="13" bestFit="1" customWidth="1"/>
    <col min="10508" max="10508" width="21.5703125" bestFit="1" customWidth="1"/>
    <col min="10509" max="10509" width="14.85546875" customWidth="1"/>
    <col min="10755" max="10755" width="7.42578125" bestFit="1" customWidth="1"/>
    <col min="10756" max="10756" width="15.7109375" bestFit="1" customWidth="1"/>
    <col min="10757" max="10758" width="19" bestFit="1" customWidth="1"/>
    <col min="10759" max="10759" width="28.28515625" bestFit="1" customWidth="1"/>
    <col min="10760" max="10760" width="29.42578125" bestFit="1" customWidth="1"/>
    <col min="10762" max="10762" width="9.42578125" bestFit="1" customWidth="1"/>
    <col min="10763" max="10763" width="13" bestFit="1" customWidth="1"/>
    <col min="10764" max="10764" width="21.5703125" bestFit="1" customWidth="1"/>
    <col min="10765" max="10765" width="14.85546875" customWidth="1"/>
    <col min="11011" max="11011" width="7.42578125" bestFit="1" customWidth="1"/>
    <col min="11012" max="11012" width="15.7109375" bestFit="1" customWidth="1"/>
    <col min="11013" max="11014" width="19" bestFit="1" customWidth="1"/>
    <col min="11015" max="11015" width="28.28515625" bestFit="1" customWidth="1"/>
    <col min="11016" max="11016" width="29.42578125" bestFit="1" customWidth="1"/>
    <col min="11018" max="11018" width="9.42578125" bestFit="1" customWidth="1"/>
    <col min="11019" max="11019" width="13" bestFit="1" customWidth="1"/>
    <col min="11020" max="11020" width="21.5703125" bestFit="1" customWidth="1"/>
    <col min="11021" max="11021" width="14.85546875" customWidth="1"/>
    <col min="11267" max="11267" width="7.42578125" bestFit="1" customWidth="1"/>
    <col min="11268" max="11268" width="15.7109375" bestFit="1" customWidth="1"/>
    <col min="11269" max="11270" width="19" bestFit="1" customWidth="1"/>
    <col min="11271" max="11271" width="28.28515625" bestFit="1" customWidth="1"/>
    <col min="11272" max="11272" width="29.42578125" bestFit="1" customWidth="1"/>
    <col min="11274" max="11274" width="9.42578125" bestFit="1" customWidth="1"/>
    <col min="11275" max="11275" width="13" bestFit="1" customWidth="1"/>
    <col min="11276" max="11276" width="21.5703125" bestFit="1" customWidth="1"/>
    <col min="11277" max="11277" width="14.85546875" customWidth="1"/>
    <col min="11523" max="11523" width="7.42578125" bestFit="1" customWidth="1"/>
    <col min="11524" max="11524" width="15.7109375" bestFit="1" customWidth="1"/>
    <col min="11525" max="11526" width="19" bestFit="1" customWidth="1"/>
    <col min="11527" max="11527" width="28.28515625" bestFit="1" customWidth="1"/>
    <col min="11528" max="11528" width="29.42578125" bestFit="1" customWidth="1"/>
    <col min="11530" max="11530" width="9.42578125" bestFit="1" customWidth="1"/>
    <col min="11531" max="11531" width="13" bestFit="1" customWidth="1"/>
    <col min="11532" max="11532" width="21.5703125" bestFit="1" customWidth="1"/>
    <col min="11533" max="11533" width="14.85546875" customWidth="1"/>
    <col min="11779" max="11779" width="7.42578125" bestFit="1" customWidth="1"/>
    <col min="11780" max="11780" width="15.7109375" bestFit="1" customWidth="1"/>
    <col min="11781" max="11782" width="19" bestFit="1" customWidth="1"/>
    <col min="11783" max="11783" width="28.28515625" bestFit="1" customWidth="1"/>
    <col min="11784" max="11784" width="29.42578125" bestFit="1" customWidth="1"/>
    <col min="11786" max="11786" width="9.42578125" bestFit="1" customWidth="1"/>
    <col min="11787" max="11787" width="13" bestFit="1" customWidth="1"/>
    <col min="11788" max="11788" width="21.5703125" bestFit="1" customWidth="1"/>
    <col min="11789" max="11789" width="14.85546875" customWidth="1"/>
    <col min="12035" max="12035" width="7.42578125" bestFit="1" customWidth="1"/>
    <col min="12036" max="12036" width="15.7109375" bestFit="1" customWidth="1"/>
    <col min="12037" max="12038" width="19" bestFit="1" customWidth="1"/>
    <col min="12039" max="12039" width="28.28515625" bestFit="1" customWidth="1"/>
    <col min="12040" max="12040" width="29.42578125" bestFit="1" customWidth="1"/>
    <col min="12042" max="12042" width="9.42578125" bestFit="1" customWidth="1"/>
    <col min="12043" max="12043" width="13" bestFit="1" customWidth="1"/>
    <col min="12044" max="12044" width="21.5703125" bestFit="1" customWidth="1"/>
    <col min="12045" max="12045" width="14.85546875" customWidth="1"/>
    <col min="12291" max="12291" width="7.42578125" bestFit="1" customWidth="1"/>
    <col min="12292" max="12292" width="15.7109375" bestFit="1" customWidth="1"/>
    <col min="12293" max="12294" width="19" bestFit="1" customWidth="1"/>
    <col min="12295" max="12295" width="28.28515625" bestFit="1" customWidth="1"/>
    <col min="12296" max="12296" width="29.42578125" bestFit="1" customWidth="1"/>
    <col min="12298" max="12298" width="9.42578125" bestFit="1" customWidth="1"/>
    <col min="12299" max="12299" width="13" bestFit="1" customWidth="1"/>
    <col min="12300" max="12300" width="21.5703125" bestFit="1" customWidth="1"/>
    <col min="12301" max="12301" width="14.85546875" customWidth="1"/>
    <col min="12547" max="12547" width="7.42578125" bestFit="1" customWidth="1"/>
    <col min="12548" max="12548" width="15.7109375" bestFit="1" customWidth="1"/>
    <col min="12549" max="12550" width="19" bestFit="1" customWidth="1"/>
    <col min="12551" max="12551" width="28.28515625" bestFit="1" customWidth="1"/>
    <col min="12552" max="12552" width="29.42578125" bestFit="1" customWidth="1"/>
    <col min="12554" max="12554" width="9.42578125" bestFit="1" customWidth="1"/>
    <col min="12555" max="12555" width="13" bestFit="1" customWidth="1"/>
    <col min="12556" max="12556" width="21.5703125" bestFit="1" customWidth="1"/>
    <col min="12557" max="12557" width="14.85546875" customWidth="1"/>
    <col min="12803" max="12803" width="7.42578125" bestFit="1" customWidth="1"/>
    <col min="12804" max="12804" width="15.7109375" bestFit="1" customWidth="1"/>
    <col min="12805" max="12806" width="19" bestFit="1" customWidth="1"/>
    <col min="12807" max="12807" width="28.28515625" bestFit="1" customWidth="1"/>
    <col min="12808" max="12808" width="29.42578125" bestFit="1" customWidth="1"/>
    <col min="12810" max="12810" width="9.42578125" bestFit="1" customWidth="1"/>
    <col min="12811" max="12811" width="13" bestFit="1" customWidth="1"/>
    <col min="12812" max="12812" width="21.5703125" bestFit="1" customWidth="1"/>
    <col min="12813" max="12813" width="14.85546875" customWidth="1"/>
    <col min="13059" max="13059" width="7.42578125" bestFit="1" customWidth="1"/>
    <col min="13060" max="13060" width="15.7109375" bestFit="1" customWidth="1"/>
    <col min="13061" max="13062" width="19" bestFit="1" customWidth="1"/>
    <col min="13063" max="13063" width="28.28515625" bestFit="1" customWidth="1"/>
    <col min="13064" max="13064" width="29.42578125" bestFit="1" customWidth="1"/>
    <col min="13066" max="13066" width="9.42578125" bestFit="1" customWidth="1"/>
    <col min="13067" max="13067" width="13" bestFit="1" customWidth="1"/>
    <col min="13068" max="13068" width="21.5703125" bestFit="1" customWidth="1"/>
    <col min="13069" max="13069" width="14.85546875" customWidth="1"/>
    <col min="13315" max="13315" width="7.42578125" bestFit="1" customWidth="1"/>
    <col min="13316" max="13316" width="15.7109375" bestFit="1" customWidth="1"/>
    <col min="13317" max="13318" width="19" bestFit="1" customWidth="1"/>
    <col min="13319" max="13319" width="28.28515625" bestFit="1" customWidth="1"/>
    <col min="13320" max="13320" width="29.42578125" bestFit="1" customWidth="1"/>
    <col min="13322" max="13322" width="9.42578125" bestFit="1" customWidth="1"/>
    <col min="13323" max="13323" width="13" bestFit="1" customWidth="1"/>
    <col min="13324" max="13324" width="21.5703125" bestFit="1" customWidth="1"/>
    <col min="13325" max="13325" width="14.85546875" customWidth="1"/>
    <col min="13571" max="13571" width="7.42578125" bestFit="1" customWidth="1"/>
    <col min="13572" max="13572" width="15.7109375" bestFit="1" customWidth="1"/>
    <col min="13573" max="13574" width="19" bestFit="1" customWidth="1"/>
    <col min="13575" max="13575" width="28.28515625" bestFit="1" customWidth="1"/>
    <col min="13576" max="13576" width="29.42578125" bestFit="1" customWidth="1"/>
    <col min="13578" max="13578" width="9.42578125" bestFit="1" customWidth="1"/>
    <col min="13579" max="13579" width="13" bestFit="1" customWidth="1"/>
    <col min="13580" max="13580" width="21.5703125" bestFit="1" customWidth="1"/>
    <col min="13581" max="13581" width="14.85546875" customWidth="1"/>
    <col min="13827" max="13827" width="7.42578125" bestFit="1" customWidth="1"/>
    <col min="13828" max="13828" width="15.7109375" bestFit="1" customWidth="1"/>
    <col min="13829" max="13830" width="19" bestFit="1" customWidth="1"/>
    <col min="13831" max="13831" width="28.28515625" bestFit="1" customWidth="1"/>
    <col min="13832" max="13832" width="29.42578125" bestFit="1" customWidth="1"/>
    <col min="13834" max="13834" width="9.42578125" bestFit="1" customWidth="1"/>
    <col min="13835" max="13835" width="13" bestFit="1" customWidth="1"/>
    <col min="13836" max="13836" width="21.5703125" bestFit="1" customWidth="1"/>
    <col min="13837" max="13837" width="14.85546875" customWidth="1"/>
    <col min="14083" max="14083" width="7.42578125" bestFit="1" customWidth="1"/>
    <col min="14084" max="14084" width="15.7109375" bestFit="1" customWidth="1"/>
    <col min="14085" max="14086" width="19" bestFit="1" customWidth="1"/>
    <col min="14087" max="14087" width="28.28515625" bestFit="1" customWidth="1"/>
    <col min="14088" max="14088" width="29.42578125" bestFit="1" customWidth="1"/>
    <col min="14090" max="14090" width="9.42578125" bestFit="1" customWidth="1"/>
    <col min="14091" max="14091" width="13" bestFit="1" customWidth="1"/>
    <col min="14092" max="14092" width="21.5703125" bestFit="1" customWidth="1"/>
    <col min="14093" max="14093" width="14.85546875" customWidth="1"/>
    <col min="14339" max="14339" width="7.42578125" bestFit="1" customWidth="1"/>
    <col min="14340" max="14340" width="15.7109375" bestFit="1" customWidth="1"/>
    <col min="14341" max="14342" width="19" bestFit="1" customWidth="1"/>
    <col min="14343" max="14343" width="28.28515625" bestFit="1" customWidth="1"/>
    <col min="14344" max="14344" width="29.42578125" bestFit="1" customWidth="1"/>
    <col min="14346" max="14346" width="9.42578125" bestFit="1" customWidth="1"/>
    <col min="14347" max="14347" width="13" bestFit="1" customWidth="1"/>
    <col min="14348" max="14348" width="21.5703125" bestFit="1" customWidth="1"/>
    <col min="14349" max="14349" width="14.85546875" customWidth="1"/>
    <col min="14595" max="14595" width="7.42578125" bestFit="1" customWidth="1"/>
    <col min="14596" max="14596" width="15.7109375" bestFit="1" customWidth="1"/>
    <col min="14597" max="14598" width="19" bestFit="1" customWidth="1"/>
    <col min="14599" max="14599" width="28.28515625" bestFit="1" customWidth="1"/>
    <col min="14600" max="14600" width="29.42578125" bestFit="1" customWidth="1"/>
    <col min="14602" max="14602" width="9.42578125" bestFit="1" customWidth="1"/>
    <col min="14603" max="14603" width="13" bestFit="1" customWidth="1"/>
    <col min="14604" max="14604" width="21.5703125" bestFit="1" customWidth="1"/>
    <col min="14605" max="14605" width="14.85546875" customWidth="1"/>
    <col min="14851" max="14851" width="7.42578125" bestFit="1" customWidth="1"/>
    <col min="14852" max="14852" width="15.7109375" bestFit="1" customWidth="1"/>
    <col min="14853" max="14854" width="19" bestFit="1" customWidth="1"/>
    <col min="14855" max="14855" width="28.28515625" bestFit="1" customWidth="1"/>
    <col min="14856" max="14856" width="29.42578125" bestFit="1" customWidth="1"/>
    <col min="14858" max="14858" width="9.42578125" bestFit="1" customWidth="1"/>
    <col min="14859" max="14859" width="13" bestFit="1" customWidth="1"/>
    <col min="14860" max="14860" width="21.5703125" bestFit="1" customWidth="1"/>
    <col min="14861" max="14861" width="14.85546875" customWidth="1"/>
    <col min="15107" max="15107" width="7.42578125" bestFit="1" customWidth="1"/>
    <col min="15108" max="15108" width="15.7109375" bestFit="1" customWidth="1"/>
    <col min="15109" max="15110" width="19" bestFit="1" customWidth="1"/>
    <col min="15111" max="15111" width="28.28515625" bestFit="1" customWidth="1"/>
    <col min="15112" max="15112" width="29.42578125" bestFit="1" customWidth="1"/>
    <col min="15114" max="15114" width="9.42578125" bestFit="1" customWidth="1"/>
    <col min="15115" max="15115" width="13" bestFit="1" customWidth="1"/>
    <col min="15116" max="15116" width="21.5703125" bestFit="1" customWidth="1"/>
    <col min="15117" max="15117" width="14.85546875" customWidth="1"/>
    <col min="15363" max="15363" width="7.42578125" bestFit="1" customWidth="1"/>
    <col min="15364" max="15364" width="15.7109375" bestFit="1" customWidth="1"/>
    <col min="15365" max="15366" width="19" bestFit="1" customWidth="1"/>
    <col min="15367" max="15367" width="28.28515625" bestFit="1" customWidth="1"/>
    <col min="15368" max="15368" width="29.42578125" bestFit="1" customWidth="1"/>
    <col min="15370" max="15370" width="9.42578125" bestFit="1" customWidth="1"/>
    <col min="15371" max="15371" width="13" bestFit="1" customWidth="1"/>
    <col min="15372" max="15372" width="21.5703125" bestFit="1" customWidth="1"/>
    <col min="15373" max="15373" width="14.85546875" customWidth="1"/>
    <col min="15619" max="15619" width="7.42578125" bestFit="1" customWidth="1"/>
    <col min="15620" max="15620" width="15.7109375" bestFit="1" customWidth="1"/>
    <col min="15621" max="15622" width="19" bestFit="1" customWidth="1"/>
    <col min="15623" max="15623" width="28.28515625" bestFit="1" customWidth="1"/>
    <col min="15624" max="15624" width="29.42578125" bestFit="1" customWidth="1"/>
    <col min="15626" max="15626" width="9.42578125" bestFit="1" customWidth="1"/>
    <col min="15627" max="15627" width="13" bestFit="1" customWidth="1"/>
    <col min="15628" max="15628" width="21.5703125" bestFit="1" customWidth="1"/>
    <col min="15629" max="15629" width="14.85546875" customWidth="1"/>
    <col min="15875" max="15875" width="7.42578125" bestFit="1" customWidth="1"/>
    <col min="15876" max="15876" width="15.7109375" bestFit="1" customWidth="1"/>
    <col min="15877" max="15878" width="19" bestFit="1" customWidth="1"/>
    <col min="15879" max="15879" width="28.28515625" bestFit="1" customWidth="1"/>
    <col min="15880" max="15880" width="29.42578125" bestFit="1" customWidth="1"/>
    <col min="15882" max="15882" width="9.42578125" bestFit="1" customWidth="1"/>
    <col min="15883" max="15883" width="13" bestFit="1" customWidth="1"/>
    <col min="15884" max="15884" width="21.5703125" bestFit="1" customWidth="1"/>
    <col min="15885" max="15885" width="14.85546875" customWidth="1"/>
    <col min="16131" max="16131" width="7.42578125" bestFit="1" customWidth="1"/>
    <col min="16132" max="16132" width="15.7109375" bestFit="1" customWidth="1"/>
    <col min="16133" max="16134" width="19" bestFit="1" customWidth="1"/>
    <col min="16135" max="16135" width="28.28515625" bestFit="1" customWidth="1"/>
    <col min="16136" max="16136" width="29.42578125" bestFit="1" customWidth="1"/>
    <col min="16138" max="16138" width="9.42578125" bestFit="1" customWidth="1"/>
    <col min="16139" max="16139" width="13" bestFit="1" customWidth="1"/>
    <col min="16140" max="16140" width="21.5703125" bestFit="1" customWidth="1"/>
    <col min="16141" max="16141" width="14.85546875" customWidth="1"/>
  </cols>
  <sheetData>
    <row r="3" spans="3:13" ht="15.75" thickBot="1" x14ac:dyDescent="0.3"/>
    <row r="4" spans="3:13" x14ac:dyDescent="0.25">
      <c r="C4" s="96" t="s">
        <v>122</v>
      </c>
      <c r="D4" s="97"/>
      <c r="E4" s="97"/>
      <c r="F4" s="97"/>
      <c r="G4" s="97"/>
      <c r="H4" s="97"/>
      <c r="I4" s="97"/>
      <c r="J4" s="97"/>
      <c r="K4" s="97"/>
      <c r="L4" s="97"/>
      <c r="M4" s="98"/>
    </row>
    <row r="5" spans="3:13" x14ac:dyDescent="0.25">
      <c r="C5" s="99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3:13" x14ac:dyDescent="0.25">
      <c r="C6" s="99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3:13" ht="15.75" thickBot="1" x14ac:dyDescent="0.3">
      <c r="C7" s="102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3:13" ht="15.75" thickBot="1" x14ac:dyDescent="0.3">
      <c r="C8" s="25" t="s">
        <v>17</v>
      </c>
      <c r="D8" s="26" t="s">
        <v>123</v>
      </c>
      <c r="E8" s="26" t="s">
        <v>8</v>
      </c>
      <c r="F8" s="26" t="s">
        <v>33</v>
      </c>
      <c r="G8" s="27" t="s">
        <v>124</v>
      </c>
      <c r="H8" s="26" t="s">
        <v>4</v>
      </c>
      <c r="I8" s="26" t="s">
        <v>35</v>
      </c>
      <c r="J8" s="26" t="s">
        <v>36</v>
      </c>
      <c r="K8" s="26" t="s">
        <v>37</v>
      </c>
      <c r="L8" s="28" t="s">
        <v>38</v>
      </c>
      <c r="M8" s="29" t="s">
        <v>125</v>
      </c>
    </row>
    <row r="9" spans="3:13" x14ac:dyDescent="0.25">
      <c r="C9" s="30">
        <v>43466</v>
      </c>
      <c r="D9" t="s">
        <v>126</v>
      </c>
      <c r="E9" t="s">
        <v>127</v>
      </c>
      <c r="F9" t="s">
        <v>128</v>
      </c>
      <c r="G9" s="31">
        <v>95100</v>
      </c>
      <c r="H9">
        <v>1.9889999999999999E-3</v>
      </c>
      <c r="J9" s="32">
        <v>10.9</v>
      </c>
      <c r="K9" s="32">
        <v>10.9</v>
      </c>
      <c r="L9" s="33">
        <v>0</v>
      </c>
      <c r="M9" s="34" t="s">
        <v>129</v>
      </c>
    </row>
    <row r="10" spans="3:13" x14ac:dyDescent="0.25">
      <c r="C10" s="30">
        <v>43497</v>
      </c>
      <c r="D10" t="s">
        <v>126</v>
      </c>
      <c r="E10" t="s">
        <v>127</v>
      </c>
      <c r="F10" t="s">
        <v>128</v>
      </c>
      <c r="G10" s="31">
        <v>95100</v>
      </c>
      <c r="H10">
        <v>1.9889999999999999E-3</v>
      </c>
      <c r="J10" s="32">
        <v>10.9</v>
      </c>
      <c r="K10" s="32">
        <v>10.9</v>
      </c>
      <c r="L10" s="33">
        <v>0</v>
      </c>
      <c r="M10" s="35" t="s">
        <v>129</v>
      </c>
    </row>
    <row r="11" spans="3:13" x14ac:dyDescent="0.25">
      <c r="C11" s="30">
        <v>43525</v>
      </c>
      <c r="D11" t="s">
        <v>126</v>
      </c>
      <c r="E11" t="s">
        <v>127</v>
      </c>
      <c r="F11" t="s">
        <v>128</v>
      </c>
      <c r="G11" s="31">
        <v>95100</v>
      </c>
      <c r="H11">
        <v>1.9889999999999999E-3</v>
      </c>
      <c r="J11" s="32">
        <v>10.9</v>
      </c>
      <c r="K11" s="32">
        <v>10.9</v>
      </c>
      <c r="L11" s="33">
        <v>0</v>
      </c>
      <c r="M11" s="35" t="s">
        <v>129</v>
      </c>
    </row>
    <row r="12" spans="3:13" x14ac:dyDescent="0.25">
      <c r="C12" s="30">
        <v>43556</v>
      </c>
      <c r="D12" t="s">
        <v>126</v>
      </c>
      <c r="E12" t="s">
        <v>127</v>
      </c>
      <c r="F12" t="s">
        <v>128</v>
      </c>
      <c r="G12" s="31">
        <v>95100</v>
      </c>
      <c r="H12">
        <v>1.9889999999999999E-3</v>
      </c>
      <c r="J12" s="32">
        <v>14.34063986</v>
      </c>
      <c r="K12" s="32">
        <v>14.34063986</v>
      </c>
      <c r="L12" s="33">
        <v>0</v>
      </c>
      <c r="M12" s="35" t="s">
        <v>129</v>
      </c>
    </row>
    <row r="13" spans="3:13" x14ac:dyDescent="0.25">
      <c r="C13" s="30">
        <v>43586</v>
      </c>
      <c r="D13" t="s">
        <v>126</v>
      </c>
      <c r="E13" t="s">
        <v>127</v>
      </c>
      <c r="F13" t="s">
        <v>128</v>
      </c>
      <c r="G13" s="31">
        <v>95100</v>
      </c>
      <c r="H13">
        <v>1.9889999999999999E-3</v>
      </c>
      <c r="J13" s="32">
        <v>14.34063986</v>
      </c>
      <c r="K13" s="32">
        <v>14.34063986</v>
      </c>
      <c r="L13" s="33">
        <v>0</v>
      </c>
      <c r="M13" s="35" t="s">
        <v>129</v>
      </c>
    </row>
    <row r="14" spans="3:13" x14ac:dyDescent="0.25">
      <c r="C14" s="30">
        <v>43617</v>
      </c>
      <c r="D14" t="s">
        <v>126</v>
      </c>
      <c r="E14" t="s">
        <v>127</v>
      </c>
      <c r="F14" t="s">
        <v>128</v>
      </c>
      <c r="G14" s="31">
        <v>95100</v>
      </c>
      <c r="H14">
        <v>1.9889999999999999E-3</v>
      </c>
      <c r="J14" s="32">
        <v>14.34063986</v>
      </c>
      <c r="K14" s="32">
        <v>14.34063986</v>
      </c>
      <c r="L14" s="33">
        <v>0</v>
      </c>
      <c r="M14" s="35" t="s">
        <v>129</v>
      </c>
    </row>
    <row r="15" spans="3:13" x14ac:dyDescent="0.25">
      <c r="C15" s="30">
        <v>43647</v>
      </c>
      <c r="D15" t="s">
        <v>126</v>
      </c>
      <c r="E15" t="s">
        <v>127</v>
      </c>
      <c r="F15" t="s">
        <v>128</v>
      </c>
      <c r="G15" s="31">
        <v>95100</v>
      </c>
      <c r="H15">
        <v>1.9889999999999999E-3</v>
      </c>
      <c r="J15" s="32">
        <v>15.6</v>
      </c>
      <c r="K15" s="32">
        <v>15.6</v>
      </c>
      <c r="L15" s="33">
        <v>0</v>
      </c>
      <c r="M15" s="35" t="s">
        <v>129</v>
      </c>
    </row>
    <row r="16" spans="3:13" x14ac:dyDescent="0.25">
      <c r="C16" s="30">
        <v>43678</v>
      </c>
      <c r="D16" t="s">
        <v>126</v>
      </c>
      <c r="E16" t="s">
        <v>127</v>
      </c>
      <c r="F16" t="s">
        <v>128</v>
      </c>
      <c r="G16" s="31">
        <v>95100</v>
      </c>
      <c r="H16">
        <v>1.9889999999999999E-3</v>
      </c>
      <c r="J16" s="32">
        <v>15.6</v>
      </c>
      <c r="K16" s="32">
        <v>15.6</v>
      </c>
      <c r="L16" s="33">
        <v>0</v>
      </c>
      <c r="M16" s="35" t="s">
        <v>129</v>
      </c>
    </row>
    <row r="17" spans="3:13" x14ac:dyDescent="0.25">
      <c r="C17" s="30">
        <v>43709</v>
      </c>
      <c r="D17" t="s">
        <v>126</v>
      </c>
      <c r="E17" t="s">
        <v>127</v>
      </c>
      <c r="F17" t="s">
        <v>128</v>
      </c>
      <c r="G17" s="31">
        <v>95100</v>
      </c>
      <c r="H17">
        <v>1.9889999999999999E-3</v>
      </c>
      <c r="J17" s="32">
        <v>15.6</v>
      </c>
      <c r="K17" s="32">
        <v>15.6</v>
      </c>
      <c r="L17" s="33">
        <v>0</v>
      </c>
      <c r="M17" s="35" t="s">
        <v>129</v>
      </c>
    </row>
    <row r="18" spans="3:13" x14ac:dyDescent="0.25">
      <c r="C18" s="30">
        <v>43739</v>
      </c>
      <c r="D18" t="s">
        <v>126</v>
      </c>
      <c r="E18" t="s">
        <v>127</v>
      </c>
      <c r="F18" t="s">
        <v>128</v>
      </c>
      <c r="G18" s="31">
        <v>95100</v>
      </c>
      <c r="H18">
        <v>1.9889999999999999E-3</v>
      </c>
      <c r="J18" s="32">
        <v>14.8068149922</v>
      </c>
      <c r="K18" s="32">
        <v>14.8068149922</v>
      </c>
      <c r="L18" s="33">
        <v>0</v>
      </c>
      <c r="M18" s="35" t="s">
        <v>129</v>
      </c>
    </row>
    <row r="19" spans="3:13" x14ac:dyDescent="0.25">
      <c r="C19" s="30">
        <v>43770</v>
      </c>
      <c r="D19" t="s">
        <v>126</v>
      </c>
      <c r="E19" t="s">
        <v>127</v>
      </c>
      <c r="F19" t="s">
        <v>128</v>
      </c>
      <c r="G19" s="31">
        <v>95100</v>
      </c>
      <c r="H19">
        <v>1.9889999999999999E-3</v>
      </c>
      <c r="J19" s="32">
        <v>14.8068149922</v>
      </c>
      <c r="K19" s="32">
        <v>14.8068149922</v>
      </c>
      <c r="L19" s="33">
        <v>0</v>
      </c>
      <c r="M19" s="35" t="s">
        <v>129</v>
      </c>
    </row>
    <row r="20" spans="3:13" x14ac:dyDescent="0.25">
      <c r="C20" s="30">
        <v>43800</v>
      </c>
      <c r="D20" t="s">
        <v>126</v>
      </c>
      <c r="E20" t="s">
        <v>127</v>
      </c>
      <c r="F20" t="s">
        <v>128</v>
      </c>
      <c r="G20" s="31">
        <v>95100</v>
      </c>
      <c r="H20">
        <v>1.9889999999999999E-3</v>
      </c>
      <c r="J20" s="32">
        <v>14.8068149922</v>
      </c>
      <c r="K20" s="32">
        <v>14.8068149922</v>
      </c>
      <c r="L20" s="33">
        <v>0</v>
      </c>
      <c r="M20" s="35" t="s">
        <v>129</v>
      </c>
    </row>
    <row r="21" spans="3:13" x14ac:dyDescent="0.25">
      <c r="C21" s="30">
        <v>43831</v>
      </c>
      <c r="D21" t="s">
        <v>126</v>
      </c>
      <c r="E21" t="s">
        <v>127</v>
      </c>
      <c r="F21" t="s">
        <v>128</v>
      </c>
      <c r="G21" s="31">
        <v>95100</v>
      </c>
      <c r="H21">
        <v>1.9889999999999999E-3</v>
      </c>
      <c r="J21" s="32">
        <v>10.9</v>
      </c>
      <c r="K21" s="32">
        <v>10.9</v>
      </c>
      <c r="L21" s="33">
        <v>0</v>
      </c>
      <c r="M21" s="35" t="s">
        <v>129</v>
      </c>
    </row>
    <row r="22" spans="3:13" x14ac:dyDescent="0.25">
      <c r="C22" s="30">
        <v>43862</v>
      </c>
      <c r="D22" t="s">
        <v>126</v>
      </c>
      <c r="E22" t="s">
        <v>127</v>
      </c>
      <c r="F22" t="s">
        <v>128</v>
      </c>
      <c r="G22" s="31">
        <v>95100</v>
      </c>
      <c r="H22">
        <v>1.9889999999999999E-3</v>
      </c>
      <c r="J22" s="32">
        <v>10.9</v>
      </c>
      <c r="K22" s="32">
        <v>10.9</v>
      </c>
      <c r="L22" s="33">
        <v>0</v>
      </c>
      <c r="M22" s="35" t="s">
        <v>129</v>
      </c>
    </row>
    <row r="23" spans="3:13" x14ac:dyDescent="0.25">
      <c r="C23" s="30">
        <v>43891</v>
      </c>
      <c r="D23" t="s">
        <v>126</v>
      </c>
      <c r="E23" t="s">
        <v>127</v>
      </c>
      <c r="F23" t="s">
        <v>128</v>
      </c>
      <c r="G23" s="31">
        <v>95100</v>
      </c>
      <c r="H23">
        <v>1.9889999999999999E-3</v>
      </c>
      <c r="J23" s="32">
        <v>10.9</v>
      </c>
      <c r="K23" s="32">
        <v>10.9</v>
      </c>
      <c r="L23" s="33">
        <v>0</v>
      </c>
      <c r="M23" s="35" t="s">
        <v>129</v>
      </c>
    </row>
    <row r="24" spans="3:13" x14ac:dyDescent="0.25">
      <c r="C24" s="30">
        <v>43922</v>
      </c>
      <c r="D24" t="s">
        <v>126</v>
      </c>
      <c r="E24" t="s">
        <v>127</v>
      </c>
      <c r="F24" t="s">
        <v>128</v>
      </c>
      <c r="G24" s="31">
        <v>95100</v>
      </c>
      <c r="H24">
        <v>1.9889999999999999E-3</v>
      </c>
      <c r="J24" s="32">
        <v>14.34063986</v>
      </c>
      <c r="K24" s="32">
        <v>14.34063986</v>
      </c>
      <c r="L24" s="33">
        <v>0</v>
      </c>
      <c r="M24" s="35" t="s">
        <v>129</v>
      </c>
    </row>
    <row r="25" spans="3:13" x14ac:dyDescent="0.25">
      <c r="C25" s="30">
        <v>43952</v>
      </c>
      <c r="D25" t="s">
        <v>126</v>
      </c>
      <c r="E25" t="s">
        <v>127</v>
      </c>
      <c r="F25" t="s">
        <v>128</v>
      </c>
      <c r="G25" s="31">
        <v>95100</v>
      </c>
      <c r="H25">
        <v>1.9889999999999999E-3</v>
      </c>
      <c r="J25" s="32">
        <v>14.34063986</v>
      </c>
      <c r="K25" s="32">
        <v>14.34063986</v>
      </c>
      <c r="L25" s="33">
        <v>0</v>
      </c>
      <c r="M25" s="35" t="s">
        <v>129</v>
      </c>
    </row>
    <row r="26" spans="3:13" x14ac:dyDescent="0.25">
      <c r="C26" s="30">
        <v>43983</v>
      </c>
      <c r="D26" t="s">
        <v>126</v>
      </c>
      <c r="E26" t="s">
        <v>127</v>
      </c>
      <c r="F26" t="s">
        <v>128</v>
      </c>
      <c r="G26" s="31">
        <v>95100</v>
      </c>
      <c r="H26">
        <v>1.9889999999999999E-3</v>
      </c>
      <c r="J26" s="32">
        <v>14.34063986</v>
      </c>
      <c r="K26" s="32">
        <v>14.34063986</v>
      </c>
      <c r="L26" s="33">
        <v>0</v>
      </c>
      <c r="M26" s="35" t="s">
        <v>129</v>
      </c>
    </row>
    <row r="27" spans="3:13" x14ac:dyDescent="0.25">
      <c r="C27" s="30">
        <v>44013</v>
      </c>
      <c r="D27" t="s">
        <v>126</v>
      </c>
      <c r="E27" t="s">
        <v>127</v>
      </c>
      <c r="F27" t="s">
        <v>128</v>
      </c>
      <c r="G27" s="31">
        <v>95100</v>
      </c>
      <c r="H27">
        <v>1.9889999999999999E-3</v>
      </c>
      <c r="J27" s="32">
        <v>15.6</v>
      </c>
      <c r="K27" s="32">
        <v>15.6</v>
      </c>
      <c r="L27" s="33">
        <v>0</v>
      </c>
      <c r="M27" s="35" t="s">
        <v>129</v>
      </c>
    </row>
    <row r="28" spans="3:13" x14ac:dyDescent="0.25">
      <c r="C28" s="30">
        <v>44044</v>
      </c>
      <c r="D28" t="s">
        <v>126</v>
      </c>
      <c r="E28" t="s">
        <v>127</v>
      </c>
      <c r="F28" t="s">
        <v>128</v>
      </c>
      <c r="G28" s="31">
        <v>95100</v>
      </c>
      <c r="H28">
        <v>1.9889999999999999E-3</v>
      </c>
      <c r="J28" s="32">
        <v>15.6</v>
      </c>
      <c r="K28" s="32">
        <v>15.6</v>
      </c>
      <c r="L28" s="33">
        <v>0</v>
      </c>
      <c r="M28" s="35" t="s">
        <v>129</v>
      </c>
    </row>
    <row r="29" spans="3:13" x14ac:dyDescent="0.25">
      <c r="C29" s="30">
        <v>44075</v>
      </c>
      <c r="D29" t="s">
        <v>126</v>
      </c>
      <c r="E29" t="s">
        <v>127</v>
      </c>
      <c r="F29" t="s">
        <v>128</v>
      </c>
      <c r="G29" s="31">
        <v>95100</v>
      </c>
      <c r="H29">
        <v>1.9889999999999999E-3</v>
      </c>
      <c r="J29" s="32">
        <v>15.6</v>
      </c>
      <c r="K29" s="32">
        <v>15.6</v>
      </c>
      <c r="L29" s="33">
        <v>0</v>
      </c>
      <c r="M29" s="35" t="s">
        <v>129</v>
      </c>
    </row>
    <row r="30" spans="3:13" x14ac:dyDescent="0.25">
      <c r="C30" s="30">
        <v>44105</v>
      </c>
      <c r="D30" t="s">
        <v>126</v>
      </c>
      <c r="E30" t="s">
        <v>127</v>
      </c>
      <c r="F30" t="s">
        <v>128</v>
      </c>
      <c r="G30" s="31">
        <v>95100</v>
      </c>
      <c r="H30">
        <v>1.9889999999999999E-3</v>
      </c>
      <c r="J30" s="32">
        <v>14.8068149922</v>
      </c>
      <c r="K30" s="32">
        <v>14.8068149922</v>
      </c>
      <c r="L30" s="33">
        <v>0</v>
      </c>
      <c r="M30" s="35" t="s">
        <v>129</v>
      </c>
    </row>
    <row r="31" spans="3:13" x14ac:dyDescent="0.25">
      <c r="C31" s="30">
        <v>44136</v>
      </c>
      <c r="D31" t="s">
        <v>126</v>
      </c>
      <c r="E31" t="s">
        <v>127</v>
      </c>
      <c r="F31" t="s">
        <v>128</v>
      </c>
      <c r="G31" s="31">
        <v>95100</v>
      </c>
      <c r="H31">
        <v>1.9889999999999999E-3</v>
      </c>
      <c r="J31" s="32">
        <v>14.8068149922</v>
      </c>
      <c r="K31" s="32">
        <v>14.8068149922</v>
      </c>
      <c r="L31" s="33">
        <v>0</v>
      </c>
      <c r="M31" s="35" t="s">
        <v>129</v>
      </c>
    </row>
    <row r="32" spans="3:13" x14ac:dyDescent="0.25">
      <c r="C32" s="30">
        <v>44166</v>
      </c>
      <c r="D32" t="s">
        <v>126</v>
      </c>
      <c r="E32" t="s">
        <v>127</v>
      </c>
      <c r="F32" t="s">
        <v>128</v>
      </c>
      <c r="G32" s="31">
        <v>95100</v>
      </c>
      <c r="H32">
        <v>1.9889999999999999E-3</v>
      </c>
      <c r="J32" s="32">
        <v>14.8068149922</v>
      </c>
      <c r="K32" s="32">
        <v>14.8068149922</v>
      </c>
      <c r="L32" s="33">
        <v>0</v>
      </c>
      <c r="M32" s="35" t="s">
        <v>129</v>
      </c>
    </row>
    <row r="33" spans="3:13" x14ac:dyDescent="0.25">
      <c r="C33" s="30">
        <v>44197</v>
      </c>
      <c r="D33" s="36" t="s">
        <v>130</v>
      </c>
      <c r="E33" s="36" t="s">
        <v>130</v>
      </c>
      <c r="F33" s="36" t="s">
        <v>130</v>
      </c>
      <c r="G33" s="37" t="s">
        <v>130</v>
      </c>
      <c r="H33" s="36" t="s">
        <v>130</v>
      </c>
      <c r="I33" s="36" t="s">
        <v>130</v>
      </c>
      <c r="J33" s="36" t="s">
        <v>130</v>
      </c>
      <c r="K33" s="36" t="s">
        <v>130</v>
      </c>
      <c r="L33" s="38" t="s">
        <v>130</v>
      </c>
      <c r="M33" s="39" t="s">
        <v>130</v>
      </c>
    </row>
    <row r="34" spans="3:13" x14ac:dyDescent="0.25">
      <c r="C34" s="30">
        <v>44228</v>
      </c>
      <c r="D34" s="36" t="s">
        <v>130</v>
      </c>
      <c r="E34" s="36" t="s">
        <v>130</v>
      </c>
      <c r="F34" s="36" t="s">
        <v>130</v>
      </c>
      <c r="G34" s="37" t="s">
        <v>130</v>
      </c>
      <c r="H34" s="36" t="s">
        <v>130</v>
      </c>
      <c r="I34" s="36" t="s">
        <v>130</v>
      </c>
      <c r="J34" s="36" t="s">
        <v>130</v>
      </c>
      <c r="K34" s="36" t="s">
        <v>130</v>
      </c>
      <c r="L34" s="38" t="s">
        <v>130</v>
      </c>
      <c r="M34" s="39" t="s">
        <v>130</v>
      </c>
    </row>
    <row r="35" spans="3:13" x14ac:dyDescent="0.25">
      <c r="C35" s="30">
        <v>44256</v>
      </c>
      <c r="D35" s="36" t="s">
        <v>130</v>
      </c>
      <c r="E35" s="36" t="s">
        <v>130</v>
      </c>
      <c r="F35" s="36" t="s">
        <v>130</v>
      </c>
      <c r="G35" s="37" t="s">
        <v>130</v>
      </c>
      <c r="H35" s="36" t="s">
        <v>130</v>
      </c>
      <c r="I35" s="36" t="s">
        <v>130</v>
      </c>
      <c r="J35" s="36" t="s">
        <v>130</v>
      </c>
      <c r="K35" s="36" t="s">
        <v>130</v>
      </c>
      <c r="L35" s="38" t="s">
        <v>130</v>
      </c>
      <c r="M35" s="39" t="s">
        <v>130</v>
      </c>
    </row>
    <row r="36" spans="3:13" x14ac:dyDescent="0.25">
      <c r="C36" s="30">
        <v>44287</v>
      </c>
      <c r="D36" s="36" t="s">
        <v>130</v>
      </c>
      <c r="E36" s="36" t="s">
        <v>130</v>
      </c>
      <c r="F36" s="36" t="s">
        <v>130</v>
      </c>
      <c r="G36" s="37" t="s">
        <v>130</v>
      </c>
      <c r="H36" s="36" t="s">
        <v>130</v>
      </c>
      <c r="I36" s="36" t="s">
        <v>130</v>
      </c>
      <c r="J36" s="36" t="s">
        <v>130</v>
      </c>
      <c r="K36" s="36" t="s">
        <v>130</v>
      </c>
      <c r="L36" s="38" t="s">
        <v>130</v>
      </c>
      <c r="M36" s="39" t="s">
        <v>130</v>
      </c>
    </row>
    <row r="37" spans="3:13" x14ac:dyDescent="0.25">
      <c r="C37" s="30">
        <v>44317</v>
      </c>
      <c r="D37" s="36" t="s">
        <v>130</v>
      </c>
      <c r="E37" s="36" t="s">
        <v>130</v>
      </c>
      <c r="F37" s="36" t="s">
        <v>130</v>
      </c>
      <c r="G37" s="37" t="s">
        <v>130</v>
      </c>
      <c r="H37" s="36" t="s">
        <v>130</v>
      </c>
      <c r="I37" s="36" t="s">
        <v>130</v>
      </c>
      <c r="J37" s="36" t="s">
        <v>130</v>
      </c>
      <c r="K37" s="36" t="s">
        <v>130</v>
      </c>
      <c r="L37" s="38" t="s">
        <v>130</v>
      </c>
      <c r="M37" s="39" t="s">
        <v>130</v>
      </c>
    </row>
    <row r="38" spans="3:13" x14ac:dyDescent="0.25">
      <c r="C38" s="30">
        <v>44348</v>
      </c>
      <c r="D38" s="36" t="s">
        <v>130</v>
      </c>
      <c r="E38" s="36" t="s">
        <v>130</v>
      </c>
      <c r="F38" s="36" t="s">
        <v>130</v>
      </c>
      <c r="G38" s="37" t="s">
        <v>130</v>
      </c>
      <c r="H38" s="36" t="s">
        <v>130</v>
      </c>
      <c r="I38" s="36" t="s">
        <v>130</v>
      </c>
      <c r="J38" s="36" t="s">
        <v>130</v>
      </c>
      <c r="K38" s="36" t="s">
        <v>130</v>
      </c>
      <c r="L38" s="38" t="s">
        <v>130</v>
      </c>
      <c r="M38" s="39" t="s">
        <v>130</v>
      </c>
    </row>
    <row r="39" spans="3:13" x14ac:dyDescent="0.25">
      <c r="C39" s="30">
        <v>44378</v>
      </c>
      <c r="D39" s="36" t="s">
        <v>130</v>
      </c>
      <c r="E39" s="36" t="s">
        <v>130</v>
      </c>
      <c r="F39" s="36" t="s">
        <v>130</v>
      </c>
      <c r="G39" s="37" t="s">
        <v>130</v>
      </c>
      <c r="H39" s="36" t="s">
        <v>130</v>
      </c>
      <c r="I39" s="36" t="s">
        <v>130</v>
      </c>
      <c r="J39" s="36" t="s">
        <v>130</v>
      </c>
      <c r="K39" s="36" t="s">
        <v>130</v>
      </c>
      <c r="L39" s="38" t="s">
        <v>130</v>
      </c>
      <c r="M39" s="39" t="s">
        <v>130</v>
      </c>
    </row>
    <row r="40" spans="3:13" x14ac:dyDescent="0.25">
      <c r="C40" s="30">
        <v>44409</v>
      </c>
      <c r="D40" s="36" t="s">
        <v>130</v>
      </c>
      <c r="E40" s="36" t="s">
        <v>130</v>
      </c>
      <c r="F40" s="36" t="s">
        <v>130</v>
      </c>
      <c r="G40" s="37" t="s">
        <v>130</v>
      </c>
      <c r="H40" s="36" t="s">
        <v>130</v>
      </c>
      <c r="I40" s="36" t="s">
        <v>130</v>
      </c>
      <c r="J40" s="36" t="s">
        <v>130</v>
      </c>
      <c r="K40" s="36" t="s">
        <v>130</v>
      </c>
      <c r="L40" s="38" t="s">
        <v>130</v>
      </c>
      <c r="M40" s="39" t="s">
        <v>130</v>
      </c>
    </row>
    <row r="41" spans="3:13" x14ac:dyDescent="0.25">
      <c r="C41" s="30">
        <v>44440</v>
      </c>
      <c r="D41" s="36" t="s">
        <v>130</v>
      </c>
      <c r="E41" s="36" t="s">
        <v>130</v>
      </c>
      <c r="F41" s="36" t="s">
        <v>130</v>
      </c>
      <c r="G41" s="37" t="s">
        <v>130</v>
      </c>
      <c r="H41" s="36" t="s">
        <v>130</v>
      </c>
      <c r="I41" s="36" t="s">
        <v>130</v>
      </c>
      <c r="J41" s="36" t="s">
        <v>130</v>
      </c>
      <c r="K41" s="36" t="s">
        <v>130</v>
      </c>
      <c r="L41" s="38" t="s">
        <v>130</v>
      </c>
      <c r="M41" s="39" t="s">
        <v>130</v>
      </c>
    </row>
    <row r="42" spans="3:13" x14ac:dyDescent="0.25">
      <c r="C42" s="30">
        <v>44470</v>
      </c>
      <c r="D42" s="36" t="s">
        <v>130</v>
      </c>
      <c r="E42" s="36" t="s">
        <v>130</v>
      </c>
      <c r="F42" s="36" t="s">
        <v>130</v>
      </c>
      <c r="G42" s="37" t="s">
        <v>130</v>
      </c>
      <c r="H42" s="36" t="s">
        <v>130</v>
      </c>
      <c r="I42" s="36" t="s">
        <v>130</v>
      </c>
      <c r="J42" s="36" t="s">
        <v>130</v>
      </c>
      <c r="K42" s="36" t="s">
        <v>130</v>
      </c>
      <c r="L42" s="38" t="s">
        <v>130</v>
      </c>
      <c r="M42" s="39" t="s">
        <v>130</v>
      </c>
    </row>
    <row r="43" spans="3:13" x14ac:dyDescent="0.25">
      <c r="C43" s="30">
        <v>44501</v>
      </c>
      <c r="D43" s="36" t="s">
        <v>130</v>
      </c>
      <c r="E43" s="36" t="s">
        <v>130</v>
      </c>
      <c r="F43" s="36" t="s">
        <v>130</v>
      </c>
      <c r="G43" s="37" t="s">
        <v>130</v>
      </c>
      <c r="H43" s="36" t="s">
        <v>130</v>
      </c>
      <c r="I43" s="36" t="s">
        <v>130</v>
      </c>
      <c r="J43" s="36" t="s">
        <v>130</v>
      </c>
      <c r="K43" s="36" t="s">
        <v>130</v>
      </c>
      <c r="L43" s="38" t="s">
        <v>130</v>
      </c>
      <c r="M43" s="39" t="s">
        <v>130</v>
      </c>
    </row>
    <row r="44" spans="3:13" x14ac:dyDescent="0.25">
      <c r="C44" s="30">
        <v>44531</v>
      </c>
      <c r="D44" s="36" t="s">
        <v>130</v>
      </c>
      <c r="E44" s="36" t="s">
        <v>130</v>
      </c>
      <c r="F44" s="36" t="s">
        <v>130</v>
      </c>
      <c r="G44" s="37" t="s">
        <v>130</v>
      </c>
      <c r="H44" s="36" t="s">
        <v>130</v>
      </c>
      <c r="I44" s="36" t="s">
        <v>130</v>
      </c>
      <c r="J44" s="36" t="s">
        <v>130</v>
      </c>
      <c r="K44" s="36" t="s">
        <v>130</v>
      </c>
      <c r="L44" s="38" t="s">
        <v>130</v>
      </c>
      <c r="M44" s="39" t="s">
        <v>130</v>
      </c>
    </row>
    <row r="45" spans="3:13" x14ac:dyDescent="0.25">
      <c r="C45" s="40">
        <v>44562</v>
      </c>
      <c r="D45" s="36" t="s">
        <v>130</v>
      </c>
      <c r="E45" s="36" t="s">
        <v>130</v>
      </c>
      <c r="F45" s="36" t="s">
        <v>130</v>
      </c>
      <c r="G45" s="37" t="s">
        <v>130</v>
      </c>
      <c r="H45" s="36" t="s">
        <v>130</v>
      </c>
      <c r="I45" s="36" t="s">
        <v>130</v>
      </c>
      <c r="J45" s="36" t="s">
        <v>130</v>
      </c>
      <c r="K45" s="36" t="s">
        <v>130</v>
      </c>
      <c r="L45" s="38" t="s">
        <v>130</v>
      </c>
      <c r="M45" s="39" t="s">
        <v>130</v>
      </c>
    </row>
    <row r="46" spans="3:13" x14ac:dyDescent="0.25">
      <c r="C46" s="40">
        <v>44593</v>
      </c>
      <c r="D46" s="36" t="s">
        <v>130</v>
      </c>
      <c r="E46" s="36" t="s">
        <v>130</v>
      </c>
      <c r="F46" s="36" t="s">
        <v>130</v>
      </c>
      <c r="G46" s="37" t="s">
        <v>130</v>
      </c>
      <c r="H46" s="36" t="s">
        <v>130</v>
      </c>
      <c r="I46" s="36" t="s">
        <v>130</v>
      </c>
      <c r="J46" s="36" t="s">
        <v>130</v>
      </c>
      <c r="K46" s="36" t="s">
        <v>130</v>
      </c>
      <c r="L46" s="38" t="s">
        <v>130</v>
      </c>
      <c r="M46" s="39" t="s">
        <v>130</v>
      </c>
    </row>
    <row r="47" spans="3:13" x14ac:dyDescent="0.25">
      <c r="C47" s="40">
        <v>44621</v>
      </c>
      <c r="D47" s="36" t="s">
        <v>130</v>
      </c>
      <c r="E47" s="36" t="s">
        <v>130</v>
      </c>
      <c r="F47" s="36" t="s">
        <v>130</v>
      </c>
      <c r="G47" s="37" t="s">
        <v>130</v>
      </c>
      <c r="H47" s="36" t="s">
        <v>130</v>
      </c>
      <c r="I47" s="36" t="s">
        <v>130</v>
      </c>
      <c r="J47" s="36" t="s">
        <v>130</v>
      </c>
      <c r="K47" s="36" t="s">
        <v>130</v>
      </c>
      <c r="L47" s="38" t="s">
        <v>130</v>
      </c>
      <c r="M47" s="39" t="s">
        <v>130</v>
      </c>
    </row>
    <row r="48" spans="3:13" x14ac:dyDescent="0.25">
      <c r="C48" s="40">
        <v>44652</v>
      </c>
      <c r="D48" s="36" t="s">
        <v>130</v>
      </c>
      <c r="E48" s="36" t="s">
        <v>130</v>
      </c>
      <c r="F48" s="36" t="s">
        <v>130</v>
      </c>
      <c r="G48" s="37" t="s">
        <v>130</v>
      </c>
      <c r="H48" s="36" t="s">
        <v>130</v>
      </c>
      <c r="I48" s="36" t="s">
        <v>130</v>
      </c>
      <c r="J48" s="36" t="s">
        <v>130</v>
      </c>
      <c r="K48" s="36" t="s">
        <v>130</v>
      </c>
      <c r="L48" s="38" t="s">
        <v>130</v>
      </c>
      <c r="M48" s="39" t="s">
        <v>130</v>
      </c>
    </row>
    <row r="49" spans="3:13" x14ac:dyDescent="0.25">
      <c r="C49" s="40">
        <v>44682</v>
      </c>
      <c r="D49" s="36" t="s">
        <v>130</v>
      </c>
      <c r="E49" s="36" t="s">
        <v>130</v>
      </c>
      <c r="F49" s="36" t="s">
        <v>130</v>
      </c>
      <c r="G49" s="37" t="s">
        <v>130</v>
      </c>
      <c r="H49" s="36" t="s">
        <v>130</v>
      </c>
      <c r="I49" s="36" t="s">
        <v>130</v>
      </c>
      <c r="J49" s="36" t="s">
        <v>130</v>
      </c>
      <c r="K49" s="36" t="s">
        <v>130</v>
      </c>
      <c r="L49" s="38" t="s">
        <v>130</v>
      </c>
      <c r="M49" s="39" t="s">
        <v>130</v>
      </c>
    </row>
    <row r="50" spans="3:13" x14ac:dyDescent="0.25">
      <c r="C50" s="40">
        <v>44713</v>
      </c>
      <c r="D50" s="36" t="s">
        <v>130</v>
      </c>
      <c r="E50" s="36" t="s">
        <v>130</v>
      </c>
      <c r="F50" s="36" t="s">
        <v>130</v>
      </c>
      <c r="G50" s="37" t="s">
        <v>130</v>
      </c>
      <c r="H50" s="36" t="s">
        <v>130</v>
      </c>
      <c r="I50" s="36" t="s">
        <v>130</v>
      </c>
      <c r="J50" s="36" t="s">
        <v>130</v>
      </c>
      <c r="K50" s="36" t="s">
        <v>130</v>
      </c>
      <c r="L50" s="38" t="s">
        <v>130</v>
      </c>
      <c r="M50" s="39" t="s">
        <v>130</v>
      </c>
    </row>
    <row r="51" spans="3:13" x14ac:dyDescent="0.25">
      <c r="C51" s="40">
        <v>44743</v>
      </c>
      <c r="D51" s="36" t="s">
        <v>130</v>
      </c>
      <c r="E51" s="36" t="s">
        <v>130</v>
      </c>
      <c r="F51" s="36" t="s">
        <v>130</v>
      </c>
      <c r="G51" s="37" t="s">
        <v>130</v>
      </c>
      <c r="H51" s="36" t="s">
        <v>130</v>
      </c>
      <c r="I51" s="36" t="s">
        <v>130</v>
      </c>
      <c r="J51" s="36" t="s">
        <v>130</v>
      </c>
      <c r="K51" s="36" t="s">
        <v>130</v>
      </c>
      <c r="L51" s="38" t="s">
        <v>130</v>
      </c>
      <c r="M51" s="39" t="s">
        <v>130</v>
      </c>
    </row>
    <row r="52" spans="3:13" x14ac:dyDescent="0.25">
      <c r="C52" s="40">
        <v>44774</v>
      </c>
      <c r="D52" s="36" t="s">
        <v>130</v>
      </c>
      <c r="E52" s="36" t="s">
        <v>130</v>
      </c>
      <c r="F52" s="36" t="s">
        <v>130</v>
      </c>
      <c r="G52" s="37" t="s">
        <v>130</v>
      </c>
      <c r="H52" s="36" t="s">
        <v>130</v>
      </c>
      <c r="I52" s="36" t="s">
        <v>130</v>
      </c>
      <c r="J52" s="36" t="s">
        <v>130</v>
      </c>
      <c r="K52" s="36" t="s">
        <v>130</v>
      </c>
      <c r="L52" s="38" t="s">
        <v>130</v>
      </c>
      <c r="M52" s="39" t="s">
        <v>130</v>
      </c>
    </row>
    <row r="53" spans="3:13" x14ac:dyDescent="0.25">
      <c r="C53" s="40">
        <v>44805</v>
      </c>
      <c r="D53" s="36" t="s">
        <v>130</v>
      </c>
      <c r="E53" s="36" t="s">
        <v>130</v>
      </c>
      <c r="F53" s="36" t="s">
        <v>130</v>
      </c>
      <c r="G53" s="37" t="s">
        <v>130</v>
      </c>
      <c r="H53" s="36" t="s">
        <v>130</v>
      </c>
      <c r="I53" s="36" t="s">
        <v>130</v>
      </c>
      <c r="J53" s="36" t="s">
        <v>130</v>
      </c>
      <c r="K53" s="36" t="s">
        <v>130</v>
      </c>
      <c r="L53" s="38" t="s">
        <v>130</v>
      </c>
      <c r="M53" s="39" t="s">
        <v>130</v>
      </c>
    </row>
    <row r="54" spans="3:13" x14ac:dyDescent="0.25">
      <c r="C54" s="40">
        <v>44835</v>
      </c>
      <c r="D54" s="36" t="s">
        <v>130</v>
      </c>
      <c r="E54" s="36" t="s">
        <v>130</v>
      </c>
      <c r="F54" s="36" t="s">
        <v>130</v>
      </c>
      <c r="G54" s="37" t="s">
        <v>130</v>
      </c>
      <c r="H54" s="36" t="s">
        <v>130</v>
      </c>
      <c r="I54" s="36" t="s">
        <v>130</v>
      </c>
      <c r="J54" s="36" t="s">
        <v>130</v>
      </c>
      <c r="K54" s="36" t="s">
        <v>130</v>
      </c>
      <c r="L54" s="38" t="s">
        <v>130</v>
      </c>
      <c r="M54" s="39" t="s">
        <v>130</v>
      </c>
    </row>
    <row r="55" spans="3:13" x14ac:dyDescent="0.25">
      <c r="C55" s="40">
        <v>44866</v>
      </c>
      <c r="D55" s="36" t="s">
        <v>130</v>
      </c>
      <c r="E55" s="36" t="s">
        <v>130</v>
      </c>
      <c r="F55" s="36" t="s">
        <v>130</v>
      </c>
      <c r="G55" s="37" t="s">
        <v>130</v>
      </c>
      <c r="H55" s="36" t="s">
        <v>130</v>
      </c>
      <c r="I55" s="36" t="s">
        <v>130</v>
      </c>
      <c r="J55" s="36" t="s">
        <v>130</v>
      </c>
      <c r="K55" s="36" t="s">
        <v>130</v>
      </c>
      <c r="L55" s="38" t="s">
        <v>130</v>
      </c>
      <c r="M55" s="39" t="s">
        <v>130</v>
      </c>
    </row>
    <row r="56" spans="3:13" ht="15.75" thickBot="1" x14ac:dyDescent="0.3">
      <c r="C56" s="41">
        <v>44896</v>
      </c>
      <c r="D56" s="42" t="s">
        <v>130</v>
      </c>
      <c r="E56" s="42" t="s">
        <v>130</v>
      </c>
      <c r="F56" s="42" t="s">
        <v>130</v>
      </c>
      <c r="G56" s="43" t="s">
        <v>130</v>
      </c>
      <c r="H56" s="42" t="s">
        <v>130</v>
      </c>
      <c r="I56" s="42" t="s">
        <v>130</v>
      </c>
      <c r="J56" s="42" t="s">
        <v>130</v>
      </c>
      <c r="K56" s="42" t="s">
        <v>130</v>
      </c>
      <c r="L56" s="44" t="s">
        <v>130</v>
      </c>
      <c r="M56" s="45" t="s">
        <v>130</v>
      </c>
    </row>
  </sheetData>
  <mergeCells count="1">
    <mergeCell ref="C4:M7"/>
  </mergeCells>
  <pageMargins left="0.39370078740157483" right="0.39370078740157483" top="0.39370078740157483" bottom="0.39370078740157483" header="0.39370078740157483" footer="0.39370078740157483"/>
  <pageSetup paperSize="9" scale="4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P7"/>
  <sheetViews>
    <sheetView topLeftCell="B1" workbookViewId="0">
      <selection activeCell="M25" sqref="M25"/>
    </sheetView>
  </sheetViews>
  <sheetFormatPr baseColWidth="10" defaultRowHeight="15" x14ac:dyDescent="0.25"/>
  <cols>
    <col min="3" max="3" width="34.140625" bestFit="1" customWidth="1"/>
    <col min="4" max="4" width="12.42578125" customWidth="1"/>
    <col min="5" max="5" width="48.7109375" bestFit="1" customWidth="1"/>
    <col min="10" max="10" width="15.42578125" customWidth="1"/>
    <col min="11" max="11" width="14.5703125" customWidth="1"/>
    <col min="12" max="12" width="14" customWidth="1"/>
    <col min="13" max="14" width="13.42578125" customWidth="1"/>
  </cols>
  <sheetData>
    <row r="2" spans="2:16" ht="93" customHeight="1" x14ac:dyDescent="0.25">
      <c r="B2" s="6" t="s">
        <v>17</v>
      </c>
      <c r="C2" s="6" t="s">
        <v>1</v>
      </c>
      <c r="D2" s="6" t="s">
        <v>8</v>
      </c>
      <c r="E2" s="6" t="s">
        <v>9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165</v>
      </c>
      <c r="O2" s="6" t="s">
        <v>31</v>
      </c>
      <c r="P2" s="6" t="s">
        <v>32</v>
      </c>
    </row>
    <row r="3" spans="2:16" x14ac:dyDescent="0.25">
      <c r="B3" s="4">
        <v>2019</v>
      </c>
      <c r="C3" s="4" t="s">
        <v>20</v>
      </c>
      <c r="D3" s="12" t="s">
        <v>106</v>
      </c>
      <c r="E3" s="4" t="s">
        <v>21</v>
      </c>
      <c r="F3" s="5">
        <v>89721.695999999996</v>
      </c>
      <c r="G3" s="5">
        <v>100257.00900000001</v>
      </c>
      <c r="H3" s="4">
        <v>2E-3</v>
      </c>
      <c r="I3" s="4">
        <v>2E-3</v>
      </c>
      <c r="J3" s="4">
        <v>0</v>
      </c>
      <c r="K3" s="4">
        <v>906.76099999999997</v>
      </c>
      <c r="L3" s="4">
        <v>358.512</v>
      </c>
      <c r="M3" s="4">
        <v>548.24900000000002</v>
      </c>
      <c r="N3" s="4">
        <f>+L3+M3</f>
        <v>906.76099999999997</v>
      </c>
      <c r="O3" s="4">
        <v>15.026</v>
      </c>
      <c r="P3" s="4" t="s">
        <v>22</v>
      </c>
    </row>
    <row r="4" spans="2:16" x14ac:dyDescent="0.25">
      <c r="B4" s="4">
        <v>2020</v>
      </c>
      <c r="C4" s="4" t="s">
        <v>20</v>
      </c>
      <c r="D4" s="12" t="s">
        <v>106</v>
      </c>
      <c r="E4" s="4" t="s">
        <v>21</v>
      </c>
      <c r="F4" s="5">
        <v>89721.695999999996</v>
      </c>
      <c r="G4" s="5">
        <v>100257.00900000001</v>
      </c>
      <c r="H4" s="4">
        <v>2E-3</v>
      </c>
      <c r="I4" s="4">
        <v>2E-3</v>
      </c>
      <c r="J4" s="4">
        <v>373.69799999999998</v>
      </c>
      <c r="K4" s="4">
        <v>402.19200000000001</v>
      </c>
      <c r="L4" s="4">
        <v>304.32100000000003</v>
      </c>
      <c r="M4" s="4">
        <v>471.56900000000002</v>
      </c>
      <c r="N4" s="4">
        <f t="shared" ref="N4:N7" si="0">+L4+M4</f>
        <v>775.8900000000001</v>
      </c>
      <c r="O4" s="4">
        <v>12.923999999999999</v>
      </c>
      <c r="P4" s="4" t="s">
        <v>22</v>
      </c>
    </row>
    <row r="5" spans="2:16" x14ac:dyDescent="0.25">
      <c r="B5" s="4">
        <v>2021</v>
      </c>
      <c r="C5" s="4" t="s">
        <v>20</v>
      </c>
      <c r="D5" s="12" t="s">
        <v>106</v>
      </c>
      <c r="E5" s="4" t="s">
        <v>21</v>
      </c>
      <c r="F5" s="5">
        <v>89721.695999999996</v>
      </c>
      <c r="G5" s="5">
        <v>100257.00900000001</v>
      </c>
      <c r="H5" s="4">
        <v>2E-3</v>
      </c>
      <c r="I5" s="4">
        <v>2E-3</v>
      </c>
      <c r="J5" s="4">
        <v>647.79300000000001</v>
      </c>
      <c r="K5" s="4">
        <v>0</v>
      </c>
      <c r="L5" s="4">
        <v>254.07900000000001</v>
      </c>
      <c r="M5" s="4">
        <v>393.714</v>
      </c>
      <c r="N5" s="4">
        <f t="shared" si="0"/>
        <v>647.79300000000001</v>
      </c>
      <c r="O5" s="4">
        <v>10.791</v>
      </c>
      <c r="P5" s="4" t="s">
        <v>22</v>
      </c>
    </row>
    <row r="6" spans="2:16" x14ac:dyDescent="0.25">
      <c r="B6" s="4">
        <v>2022</v>
      </c>
      <c r="C6" s="4" t="s">
        <v>20</v>
      </c>
      <c r="D6" s="12" t="s">
        <v>106</v>
      </c>
      <c r="E6" s="4" t="s">
        <v>21</v>
      </c>
      <c r="F6" s="5">
        <v>89721.695999999996</v>
      </c>
      <c r="G6" s="5">
        <v>100257.00900000001</v>
      </c>
      <c r="H6" s="4">
        <v>2E-3</v>
      </c>
      <c r="I6" s="4">
        <v>2E-3</v>
      </c>
      <c r="J6" s="4">
        <v>539.16700000000003</v>
      </c>
      <c r="K6" s="4">
        <v>0</v>
      </c>
      <c r="L6" s="4">
        <v>211.47300000000001</v>
      </c>
      <c r="M6" s="4">
        <v>327.69400000000002</v>
      </c>
      <c r="N6" s="4">
        <f t="shared" si="0"/>
        <v>539.16700000000003</v>
      </c>
      <c r="O6" s="4">
        <v>8.9809999999999999</v>
      </c>
      <c r="P6" s="4" t="s">
        <v>22</v>
      </c>
    </row>
    <row r="7" spans="2:16" x14ac:dyDescent="0.25">
      <c r="B7" s="4">
        <v>2023</v>
      </c>
      <c r="C7" s="4" t="s">
        <v>20</v>
      </c>
      <c r="D7" s="12" t="s">
        <v>106</v>
      </c>
      <c r="E7" s="4" t="s">
        <v>21</v>
      </c>
      <c r="F7" s="5">
        <v>89721.695999999996</v>
      </c>
      <c r="G7" s="5">
        <v>100257.00900000001</v>
      </c>
      <c r="H7" s="4">
        <v>2E-3</v>
      </c>
      <c r="I7" s="4">
        <v>2E-3</v>
      </c>
      <c r="J7" s="4">
        <v>445.02100000000002</v>
      </c>
      <c r="K7" s="4">
        <v>0</v>
      </c>
      <c r="L7" s="4">
        <v>174.547</v>
      </c>
      <c r="M7" s="4">
        <v>270.47399999999999</v>
      </c>
      <c r="N7" s="4">
        <f t="shared" si="0"/>
        <v>445.02099999999996</v>
      </c>
      <c r="O7" s="4">
        <v>7.4130000000000003</v>
      </c>
      <c r="P7" s="4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K64"/>
  <sheetViews>
    <sheetView workbookViewId="0">
      <selection activeCell="H9" sqref="H9"/>
    </sheetView>
  </sheetViews>
  <sheetFormatPr baseColWidth="10" defaultRowHeight="15" x14ac:dyDescent="0.25"/>
  <cols>
    <col min="3" max="3" width="14.140625" customWidth="1"/>
  </cols>
  <sheetData>
    <row r="2" spans="2:11" ht="60" x14ac:dyDescent="0.25">
      <c r="B2" s="6" t="s">
        <v>17</v>
      </c>
      <c r="C2" s="6" t="s">
        <v>1</v>
      </c>
      <c r="D2" s="6" t="s">
        <v>8</v>
      </c>
      <c r="E2" s="6" t="s">
        <v>9</v>
      </c>
      <c r="F2" s="6" t="s">
        <v>3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</row>
    <row r="3" spans="2:11" x14ac:dyDescent="0.25">
      <c r="B3" s="3">
        <v>43466</v>
      </c>
      <c r="C3" s="4"/>
      <c r="D3" s="4"/>
      <c r="E3" s="4"/>
      <c r="F3" s="4"/>
      <c r="G3" s="4"/>
      <c r="H3" s="4"/>
      <c r="I3" s="4"/>
      <c r="J3" s="4"/>
      <c r="K3" s="4">
        <v>0</v>
      </c>
    </row>
    <row r="4" spans="2:11" x14ac:dyDescent="0.25">
      <c r="B4" s="3">
        <v>43497</v>
      </c>
      <c r="C4" s="4"/>
      <c r="D4" s="4"/>
      <c r="E4" s="4"/>
      <c r="F4" s="4"/>
      <c r="G4" s="4"/>
      <c r="H4" s="4"/>
      <c r="I4" s="4"/>
      <c r="J4" s="4"/>
      <c r="K4" s="4">
        <v>0</v>
      </c>
    </row>
    <row r="5" spans="2:11" x14ac:dyDescent="0.25">
      <c r="B5" s="3">
        <v>43525</v>
      </c>
      <c r="C5" s="4" t="s">
        <v>45</v>
      </c>
      <c r="D5" s="4" t="s">
        <v>44</v>
      </c>
      <c r="E5" s="4"/>
      <c r="F5" s="4"/>
      <c r="G5" s="4"/>
      <c r="H5" s="11">
        <v>0</v>
      </c>
      <c r="I5" s="11">
        <v>71.2</v>
      </c>
      <c r="J5" s="11">
        <v>71.2</v>
      </c>
      <c r="K5" s="4"/>
    </row>
    <row r="6" spans="2:11" x14ac:dyDescent="0.25">
      <c r="B6" s="3">
        <v>43556</v>
      </c>
      <c r="C6" s="4" t="s">
        <v>45</v>
      </c>
      <c r="D6" s="4" t="s">
        <v>44</v>
      </c>
      <c r="E6" s="4"/>
      <c r="F6" s="4"/>
      <c r="G6" s="4"/>
      <c r="H6" s="11">
        <v>0</v>
      </c>
      <c r="I6" s="11">
        <v>69</v>
      </c>
      <c r="J6" s="11">
        <v>69</v>
      </c>
      <c r="K6" s="4"/>
    </row>
    <row r="7" spans="2:11" x14ac:dyDescent="0.25">
      <c r="B7" s="3">
        <v>43586</v>
      </c>
      <c r="C7" s="4" t="s">
        <v>45</v>
      </c>
      <c r="D7" s="4" t="s">
        <v>44</v>
      </c>
      <c r="E7" s="4"/>
      <c r="F7" s="4"/>
      <c r="G7" s="4"/>
      <c r="H7" s="11">
        <v>0</v>
      </c>
      <c r="I7" s="11">
        <v>71.3</v>
      </c>
      <c r="J7" s="11">
        <v>71.3</v>
      </c>
      <c r="K7" s="4"/>
    </row>
    <row r="8" spans="2:11" x14ac:dyDescent="0.25">
      <c r="B8" s="3">
        <v>43617</v>
      </c>
      <c r="C8" s="4" t="s">
        <v>45</v>
      </c>
      <c r="D8" s="4" t="s">
        <v>44</v>
      </c>
      <c r="E8" s="4"/>
      <c r="F8" s="4"/>
      <c r="G8" s="4"/>
      <c r="H8" s="11">
        <v>0</v>
      </c>
      <c r="I8" s="11">
        <v>69</v>
      </c>
      <c r="J8" s="11">
        <v>69</v>
      </c>
      <c r="K8" s="4"/>
    </row>
    <row r="9" spans="2:11" x14ac:dyDescent="0.25">
      <c r="B9" s="3">
        <v>43647</v>
      </c>
      <c r="C9" s="4" t="s">
        <v>45</v>
      </c>
      <c r="D9" s="4" t="s">
        <v>44</v>
      </c>
      <c r="E9" s="4"/>
      <c r="F9" s="4"/>
      <c r="G9" s="4"/>
      <c r="H9" s="11">
        <v>71.3</v>
      </c>
      <c r="I9" s="11">
        <v>0</v>
      </c>
      <c r="J9" s="11">
        <v>71.3</v>
      </c>
      <c r="K9" s="4"/>
    </row>
    <row r="10" spans="2:11" x14ac:dyDescent="0.25">
      <c r="B10" s="3">
        <v>43678</v>
      </c>
      <c r="C10" s="4" t="s">
        <v>45</v>
      </c>
      <c r="D10" s="4" t="s">
        <v>44</v>
      </c>
      <c r="E10" s="4"/>
      <c r="F10" s="4"/>
      <c r="G10" s="4"/>
      <c r="H10" s="11">
        <v>71.3</v>
      </c>
      <c r="I10" s="11">
        <v>0</v>
      </c>
      <c r="J10" s="11">
        <v>71.3</v>
      </c>
      <c r="K10" s="4"/>
    </row>
    <row r="11" spans="2:11" x14ac:dyDescent="0.25">
      <c r="B11" s="3">
        <v>43709</v>
      </c>
      <c r="C11" s="4" t="s">
        <v>45</v>
      </c>
      <c r="D11" s="4" t="s">
        <v>44</v>
      </c>
      <c r="E11" s="4"/>
      <c r="F11" s="4"/>
      <c r="G11" s="4"/>
      <c r="H11" s="11">
        <v>69</v>
      </c>
      <c r="I11" s="11">
        <v>0</v>
      </c>
      <c r="J11" s="11">
        <v>69</v>
      </c>
      <c r="K11" s="4"/>
    </row>
    <row r="12" spans="2:11" x14ac:dyDescent="0.25">
      <c r="B12" s="3">
        <v>43739</v>
      </c>
      <c r="C12" s="4" t="s">
        <v>45</v>
      </c>
      <c r="D12" s="4" t="s">
        <v>44</v>
      </c>
      <c r="E12" s="4"/>
      <c r="F12" s="4"/>
      <c r="G12" s="4"/>
      <c r="H12" s="11">
        <v>71.3</v>
      </c>
      <c r="I12" s="11">
        <v>0</v>
      </c>
      <c r="J12" s="11">
        <v>71.3</v>
      </c>
      <c r="K12" s="4"/>
    </row>
    <row r="13" spans="2:11" x14ac:dyDescent="0.25">
      <c r="B13" s="3">
        <v>43770</v>
      </c>
      <c r="C13" s="4" t="s">
        <v>45</v>
      </c>
      <c r="D13" s="4" t="s">
        <v>44</v>
      </c>
      <c r="E13" s="4"/>
      <c r="F13" s="4"/>
      <c r="G13" s="4"/>
      <c r="H13" s="11">
        <v>69</v>
      </c>
      <c r="I13" s="11">
        <v>0</v>
      </c>
      <c r="J13" s="11">
        <v>69</v>
      </c>
      <c r="K13" s="4"/>
    </row>
    <row r="14" spans="2:11" x14ac:dyDescent="0.25">
      <c r="B14" s="3">
        <v>43800</v>
      </c>
      <c r="C14" s="4" t="s">
        <v>45</v>
      </c>
      <c r="D14" s="4" t="s">
        <v>44</v>
      </c>
      <c r="E14" s="4"/>
      <c r="F14" s="4"/>
      <c r="G14" s="4"/>
      <c r="H14" s="11">
        <v>71.3</v>
      </c>
      <c r="I14" s="11">
        <v>0</v>
      </c>
      <c r="J14" s="11">
        <v>71.3</v>
      </c>
      <c r="K14" s="4"/>
    </row>
    <row r="15" spans="2:11" x14ac:dyDescent="0.25">
      <c r="B15" s="3">
        <v>43831</v>
      </c>
      <c r="C15" s="4" t="s">
        <v>45</v>
      </c>
      <c r="D15" s="4" t="s">
        <v>44</v>
      </c>
      <c r="E15" s="4"/>
      <c r="F15" s="4"/>
      <c r="G15" s="4"/>
      <c r="H15" s="11">
        <v>71.3</v>
      </c>
      <c r="I15" s="11">
        <v>0</v>
      </c>
      <c r="J15" s="11">
        <v>71.3</v>
      </c>
      <c r="K15" s="4"/>
    </row>
    <row r="16" spans="2:11" x14ac:dyDescent="0.25">
      <c r="B16" s="3">
        <v>43862</v>
      </c>
      <c r="C16" s="4" t="s">
        <v>45</v>
      </c>
      <c r="D16" s="4" t="s">
        <v>44</v>
      </c>
      <c r="E16" s="4"/>
      <c r="F16" s="4"/>
      <c r="G16" s="4"/>
      <c r="H16" s="11">
        <v>64.399999999999991</v>
      </c>
      <c r="I16" s="11">
        <v>0</v>
      </c>
      <c r="J16" s="11">
        <v>64.399999999999991</v>
      </c>
      <c r="K16" s="4"/>
    </row>
    <row r="17" spans="2:11" x14ac:dyDescent="0.25">
      <c r="B17" s="3">
        <v>43891</v>
      </c>
      <c r="C17" s="4" t="s">
        <v>45</v>
      </c>
      <c r="D17" s="4" t="s">
        <v>44</v>
      </c>
      <c r="E17" s="4"/>
      <c r="F17" s="4"/>
      <c r="G17" s="4"/>
      <c r="H17" s="11">
        <v>71.3</v>
      </c>
      <c r="I17" s="11">
        <v>0</v>
      </c>
      <c r="J17" s="11">
        <v>71.3</v>
      </c>
      <c r="K17" s="4"/>
    </row>
    <row r="18" spans="2:11" x14ac:dyDescent="0.25">
      <c r="B18" s="3">
        <v>43922</v>
      </c>
      <c r="C18" s="4" t="s">
        <v>45</v>
      </c>
      <c r="D18" s="4" t="s">
        <v>44</v>
      </c>
      <c r="E18" s="4"/>
      <c r="F18" s="4"/>
      <c r="G18" s="4"/>
      <c r="H18" s="11">
        <v>69</v>
      </c>
      <c r="I18" s="11">
        <v>0</v>
      </c>
      <c r="J18" s="11">
        <v>69</v>
      </c>
      <c r="K18" s="4"/>
    </row>
    <row r="19" spans="2:11" x14ac:dyDescent="0.25">
      <c r="B19" s="3">
        <v>43952</v>
      </c>
      <c r="C19" s="4" t="s">
        <v>45</v>
      </c>
      <c r="D19" s="4" t="s">
        <v>44</v>
      </c>
      <c r="E19" s="4"/>
      <c r="F19" s="4"/>
      <c r="G19" s="4"/>
      <c r="H19" s="11">
        <v>71.3</v>
      </c>
      <c r="I19" s="11">
        <v>0</v>
      </c>
      <c r="J19" s="11">
        <v>71.3</v>
      </c>
      <c r="K19" s="4"/>
    </row>
    <row r="20" spans="2:11" x14ac:dyDescent="0.25">
      <c r="B20" s="3">
        <v>43983</v>
      </c>
      <c r="C20" s="4" t="s">
        <v>45</v>
      </c>
      <c r="D20" s="4" t="s">
        <v>44</v>
      </c>
      <c r="E20" s="4"/>
      <c r="F20" s="4"/>
      <c r="G20" s="4"/>
      <c r="H20" s="11">
        <v>69</v>
      </c>
      <c r="I20" s="11">
        <v>0</v>
      </c>
      <c r="J20" s="11">
        <v>69</v>
      </c>
      <c r="K20" s="4"/>
    </row>
    <row r="21" spans="2:11" x14ac:dyDescent="0.25">
      <c r="B21" s="3">
        <v>44013</v>
      </c>
      <c r="C21" s="4" t="s">
        <v>45</v>
      </c>
      <c r="D21" s="4" t="s">
        <v>44</v>
      </c>
      <c r="E21" s="4"/>
      <c r="F21" s="4"/>
      <c r="G21" s="4"/>
      <c r="H21" s="11">
        <v>71.3</v>
      </c>
      <c r="I21" s="11">
        <v>0</v>
      </c>
      <c r="J21" s="11">
        <v>71.3</v>
      </c>
      <c r="K21" s="4"/>
    </row>
    <row r="22" spans="2:11" x14ac:dyDescent="0.25">
      <c r="B22" s="3">
        <v>44044</v>
      </c>
      <c r="C22" s="4" t="s">
        <v>45</v>
      </c>
      <c r="D22" s="4" t="s">
        <v>44</v>
      </c>
      <c r="E22" s="4"/>
      <c r="F22" s="4"/>
      <c r="G22" s="4"/>
      <c r="H22" s="11">
        <v>71.3</v>
      </c>
      <c r="I22" s="11">
        <v>0</v>
      </c>
      <c r="J22" s="11">
        <v>71.3</v>
      </c>
      <c r="K22" s="4"/>
    </row>
    <row r="23" spans="2:11" x14ac:dyDescent="0.25">
      <c r="B23" s="3">
        <v>44075</v>
      </c>
      <c r="C23" s="4" t="s">
        <v>45</v>
      </c>
      <c r="D23" s="4" t="s">
        <v>44</v>
      </c>
      <c r="E23" s="4"/>
      <c r="F23" s="4"/>
      <c r="G23" s="4"/>
      <c r="H23" s="11">
        <v>69</v>
      </c>
      <c r="I23" s="11">
        <v>0</v>
      </c>
      <c r="J23" s="11">
        <v>69</v>
      </c>
      <c r="K23" s="4"/>
    </row>
    <row r="24" spans="2:11" x14ac:dyDescent="0.25">
      <c r="B24" s="3">
        <v>44105</v>
      </c>
      <c r="C24" s="4" t="s">
        <v>45</v>
      </c>
      <c r="D24" s="4" t="s">
        <v>44</v>
      </c>
      <c r="E24" s="4"/>
      <c r="F24" s="4"/>
      <c r="G24" s="4"/>
      <c r="H24" s="11">
        <v>71.3</v>
      </c>
      <c r="I24" s="11">
        <v>0</v>
      </c>
      <c r="J24" s="11">
        <v>71.3</v>
      </c>
      <c r="K24" s="4"/>
    </row>
    <row r="25" spans="2:11" x14ac:dyDescent="0.25">
      <c r="B25" s="3">
        <v>44136</v>
      </c>
      <c r="C25" s="4" t="s">
        <v>45</v>
      </c>
      <c r="D25" s="4" t="s">
        <v>44</v>
      </c>
      <c r="E25" s="4"/>
      <c r="F25" s="4"/>
      <c r="G25" s="4"/>
      <c r="H25" s="11">
        <v>69</v>
      </c>
      <c r="I25" s="11">
        <v>0</v>
      </c>
      <c r="J25" s="11">
        <v>69</v>
      </c>
      <c r="K25" s="4"/>
    </row>
    <row r="26" spans="2:11" x14ac:dyDescent="0.25">
      <c r="B26" s="3">
        <v>44166</v>
      </c>
      <c r="C26" s="4" t="s">
        <v>45</v>
      </c>
      <c r="D26" s="4" t="s">
        <v>44</v>
      </c>
      <c r="E26" s="4"/>
      <c r="F26" s="4"/>
      <c r="G26" s="4"/>
      <c r="H26" s="11">
        <v>71.3</v>
      </c>
      <c r="I26" s="11">
        <v>0</v>
      </c>
      <c r="J26" s="11">
        <v>71.3</v>
      </c>
      <c r="K26" s="4"/>
    </row>
    <row r="27" spans="2:11" x14ac:dyDescent="0.25">
      <c r="B27" s="3">
        <v>44197</v>
      </c>
      <c r="C27" s="4" t="s">
        <v>45</v>
      </c>
      <c r="D27" s="4" t="s">
        <v>44</v>
      </c>
      <c r="E27" s="4"/>
      <c r="F27" s="4"/>
      <c r="G27" s="4"/>
      <c r="H27" s="11">
        <v>71.3</v>
      </c>
      <c r="I27" s="11">
        <v>0</v>
      </c>
      <c r="J27" s="11">
        <v>71.3</v>
      </c>
      <c r="K27" s="4"/>
    </row>
    <row r="28" spans="2:11" x14ac:dyDescent="0.25">
      <c r="B28" s="3">
        <v>44228</v>
      </c>
      <c r="C28" s="4" t="s">
        <v>45</v>
      </c>
      <c r="D28" s="4" t="s">
        <v>44</v>
      </c>
      <c r="E28" s="4"/>
      <c r="F28" s="4"/>
      <c r="G28" s="4"/>
      <c r="H28" s="11">
        <v>64.399999999999991</v>
      </c>
      <c r="I28" s="11">
        <v>0</v>
      </c>
      <c r="J28" s="11">
        <v>64.399999999999991</v>
      </c>
      <c r="K28" s="4"/>
    </row>
    <row r="29" spans="2:11" x14ac:dyDescent="0.25">
      <c r="B29" s="3">
        <v>44256</v>
      </c>
      <c r="C29" s="4" t="s">
        <v>45</v>
      </c>
      <c r="D29" s="4" t="s">
        <v>44</v>
      </c>
      <c r="E29" s="4"/>
      <c r="F29" s="4"/>
      <c r="G29" s="4"/>
      <c r="H29" s="11">
        <v>71.3</v>
      </c>
      <c r="I29" s="11">
        <v>0</v>
      </c>
      <c r="J29" s="11">
        <v>71.3</v>
      </c>
      <c r="K29" s="4"/>
    </row>
    <row r="30" spans="2:11" x14ac:dyDescent="0.25">
      <c r="B30" s="3">
        <v>44287</v>
      </c>
      <c r="C30" s="4" t="s">
        <v>45</v>
      </c>
      <c r="D30" s="4" t="s">
        <v>44</v>
      </c>
      <c r="E30" s="4"/>
      <c r="F30" s="4"/>
      <c r="G30" s="4"/>
      <c r="H30" s="11">
        <v>69</v>
      </c>
      <c r="I30" s="11">
        <v>0</v>
      </c>
      <c r="J30" s="11">
        <v>69</v>
      </c>
      <c r="K30" s="4"/>
    </row>
    <row r="31" spans="2:11" x14ac:dyDescent="0.25">
      <c r="B31" s="3">
        <v>44317</v>
      </c>
      <c r="C31" s="4" t="s">
        <v>45</v>
      </c>
      <c r="D31" s="4" t="s">
        <v>44</v>
      </c>
      <c r="E31" s="4"/>
      <c r="F31" s="4"/>
      <c r="G31" s="4"/>
      <c r="H31" s="11">
        <v>71.3</v>
      </c>
      <c r="I31" s="11">
        <v>0</v>
      </c>
      <c r="J31" s="11">
        <v>71.3</v>
      </c>
      <c r="K31" s="4"/>
    </row>
    <row r="32" spans="2:11" x14ac:dyDescent="0.25">
      <c r="B32" s="3">
        <v>44348</v>
      </c>
      <c r="C32" s="4" t="s">
        <v>45</v>
      </c>
      <c r="D32" s="4" t="s">
        <v>44</v>
      </c>
      <c r="E32" s="4"/>
      <c r="F32" s="4"/>
      <c r="G32" s="4"/>
      <c r="H32" s="11">
        <v>69</v>
      </c>
      <c r="I32" s="11">
        <v>0</v>
      </c>
      <c r="J32" s="11">
        <v>69</v>
      </c>
      <c r="K32" s="4"/>
    </row>
    <row r="33" spans="2:11" x14ac:dyDescent="0.25">
      <c r="B33" s="3">
        <v>44378</v>
      </c>
      <c r="C33" s="4" t="s">
        <v>45</v>
      </c>
      <c r="D33" s="4" t="s">
        <v>44</v>
      </c>
      <c r="E33" s="4"/>
      <c r="F33" s="4"/>
      <c r="G33" s="4"/>
      <c r="H33" s="11">
        <v>71.3</v>
      </c>
      <c r="I33" s="11">
        <v>0</v>
      </c>
      <c r="J33" s="11">
        <v>71.3</v>
      </c>
      <c r="K33" s="4"/>
    </row>
    <row r="34" spans="2:11" x14ac:dyDescent="0.25">
      <c r="B34" s="3">
        <v>44409</v>
      </c>
      <c r="C34" s="4" t="s">
        <v>45</v>
      </c>
      <c r="D34" s="4" t="s">
        <v>44</v>
      </c>
      <c r="E34" s="4"/>
      <c r="F34" s="4"/>
      <c r="G34" s="4"/>
      <c r="H34" s="11">
        <v>71.3</v>
      </c>
      <c r="I34" s="11">
        <v>0</v>
      </c>
      <c r="J34" s="11">
        <v>71.3</v>
      </c>
      <c r="K34" s="4"/>
    </row>
    <row r="35" spans="2:11" x14ac:dyDescent="0.25">
      <c r="B35" s="3">
        <v>44440</v>
      </c>
      <c r="C35" s="4" t="s">
        <v>45</v>
      </c>
      <c r="D35" s="4" t="s">
        <v>44</v>
      </c>
      <c r="E35" s="4"/>
      <c r="F35" s="4"/>
      <c r="G35" s="4"/>
      <c r="H35" s="11">
        <v>69</v>
      </c>
      <c r="I35" s="11">
        <v>0</v>
      </c>
      <c r="J35" s="11">
        <v>69</v>
      </c>
      <c r="K35" s="4"/>
    </row>
    <row r="36" spans="2:11" x14ac:dyDescent="0.25">
      <c r="B36" s="3">
        <v>44470</v>
      </c>
      <c r="C36" s="4" t="s">
        <v>45</v>
      </c>
      <c r="D36" s="4" t="s">
        <v>44</v>
      </c>
      <c r="E36" s="4"/>
      <c r="F36" s="4"/>
      <c r="G36" s="4"/>
      <c r="H36" s="11">
        <v>71.3</v>
      </c>
      <c r="I36" s="11">
        <v>0</v>
      </c>
      <c r="J36" s="11">
        <v>71.3</v>
      </c>
      <c r="K36" s="4"/>
    </row>
    <row r="37" spans="2:11" x14ac:dyDescent="0.25">
      <c r="B37" s="3">
        <v>44501</v>
      </c>
      <c r="C37" s="4" t="s">
        <v>45</v>
      </c>
      <c r="D37" s="4" t="s">
        <v>44</v>
      </c>
      <c r="E37" s="4"/>
      <c r="F37" s="4"/>
      <c r="G37" s="4"/>
      <c r="H37" s="11">
        <v>69</v>
      </c>
      <c r="I37" s="11">
        <v>0</v>
      </c>
      <c r="J37" s="11">
        <v>69</v>
      </c>
      <c r="K37" s="4"/>
    </row>
    <row r="38" spans="2:11" x14ac:dyDescent="0.25">
      <c r="B38" s="3">
        <v>44531</v>
      </c>
      <c r="C38" s="4" t="s">
        <v>45</v>
      </c>
      <c r="D38" s="4" t="s">
        <v>44</v>
      </c>
      <c r="E38" s="4"/>
      <c r="F38" s="4"/>
      <c r="G38" s="4"/>
      <c r="H38" s="11">
        <v>71.3</v>
      </c>
      <c r="I38" s="11">
        <v>0</v>
      </c>
      <c r="J38" s="11">
        <v>71.3</v>
      </c>
      <c r="K38" s="4"/>
    </row>
    <row r="39" spans="2:11" x14ac:dyDescent="0.25">
      <c r="B39" s="3">
        <v>44562</v>
      </c>
      <c r="C39" s="4" t="s">
        <v>45</v>
      </c>
      <c r="D39" s="4" t="s">
        <v>44</v>
      </c>
      <c r="E39" s="4"/>
      <c r="F39" s="4"/>
      <c r="G39" s="4"/>
      <c r="H39" s="11">
        <v>71.3</v>
      </c>
      <c r="I39" s="11">
        <v>0</v>
      </c>
      <c r="J39" s="11">
        <v>71.3</v>
      </c>
      <c r="K39" s="4"/>
    </row>
    <row r="40" spans="2:11" x14ac:dyDescent="0.25">
      <c r="B40" s="3">
        <v>44593</v>
      </c>
      <c r="C40" s="4" t="s">
        <v>45</v>
      </c>
      <c r="D40" s="4" t="s">
        <v>44</v>
      </c>
      <c r="E40" s="4"/>
      <c r="F40" s="4"/>
      <c r="G40" s="4"/>
      <c r="H40" s="11">
        <v>64.399999999999991</v>
      </c>
      <c r="I40" s="11">
        <v>0</v>
      </c>
      <c r="J40" s="11">
        <v>64.399999999999991</v>
      </c>
      <c r="K40" s="4"/>
    </row>
    <row r="41" spans="2:11" x14ac:dyDescent="0.25">
      <c r="B41" s="3">
        <v>44621</v>
      </c>
      <c r="C41" s="4" t="s">
        <v>45</v>
      </c>
      <c r="D41" s="4" t="s">
        <v>44</v>
      </c>
      <c r="E41" s="4"/>
      <c r="F41" s="4"/>
      <c r="G41" s="4"/>
      <c r="H41" s="11">
        <v>71.3</v>
      </c>
      <c r="I41" s="11">
        <v>0</v>
      </c>
      <c r="J41" s="11">
        <v>71.3</v>
      </c>
      <c r="K41" s="4"/>
    </row>
    <row r="42" spans="2:11" x14ac:dyDescent="0.25">
      <c r="B42" s="3">
        <v>44652</v>
      </c>
      <c r="C42" s="4" t="s">
        <v>45</v>
      </c>
      <c r="D42" s="4" t="s">
        <v>44</v>
      </c>
      <c r="E42" s="4"/>
      <c r="F42" s="4"/>
      <c r="G42" s="4"/>
      <c r="H42" s="11">
        <v>69</v>
      </c>
      <c r="I42" s="11">
        <v>0</v>
      </c>
      <c r="J42" s="11">
        <v>69</v>
      </c>
      <c r="K42" s="4"/>
    </row>
    <row r="43" spans="2:11" x14ac:dyDescent="0.25">
      <c r="B43" s="3">
        <v>44682</v>
      </c>
      <c r="C43" s="4" t="s">
        <v>45</v>
      </c>
      <c r="D43" s="4" t="s">
        <v>44</v>
      </c>
      <c r="E43" s="4"/>
      <c r="F43" s="4"/>
      <c r="G43" s="4"/>
      <c r="H43" s="11">
        <v>71.3</v>
      </c>
      <c r="I43" s="11">
        <v>0</v>
      </c>
      <c r="J43" s="11">
        <v>71.3</v>
      </c>
      <c r="K43" s="4"/>
    </row>
    <row r="44" spans="2:11" x14ac:dyDescent="0.25">
      <c r="B44" s="3">
        <v>44713</v>
      </c>
      <c r="C44" s="4" t="s">
        <v>45</v>
      </c>
      <c r="D44" s="4" t="s">
        <v>44</v>
      </c>
      <c r="E44" s="4"/>
      <c r="F44" s="4"/>
      <c r="G44" s="4"/>
      <c r="H44" s="11">
        <v>69</v>
      </c>
      <c r="I44" s="11">
        <v>0</v>
      </c>
      <c r="J44" s="11">
        <v>69</v>
      </c>
      <c r="K44" s="4"/>
    </row>
    <row r="45" spans="2:11" x14ac:dyDescent="0.25">
      <c r="B45" s="3">
        <v>44743</v>
      </c>
      <c r="C45" s="4" t="s">
        <v>45</v>
      </c>
      <c r="D45" s="4" t="s">
        <v>44</v>
      </c>
      <c r="E45" s="4"/>
      <c r="F45" s="4"/>
      <c r="G45" s="4"/>
      <c r="H45" s="11">
        <v>71.3</v>
      </c>
      <c r="I45" s="11">
        <v>0</v>
      </c>
      <c r="J45" s="11">
        <v>71.3</v>
      </c>
      <c r="K45" s="4"/>
    </row>
    <row r="46" spans="2:11" x14ac:dyDescent="0.25">
      <c r="B46" s="3">
        <v>44774</v>
      </c>
      <c r="C46" s="4" t="s">
        <v>45</v>
      </c>
      <c r="D46" s="4" t="s">
        <v>44</v>
      </c>
      <c r="E46" s="4"/>
      <c r="F46" s="4"/>
      <c r="G46" s="4"/>
      <c r="H46" s="11">
        <v>71.3</v>
      </c>
      <c r="I46" s="11">
        <v>0</v>
      </c>
      <c r="J46" s="11">
        <v>71.3</v>
      </c>
      <c r="K46" s="4"/>
    </row>
    <row r="47" spans="2:11" x14ac:dyDescent="0.25">
      <c r="B47" s="3">
        <v>44805</v>
      </c>
      <c r="C47" s="4" t="s">
        <v>45</v>
      </c>
      <c r="D47" s="4" t="s">
        <v>44</v>
      </c>
      <c r="E47" s="4"/>
      <c r="F47" s="4"/>
      <c r="G47" s="4"/>
      <c r="H47" s="11">
        <v>69</v>
      </c>
      <c r="I47" s="11">
        <v>0</v>
      </c>
      <c r="J47" s="11">
        <v>69</v>
      </c>
      <c r="K47" s="4"/>
    </row>
    <row r="48" spans="2:11" x14ac:dyDescent="0.25">
      <c r="B48" s="3">
        <v>44835</v>
      </c>
      <c r="C48" s="4" t="s">
        <v>45</v>
      </c>
      <c r="D48" s="4" t="s">
        <v>44</v>
      </c>
      <c r="E48" s="4"/>
      <c r="F48" s="4"/>
      <c r="G48" s="4"/>
      <c r="H48" s="11">
        <v>71.3</v>
      </c>
      <c r="I48" s="11">
        <v>0</v>
      </c>
      <c r="J48" s="11">
        <v>71.3</v>
      </c>
      <c r="K48" s="4"/>
    </row>
    <row r="49" spans="2:11" x14ac:dyDescent="0.25">
      <c r="B49" s="3">
        <v>44866</v>
      </c>
      <c r="C49" s="4" t="s">
        <v>45</v>
      </c>
      <c r="D49" s="4" t="s">
        <v>44</v>
      </c>
      <c r="E49" s="4"/>
      <c r="F49" s="4"/>
      <c r="G49" s="4"/>
      <c r="H49" s="11">
        <v>69</v>
      </c>
      <c r="I49" s="11">
        <v>0</v>
      </c>
      <c r="J49" s="11">
        <v>69</v>
      </c>
      <c r="K49" s="4"/>
    </row>
    <row r="50" spans="2:11" x14ac:dyDescent="0.25">
      <c r="B50" s="3">
        <v>44896</v>
      </c>
      <c r="C50" s="4" t="s">
        <v>45</v>
      </c>
      <c r="D50" s="4" t="s">
        <v>44</v>
      </c>
      <c r="E50" s="4"/>
      <c r="F50" s="4"/>
      <c r="G50" s="4"/>
      <c r="H50" s="11">
        <v>71.3</v>
      </c>
      <c r="I50" s="11">
        <v>0</v>
      </c>
      <c r="J50" s="11">
        <v>71.3</v>
      </c>
      <c r="K50" s="4"/>
    </row>
    <row r="51" spans="2:11" x14ac:dyDescent="0.25">
      <c r="B51" s="3">
        <v>44927</v>
      </c>
      <c r="C51" s="4" t="s">
        <v>45</v>
      </c>
      <c r="D51" s="4" t="s">
        <v>44</v>
      </c>
      <c r="E51" s="4"/>
      <c r="F51" s="4"/>
      <c r="G51" s="4"/>
      <c r="H51" s="11">
        <v>71.3</v>
      </c>
      <c r="I51" s="11">
        <v>0</v>
      </c>
      <c r="J51" s="11">
        <v>71.3</v>
      </c>
      <c r="K51" s="4"/>
    </row>
    <row r="52" spans="2:11" x14ac:dyDescent="0.25">
      <c r="B52" s="3">
        <v>44958</v>
      </c>
      <c r="C52" s="4" t="s">
        <v>45</v>
      </c>
      <c r="D52" s="4" t="s">
        <v>44</v>
      </c>
      <c r="E52" s="4"/>
      <c r="F52" s="4"/>
      <c r="G52" s="4"/>
      <c r="H52" s="11">
        <v>64.399999999999991</v>
      </c>
      <c r="I52" s="11">
        <v>0</v>
      </c>
      <c r="J52" s="11">
        <v>64.399999999999991</v>
      </c>
      <c r="K52" s="4"/>
    </row>
    <row r="53" spans="2:11" x14ac:dyDescent="0.25">
      <c r="B53" s="3">
        <v>44986</v>
      </c>
      <c r="C53" s="4" t="s">
        <v>45</v>
      </c>
      <c r="D53" s="4" t="s">
        <v>44</v>
      </c>
      <c r="E53" s="4"/>
      <c r="F53" s="4"/>
      <c r="G53" s="4"/>
      <c r="H53" s="11">
        <v>71.3</v>
      </c>
      <c r="I53" s="11">
        <v>0</v>
      </c>
      <c r="J53" s="11">
        <v>71.3</v>
      </c>
      <c r="K53" s="4"/>
    </row>
    <row r="54" spans="2:11" x14ac:dyDescent="0.25">
      <c r="B54" s="3">
        <v>45017</v>
      </c>
      <c r="C54" s="4" t="s">
        <v>45</v>
      </c>
      <c r="D54" s="4" t="s">
        <v>44</v>
      </c>
      <c r="E54" s="4"/>
      <c r="F54" s="4"/>
      <c r="G54" s="4"/>
      <c r="H54" s="11">
        <v>69</v>
      </c>
      <c r="I54" s="11">
        <v>0</v>
      </c>
      <c r="J54" s="11">
        <v>69</v>
      </c>
      <c r="K54" s="4"/>
    </row>
    <row r="55" spans="2:11" x14ac:dyDescent="0.25">
      <c r="B55" s="3">
        <v>45047</v>
      </c>
      <c r="C55" s="4" t="s">
        <v>45</v>
      </c>
      <c r="D55" s="4" t="s">
        <v>44</v>
      </c>
      <c r="E55" s="4"/>
      <c r="F55" s="4"/>
      <c r="G55" s="4"/>
      <c r="H55" s="11">
        <v>71.3</v>
      </c>
      <c r="I55" s="11">
        <v>0</v>
      </c>
      <c r="J55" s="11">
        <v>71.3</v>
      </c>
      <c r="K55" s="4"/>
    </row>
    <row r="56" spans="2:11" x14ac:dyDescent="0.25">
      <c r="B56" s="3">
        <v>45078</v>
      </c>
      <c r="C56" s="4" t="s">
        <v>45</v>
      </c>
      <c r="D56" s="4" t="s">
        <v>44</v>
      </c>
      <c r="E56" s="4"/>
      <c r="F56" s="4"/>
      <c r="G56" s="4"/>
      <c r="H56" s="11">
        <v>69</v>
      </c>
      <c r="I56" s="11">
        <v>0</v>
      </c>
      <c r="J56" s="11">
        <v>69</v>
      </c>
      <c r="K56" s="4"/>
    </row>
    <row r="57" spans="2:11" x14ac:dyDescent="0.25">
      <c r="B57" s="3">
        <v>45108</v>
      </c>
      <c r="C57" s="4" t="s">
        <v>45</v>
      </c>
      <c r="D57" s="4" t="s">
        <v>44</v>
      </c>
      <c r="E57" s="4"/>
      <c r="F57" s="4"/>
      <c r="G57" s="4"/>
      <c r="H57" s="11">
        <v>71.3</v>
      </c>
      <c r="I57" s="11">
        <v>0</v>
      </c>
      <c r="J57" s="11">
        <v>71.3</v>
      </c>
      <c r="K57" s="4"/>
    </row>
    <row r="58" spans="2:11" x14ac:dyDescent="0.25">
      <c r="B58" s="3">
        <v>45139</v>
      </c>
      <c r="C58" s="4" t="s">
        <v>45</v>
      </c>
      <c r="D58" s="4" t="s">
        <v>44</v>
      </c>
      <c r="E58" s="4"/>
      <c r="F58" s="4"/>
      <c r="G58" s="4"/>
      <c r="H58" s="11">
        <v>69</v>
      </c>
      <c r="I58" s="11">
        <v>0</v>
      </c>
      <c r="J58" s="11">
        <v>69</v>
      </c>
      <c r="K58" s="4"/>
    </row>
    <row r="59" spans="2:11" x14ac:dyDescent="0.25">
      <c r="B59" s="3">
        <v>45170</v>
      </c>
      <c r="C59" s="4" t="s">
        <v>45</v>
      </c>
      <c r="D59" s="4" t="s">
        <v>44</v>
      </c>
      <c r="E59" s="4"/>
      <c r="F59" s="4"/>
      <c r="G59" s="4"/>
      <c r="H59" s="11">
        <v>71.3</v>
      </c>
      <c r="I59" s="11">
        <v>0</v>
      </c>
      <c r="J59" s="11">
        <v>71.3</v>
      </c>
      <c r="K59" s="4"/>
    </row>
    <row r="60" spans="2:11" x14ac:dyDescent="0.25">
      <c r="B60" s="3">
        <v>45200</v>
      </c>
      <c r="C60" s="4" t="s">
        <v>45</v>
      </c>
      <c r="D60" s="4" t="s">
        <v>44</v>
      </c>
      <c r="E60" s="4"/>
      <c r="F60" s="4"/>
      <c r="G60" s="4"/>
      <c r="H60" s="11">
        <v>71.3</v>
      </c>
      <c r="I60" s="11">
        <v>0</v>
      </c>
      <c r="J60" s="11">
        <v>71.3</v>
      </c>
      <c r="K60" s="4"/>
    </row>
    <row r="61" spans="2:11" x14ac:dyDescent="0.25">
      <c r="B61" s="3">
        <v>45231</v>
      </c>
      <c r="C61" s="4" t="s">
        <v>45</v>
      </c>
      <c r="D61" s="4" t="s">
        <v>44</v>
      </c>
      <c r="E61" s="4"/>
      <c r="F61" s="4"/>
      <c r="G61" s="4"/>
      <c r="H61" s="11">
        <v>64.399999999999991</v>
      </c>
      <c r="I61" s="11">
        <v>0</v>
      </c>
      <c r="J61" s="11">
        <v>64.399999999999991</v>
      </c>
      <c r="K61" s="4"/>
    </row>
    <row r="62" spans="2:11" x14ac:dyDescent="0.25">
      <c r="B62" s="3">
        <v>45261</v>
      </c>
      <c r="C62" s="4" t="s">
        <v>45</v>
      </c>
      <c r="D62" s="4" t="s">
        <v>44</v>
      </c>
      <c r="E62" s="4"/>
      <c r="F62" s="4"/>
      <c r="G62" s="4"/>
      <c r="H62" s="11">
        <v>0</v>
      </c>
      <c r="I62" s="11">
        <v>0</v>
      </c>
      <c r="J62" s="11">
        <v>0</v>
      </c>
      <c r="K62" s="4"/>
    </row>
    <row r="63" spans="2:11" x14ac:dyDescent="0.25">
      <c r="B63" s="3">
        <v>45292</v>
      </c>
      <c r="C63" s="4" t="s">
        <v>45</v>
      </c>
      <c r="D63" s="4" t="s">
        <v>44</v>
      </c>
      <c r="E63" s="4"/>
      <c r="F63" s="4"/>
      <c r="G63" s="4"/>
      <c r="H63" s="11">
        <v>0</v>
      </c>
      <c r="I63" s="11">
        <v>0</v>
      </c>
      <c r="J63" s="11">
        <v>0</v>
      </c>
      <c r="K63" s="4"/>
    </row>
    <row r="64" spans="2:11" x14ac:dyDescent="0.25">
      <c r="B64" s="3">
        <v>45323</v>
      </c>
      <c r="C64" s="4" t="s">
        <v>45</v>
      </c>
      <c r="D64" s="4" t="s">
        <v>44</v>
      </c>
      <c r="E64" s="4"/>
      <c r="F64" s="4"/>
      <c r="G64" s="4"/>
      <c r="H64" s="11">
        <v>0</v>
      </c>
      <c r="I64" s="11">
        <v>0</v>
      </c>
      <c r="J64" s="11">
        <v>0</v>
      </c>
      <c r="K6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J61"/>
  <sheetViews>
    <sheetView topLeftCell="A40" workbookViewId="0">
      <selection activeCell="G72" sqref="G72"/>
    </sheetView>
  </sheetViews>
  <sheetFormatPr baseColWidth="10" defaultRowHeight="15" x14ac:dyDescent="0.25"/>
  <sheetData>
    <row r="1" spans="1:10" x14ac:dyDescent="0.25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11</v>
      </c>
      <c r="H1" t="s">
        <v>144</v>
      </c>
      <c r="I1" t="s">
        <v>145</v>
      </c>
      <c r="J1" t="s">
        <v>146</v>
      </c>
    </row>
    <row r="2" spans="1:10" x14ac:dyDescent="0.25">
      <c r="A2" s="62">
        <v>43616</v>
      </c>
      <c r="B2" t="s">
        <v>147</v>
      </c>
      <c r="C2" t="s">
        <v>148</v>
      </c>
      <c r="D2" t="s">
        <v>148</v>
      </c>
      <c r="E2">
        <v>91000</v>
      </c>
      <c r="F2">
        <v>1.9300000000000001E-3</v>
      </c>
      <c r="G2">
        <v>0</v>
      </c>
      <c r="H2">
        <v>5.79</v>
      </c>
      <c r="I2">
        <v>173.7</v>
      </c>
      <c r="J2">
        <v>0</v>
      </c>
    </row>
    <row r="3" spans="1:10" x14ac:dyDescent="0.25">
      <c r="A3" s="62">
        <v>43646</v>
      </c>
      <c r="B3" t="s">
        <v>147</v>
      </c>
      <c r="C3" t="s">
        <v>148</v>
      </c>
      <c r="D3" t="s">
        <v>148</v>
      </c>
      <c r="E3">
        <v>91000</v>
      </c>
      <c r="F3">
        <v>1.9300000000000001E-3</v>
      </c>
      <c r="G3">
        <v>0</v>
      </c>
      <c r="H3">
        <v>5.79</v>
      </c>
      <c r="I3">
        <v>173.7</v>
      </c>
      <c r="J3">
        <v>0</v>
      </c>
    </row>
    <row r="4" spans="1:10" x14ac:dyDescent="0.25">
      <c r="A4" s="62">
        <v>43677</v>
      </c>
      <c r="B4" t="s">
        <v>147</v>
      </c>
      <c r="C4" t="s">
        <v>148</v>
      </c>
      <c r="D4" t="s">
        <v>148</v>
      </c>
      <c r="E4">
        <v>91000</v>
      </c>
      <c r="F4">
        <v>1.9300000000000001E-3</v>
      </c>
      <c r="G4">
        <v>173.7</v>
      </c>
      <c r="H4">
        <v>0</v>
      </c>
      <c r="I4">
        <v>173.7</v>
      </c>
      <c r="J4">
        <v>0</v>
      </c>
    </row>
    <row r="5" spans="1:10" x14ac:dyDescent="0.25">
      <c r="A5" s="62">
        <v>43708</v>
      </c>
      <c r="B5" t="s">
        <v>147</v>
      </c>
      <c r="C5" t="s">
        <v>148</v>
      </c>
      <c r="D5" t="s">
        <v>148</v>
      </c>
      <c r="E5">
        <v>91000</v>
      </c>
      <c r="F5">
        <v>1.9300000000000001E-3</v>
      </c>
      <c r="G5">
        <v>173.7</v>
      </c>
      <c r="H5">
        <v>0</v>
      </c>
      <c r="I5">
        <v>173.7</v>
      </c>
      <c r="J5">
        <v>0</v>
      </c>
    </row>
    <row r="6" spans="1:10" x14ac:dyDescent="0.25">
      <c r="A6" s="62">
        <v>43738</v>
      </c>
      <c r="B6" t="s">
        <v>147</v>
      </c>
      <c r="C6" t="s">
        <v>148</v>
      </c>
      <c r="D6" t="s">
        <v>148</v>
      </c>
      <c r="E6">
        <v>91000</v>
      </c>
      <c r="F6">
        <v>1.9300000000000001E-3</v>
      </c>
      <c r="G6">
        <v>173.7</v>
      </c>
      <c r="H6">
        <v>0</v>
      </c>
      <c r="I6">
        <v>173.7</v>
      </c>
      <c r="J6">
        <v>0</v>
      </c>
    </row>
    <row r="7" spans="1:10" x14ac:dyDescent="0.25">
      <c r="A7" s="62">
        <v>43769</v>
      </c>
      <c r="B7" t="s">
        <v>147</v>
      </c>
      <c r="C7" t="s">
        <v>148</v>
      </c>
      <c r="D7" t="s">
        <v>148</v>
      </c>
      <c r="E7">
        <v>91000</v>
      </c>
      <c r="F7">
        <v>1.9300000000000001E-3</v>
      </c>
      <c r="G7">
        <v>173.7</v>
      </c>
      <c r="H7">
        <v>0</v>
      </c>
      <c r="I7">
        <v>173.7</v>
      </c>
      <c r="J7">
        <v>0</v>
      </c>
    </row>
    <row r="8" spans="1:10" x14ac:dyDescent="0.25">
      <c r="A8" s="62">
        <v>43799</v>
      </c>
      <c r="B8" t="s">
        <v>147</v>
      </c>
      <c r="C8" t="s">
        <v>148</v>
      </c>
      <c r="D8" t="s">
        <v>148</v>
      </c>
      <c r="E8">
        <v>91000</v>
      </c>
      <c r="F8">
        <v>1.9300000000000001E-3</v>
      </c>
      <c r="G8">
        <v>173.7</v>
      </c>
      <c r="H8">
        <v>0</v>
      </c>
      <c r="I8">
        <v>173.7</v>
      </c>
      <c r="J8">
        <v>0</v>
      </c>
    </row>
    <row r="9" spans="1:10" x14ac:dyDescent="0.25">
      <c r="A9" s="62">
        <v>43830</v>
      </c>
      <c r="B9" t="s">
        <v>147</v>
      </c>
      <c r="C9" t="s">
        <v>148</v>
      </c>
      <c r="D9" t="s">
        <v>148</v>
      </c>
      <c r="E9">
        <v>91000</v>
      </c>
      <c r="F9">
        <v>1.9300000000000001E-3</v>
      </c>
      <c r="G9">
        <v>173.7</v>
      </c>
      <c r="H9">
        <v>0</v>
      </c>
      <c r="I9">
        <v>173.7</v>
      </c>
      <c r="J9">
        <v>0</v>
      </c>
    </row>
    <row r="10" spans="1:10" x14ac:dyDescent="0.25">
      <c r="A10" s="62">
        <v>43496</v>
      </c>
      <c r="B10" t="s">
        <v>147</v>
      </c>
      <c r="C10" t="s">
        <v>148</v>
      </c>
      <c r="D10" t="s">
        <v>148</v>
      </c>
      <c r="E10">
        <v>91000</v>
      </c>
      <c r="F10">
        <v>1.9300000000000001E-3</v>
      </c>
      <c r="G10">
        <v>173.7</v>
      </c>
      <c r="H10">
        <v>0</v>
      </c>
      <c r="I10">
        <v>173.7</v>
      </c>
      <c r="J10">
        <v>0</v>
      </c>
    </row>
    <row r="11" spans="1:10" x14ac:dyDescent="0.25">
      <c r="A11" s="36" t="s">
        <v>149</v>
      </c>
      <c r="B11" t="s">
        <v>147</v>
      </c>
      <c r="C11" t="s">
        <v>148</v>
      </c>
      <c r="D11" t="s">
        <v>148</v>
      </c>
      <c r="E11">
        <v>91000</v>
      </c>
      <c r="F11">
        <v>1.9300000000000001E-3</v>
      </c>
      <c r="G11">
        <v>173.7</v>
      </c>
      <c r="H11">
        <v>0</v>
      </c>
      <c r="I11">
        <v>173.7</v>
      </c>
      <c r="J11">
        <v>0</v>
      </c>
    </row>
    <row r="12" spans="1:10" x14ac:dyDescent="0.25">
      <c r="A12" s="62">
        <v>43555</v>
      </c>
      <c r="B12" t="s">
        <v>147</v>
      </c>
      <c r="C12" t="s">
        <v>148</v>
      </c>
      <c r="D12" t="s">
        <v>148</v>
      </c>
      <c r="E12">
        <v>91000</v>
      </c>
      <c r="F12">
        <v>1.9300000000000001E-3</v>
      </c>
      <c r="G12">
        <v>173.7</v>
      </c>
      <c r="H12">
        <v>0</v>
      </c>
      <c r="I12">
        <v>173.7</v>
      </c>
      <c r="J12">
        <v>0</v>
      </c>
    </row>
    <row r="13" spans="1:10" x14ac:dyDescent="0.25">
      <c r="A13" s="62">
        <v>43585</v>
      </c>
      <c r="B13" t="s">
        <v>147</v>
      </c>
      <c r="C13" t="s">
        <v>148</v>
      </c>
      <c r="D13" t="s">
        <v>148</v>
      </c>
      <c r="E13">
        <v>91000</v>
      </c>
      <c r="F13">
        <v>1.9300000000000001E-3</v>
      </c>
      <c r="G13">
        <v>173.7</v>
      </c>
      <c r="H13">
        <v>0</v>
      </c>
      <c r="I13">
        <v>173.7</v>
      </c>
      <c r="J13">
        <v>0</v>
      </c>
    </row>
    <row r="14" spans="1:10" x14ac:dyDescent="0.25">
      <c r="A14" s="62">
        <v>43616</v>
      </c>
      <c r="B14" t="s">
        <v>147</v>
      </c>
      <c r="C14" t="s">
        <v>148</v>
      </c>
      <c r="D14" t="s">
        <v>148</v>
      </c>
      <c r="E14">
        <v>91000</v>
      </c>
      <c r="F14">
        <v>1.9300000000000001E-3</v>
      </c>
      <c r="G14">
        <v>173.7</v>
      </c>
      <c r="H14">
        <v>0</v>
      </c>
      <c r="I14">
        <v>173.7</v>
      </c>
      <c r="J14">
        <v>0</v>
      </c>
    </row>
    <row r="15" spans="1:10" x14ac:dyDescent="0.25">
      <c r="A15" s="62">
        <v>43646</v>
      </c>
      <c r="B15" t="s">
        <v>147</v>
      </c>
      <c r="C15" t="s">
        <v>148</v>
      </c>
      <c r="D15" t="s">
        <v>148</v>
      </c>
      <c r="E15">
        <v>91000</v>
      </c>
      <c r="F15">
        <v>1.9300000000000001E-3</v>
      </c>
      <c r="G15">
        <v>173.7</v>
      </c>
      <c r="H15">
        <v>0</v>
      </c>
      <c r="I15">
        <v>173.7</v>
      </c>
      <c r="J15">
        <v>0</v>
      </c>
    </row>
    <row r="16" spans="1:10" x14ac:dyDescent="0.25">
      <c r="A16" s="62">
        <v>43677</v>
      </c>
      <c r="B16" t="s">
        <v>147</v>
      </c>
      <c r="C16" t="s">
        <v>148</v>
      </c>
      <c r="D16" t="s">
        <v>148</v>
      </c>
      <c r="E16">
        <v>91000</v>
      </c>
      <c r="F16">
        <v>1.9300000000000001E-3</v>
      </c>
      <c r="G16">
        <v>173.7</v>
      </c>
      <c r="H16">
        <v>0</v>
      </c>
      <c r="I16">
        <v>173.7</v>
      </c>
      <c r="J16">
        <v>0</v>
      </c>
    </row>
    <row r="17" spans="1:10" x14ac:dyDescent="0.25">
      <c r="A17" s="62">
        <v>43708</v>
      </c>
      <c r="B17" t="s">
        <v>147</v>
      </c>
      <c r="C17" t="s">
        <v>148</v>
      </c>
      <c r="D17" t="s">
        <v>148</v>
      </c>
      <c r="E17">
        <v>91000</v>
      </c>
      <c r="F17">
        <v>1.9300000000000001E-3</v>
      </c>
      <c r="G17">
        <v>173.7</v>
      </c>
      <c r="H17">
        <v>0</v>
      </c>
      <c r="I17">
        <v>173.7</v>
      </c>
      <c r="J17">
        <v>0</v>
      </c>
    </row>
    <row r="18" spans="1:10" x14ac:dyDescent="0.25">
      <c r="A18" s="62">
        <v>43738</v>
      </c>
      <c r="B18" t="s">
        <v>147</v>
      </c>
      <c r="C18" t="s">
        <v>148</v>
      </c>
      <c r="D18" t="s">
        <v>148</v>
      </c>
      <c r="E18">
        <v>91000</v>
      </c>
      <c r="F18">
        <v>1.9300000000000001E-3</v>
      </c>
      <c r="G18">
        <v>173.7</v>
      </c>
      <c r="H18">
        <v>0</v>
      </c>
      <c r="I18">
        <v>173.7</v>
      </c>
      <c r="J18">
        <v>0</v>
      </c>
    </row>
    <row r="19" spans="1:10" x14ac:dyDescent="0.25">
      <c r="A19" s="62">
        <v>43769</v>
      </c>
      <c r="B19" t="s">
        <v>147</v>
      </c>
      <c r="C19" t="s">
        <v>148</v>
      </c>
      <c r="D19" t="s">
        <v>148</v>
      </c>
      <c r="E19">
        <v>91000</v>
      </c>
      <c r="F19">
        <v>1.9300000000000001E-3</v>
      </c>
      <c r="G19">
        <v>173.7</v>
      </c>
      <c r="H19">
        <v>0</v>
      </c>
      <c r="I19">
        <v>173.7</v>
      </c>
      <c r="J19">
        <v>0</v>
      </c>
    </row>
    <row r="20" spans="1:10" x14ac:dyDescent="0.25">
      <c r="A20" s="62">
        <v>43799</v>
      </c>
      <c r="B20" t="s">
        <v>147</v>
      </c>
      <c r="C20" t="s">
        <v>148</v>
      </c>
      <c r="D20" t="s">
        <v>148</v>
      </c>
      <c r="E20">
        <v>91000</v>
      </c>
      <c r="F20">
        <v>1.9300000000000001E-3</v>
      </c>
      <c r="G20">
        <v>173.7</v>
      </c>
      <c r="H20">
        <v>0</v>
      </c>
      <c r="I20">
        <v>173.7</v>
      </c>
      <c r="J20">
        <v>0</v>
      </c>
    </row>
    <row r="21" spans="1:10" x14ac:dyDescent="0.25">
      <c r="A21" s="62">
        <v>43830</v>
      </c>
      <c r="B21" t="s">
        <v>147</v>
      </c>
      <c r="C21" t="s">
        <v>148</v>
      </c>
      <c r="D21" t="s">
        <v>148</v>
      </c>
      <c r="E21">
        <v>91000</v>
      </c>
      <c r="F21">
        <v>1.9300000000000001E-3</v>
      </c>
      <c r="G21">
        <v>173.7</v>
      </c>
      <c r="H21">
        <v>0</v>
      </c>
      <c r="I21">
        <v>173.7</v>
      </c>
      <c r="J21">
        <v>0</v>
      </c>
    </row>
    <row r="22" spans="1:10" x14ac:dyDescent="0.25">
      <c r="A22" s="62">
        <v>43496</v>
      </c>
      <c r="B22" t="s">
        <v>147</v>
      </c>
      <c r="C22" t="s">
        <v>148</v>
      </c>
      <c r="D22" t="s">
        <v>148</v>
      </c>
      <c r="E22">
        <v>91000</v>
      </c>
      <c r="F22">
        <v>1.9300000000000001E-3</v>
      </c>
      <c r="G22">
        <v>173.7</v>
      </c>
      <c r="H22">
        <v>0</v>
      </c>
      <c r="I22">
        <v>173.7</v>
      </c>
      <c r="J22">
        <v>0</v>
      </c>
    </row>
    <row r="23" spans="1:10" x14ac:dyDescent="0.25">
      <c r="A23" s="62">
        <v>43524</v>
      </c>
      <c r="B23" t="s">
        <v>147</v>
      </c>
      <c r="C23" t="s">
        <v>148</v>
      </c>
      <c r="D23" t="s">
        <v>148</v>
      </c>
      <c r="E23">
        <v>91000</v>
      </c>
      <c r="F23">
        <v>1.9300000000000001E-3</v>
      </c>
      <c r="G23">
        <v>173.7</v>
      </c>
      <c r="H23">
        <v>0</v>
      </c>
      <c r="I23">
        <v>173.7</v>
      </c>
      <c r="J23">
        <v>0</v>
      </c>
    </row>
    <row r="24" spans="1:10" x14ac:dyDescent="0.25">
      <c r="A24" s="62">
        <v>43555</v>
      </c>
      <c r="B24" t="s">
        <v>147</v>
      </c>
      <c r="C24" t="s">
        <v>148</v>
      </c>
      <c r="D24" t="s">
        <v>148</v>
      </c>
      <c r="E24">
        <v>91000</v>
      </c>
      <c r="F24">
        <v>1.9300000000000001E-3</v>
      </c>
      <c r="G24">
        <v>173.7</v>
      </c>
      <c r="H24">
        <v>0</v>
      </c>
      <c r="I24">
        <v>173.7</v>
      </c>
      <c r="J24">
        <v>0</v>
      </c>
    </row>
    <row r="25" spans="1:10" x14ac:dyDescent="0.25">
      <c r="A25" s="62">
        <v>43585</v>
      </c>
      <c r="B25" t="s">
        <v>147</v>
      </c>
      <c r="C25" t="s">
        <v>148</v>
      </c>
      <c r="D25" t="s">
        <v>148</v>
      </c>
      <c r="E25">
        <v>91000</v>
      </c>
      <c r="F25">
        <v>1.9300000000000001E-3</v>
      </c>
      <c r="G25">
        <v>173.7</v>
      </c>
      <c r="H25">
        <v>0</v>
      </c>
      <c r="I25">
        <v>173.7</v>
      </c>
      <c r="J25">
        <v>0</v>
      </c>
    </row>
    <row r="26" spans="1:10" x14ac:dyDescent="0.25">
      <c r="A26" s="62">
        <v>43616</v>
      </c>
      <c r="B26" t="s">
        <v>147</v>
      </c>
      <c r="C26" t="s">
        <v>148</v>
      </c>
      <c r="D26" t="s">
        <v>148</v>
      </c>
      <c r="E26">
        <v>91000</v>
      </c>
      <c r="F26">
        <v>1.9300000000000001E-3</v>
      </c>
      <c r="G26">
        <v>173.7</v>
      </c>
      <c r="H26">
        <v>0</v>
      </c>
      <c r="I26">
        <v>173.7</v>
      </c>
      <c r="J26">
        <v>0</v>
      </c>
    </row>
    <row r="27" spans="1:10" x14ac:dyDescent="0.25">
      <c r="A27" s="62">
        <v>43646</v>
      </c>
      <c r="B27" t="s">
        <v>147</v>
      </c>
      <c r="C27" t="s">
        <v>148</v>
      </c>
      <c r="D27" t="s">
        <v>148</v>
      </c>
      <c r="E27">
        <v>91000</v>
      </c>
      <c r="F27">
        <v>1.9300000000000001E-3</v>
      </c>
      <c r="G27">
        <v>173.7</v>
      </c>
      <c r="H27">
        <v>0</v>
      </c>
      <c r="I27">
        <v>173.7</v>
      </c>
      <c r="J27">
        <v>0</v>
      </c>
    </row>
    <row r="28" spans="1:10" x14ac:dyDescent="0.25">
      <c r="A28" s="62">
        <v>43677</v>
      </c>
      <c r="B28" t="s">
        <v>147</v>
      </c>
      <c r="C28" t="s">
        <v>148</v>
      </c>
      <c r="D28" t="s">
        <v>148</v>
      </c>
      <c r="E28">
        <v>91000</v>
      </c>
      <c r="F28">
        <v>1.9300000000000001E-3</v>
      </c>
      <c r="G28">
        <v>173.7</v>
      </c>
      <c r="H28">
        <v>0</v>
      </c>
      <c r="I28">
        <v>173.7</v>
      </c>
      <c r="J28">
        <v>0</v>
      </c>
    </row>
    <row r="29" spans="1:10" x14ac:dyDescent="0.25">
      <c r="A29" s="62">
        <v>43708</v>
      </c>
      <c r="B29" t="s">
        <v>147</v>
      </c>
      <c r="C29" t="s">
        <v>148</v>
      </c>
      <c r="D29" t="s">
        <v>148</v>
      </c>
      <c r="E29">
        <v>91000</v>
      </c>
      <c r="F29">
        <v>1.9300000000000001E-3</v>
      </c>
      <c r="G29">
        <v>173.7</v>
      </c>
      <c r="H29">
        <v>0</v>
      </c>
      <c r="I29">
        <v>173.7</v>
      </c>
      <c r="J29">
        <v>0</v>
      </c>
    </row>
    <row r="30" spans="1:10" x14ac:dyDescent="0.25">
      <c r="A30" s="62">
        <v>43738</v>
      </c>
      <c r="B30" t="s">
        <v>147</v>
      </c>
      <c r="C30" t="s">
        <v>148</v>
      </c>
      <c r="D30" t="s">
        <v>148</v>
      </c>
      <c r="E30">
        <v>91000</v>
      </c>
      <c r="F30">
        <v>1.9300000000000001E-3</v>
      </c>
      <c r="G30">
        <v>173.7</v>
      </c>
      <c r="H30">
        <v>0</v>
      </c>
      <c r="I30">
        <v>173.7</v>
      </c>
      <c r="J30">
        <v>0</v>
      </c>
    </row>
    <row r="31" spans="1:10" x14ac:dyDescent="0.25">
      <c r="A31" s="62">
        <v>43769</v>
      </c>
      <c r="B31" t="s">
        <v>147</v>
      </c>
      <c r="C31" t="s">
        <v>148</v>
      </c>
      <c r="D31" t="s">
        <v>148</v>
      </c>
      <c r="E31">
        <v>91000</v>
      </c>
      <c r="F31">
        <v>1.9300000000000001E-3</v>
      </c>
      <c r="G31">
        <v>173.7</v>
      </c>
      <c r="H31">
        <v>0</v>
      </c>
      <c r="I31">
        <v>173.7</v>
      </c>
      <c r="J31">
        <v>0</v>
      </c>
    </row>
    <row r="32" spans="1:10" x14ac:dyDescent="0.25">
      <c r="A32" s="62">
        <v>43799</v>
      </c>
      <c r="B32" t="s">
        <v>147</v>
      </c>
      <c r="C32" t="s">
        <v>148</v>
      </c>
      <c r="D32" t="s">
        <v>148</v>
      </c>
      <c r="E32">
        <v>91000</v>
      </c>
      <c r="F32">
        <v>1.9300000000000001E-3</v>
      </c>
      <c r="G32">
        <v>173.7</v>
      </c>
      <c r="H32">
        <v>0</v>
      </c>
      <c r="I32">
        <v>173.7</v>
      </c>
      <c r="J32">
        <v>0</v>
      </c>
    </row>
    <row r="33" spans="1:10" x14ac:dyDescent="0.25">
      <c r="A33" s="62">
        <v>43830</v>
      </c>
      <c r="B33" t="s">
        <v>147</v>
      </c>
      <c r="C33" t="s">
        <v>148</v>
      </c>
      <c r="D33" t="s">
        <v>148</v>
      </c>
      <c r="E33">
        <v>91000</v>
      </c>
      <c r="F33">
        <v>1.9300000000000001E-3</v>
      </c>
      <c r="G33">
        <v>173.7</v>
      </c>
      <c r="H33">
        <v>0</v>
      </c>
      <c r="I33">
        <v>173.7</v>
      </c>
      <c r="J33">
        <v>0</v>
      </c>
    </row>
    <row r="34" spans="1:10" x14ac:dyDescent="0.25">
      <c r="A34" s="62">
        <v>43496</v>
      </c>
      <c r="B34" t="s">
        <v>147</v>
      </c>
      <c r="C34" t="s">
        <v>148</v>
      </c>
      <c r="D34" t="s">
        <v>148</v>
      </c>
      <c r="E34">
        <v>91000</v>
      </c>
      <c r="F34">
        <v>1.9300000000000001E-3</v>
      </c>
      <c r="G34">
        <v>173.7</v>
      </c>
      <c r="H34">
        <v>0</v>
      </c>
      <c r="I34">
        <v>173.7</v>
      </c>
      <c r="J34">
        <v>0</v>
      </c>
    </row>
    <row r="35" spans="1:10" x14ac:dyDescent="0.25">
      <c r="A35" s="62">
        <v>43524</v>
      </c>
      <c r="B35" t="s">
        <v>147</v>
      </c>
      <c r="C35" t="s">
        <v>148</v>
      </c>
      <c r="D35" t="s">
        <v>148</v>
      </c>
      <c r="E35">
        <v>91000</v>
      </c>
      <c r="F35">
        <v>1.9300000000000001E-3</v>
      </c>
      <c r="G35">
        <v>173.7</v>
      </c>
      <c r="H35">
        <v>0</v>
      </c>
      <c r="I35">
        <v>173.7</v>
      </c>
      <c r="J35">
        <v>0</v>
      </c>
    </row>
    <row r="36" spans="1:10" x14ac:dyDescent="0.25">
      <c r="A36" s="62">
        <v>43555</v>
      </c>
      <c r="B36" t="s">
        <v>147</v>
      </c>
      <c r="C36" t="s">
        <v>148</v>
      </c>
      <c r="D36" t="s">
        <v>148</v>
      </c>
      <c r="E36">
        <v>91000</v>
      </c>
      <c r="F36">
        <v>1.9300000000000001E-3</v>
      </c>
      <c r="G36">
        <v>173.7</v>
      </c>
      <c r="H36">
        <v>0</v>
      </c>
      <c r="I36">
        <v>173.7</v>
      </c>
      <c r="J36">
        <v>0</v>
      </c>
    </row>
    <row r="37" spans="1:10" x14ac:dyDescent="0.25">
      <c r="A37" s="62">
        <v>43585</v>
      </c>
      <c r="B37" t="s">
        <v>147</v>
      </c>
      <c r="C37" t="s">
        <v>148</v>
      </c>
      <c r="D37" t="s">
        <v>148</v>
      </c>
      <c r="E37">
        <v>91000</v>
      </c>
      <c r="F37">
        <v>1.9300000000000001E-3</v>
      </c>
      <c r="G37">
        <v>173.7</v>
      </c>
      <c r="H37">
        <v>0</v>
      </c>
      <c r="I37">
        <v>173.7</v>
      </c>
      <c r="J37">
        <v>0</v>
      </c>
    </row>
    <row r="38" spans="1:10" x14ac:dyDescent="0.25">
      <c r="A38" s="62">
        <v>43616</v>
      </c>
      <c r="B38" t="s">
        <v>147</v>
      </c>
      <c r="C38" t="s">
        <v>148</v>
      </c>
      <c r="D38" t="s">
        <v>148</v>
      </c>
      <c r="E38">
        <v>91000</v>
      </c>
      <c r="F38">
        <v>1.9300000000000001E-3</v>
      </c>
      <c r="G38">
        <v>173.7</v>
      </c>
      <c r="H38">
        <v>0</v>
      </c>
      <c r="I38">
        <v>173.7</v>
      </c>
      <c r="J38">
        <v>0</v>
      </c>
    </row>
    <row r="39" spans="1:10" x14ac:dyDescent="0.25">
      <c r="A39" s="62">
        <v>43646</v>
      </c>
      <c r="B39" t="s">
        <v>147</v>
      </c>
      <c r="C39" t="s">
        <v>148</v>
      </c>
      <c r="D39" t="s">
        <v>148</v>
      </c>
      <c r="E39">
        <v>91000</v>
      </c>
      <c r="F39">
        <v>1.9300000000000001E-3</v>
      </c>
      <c r="G39">
        <v>173.7</v>
      </c>
      <c r="H39">
        <v>0</v>
      </c>
      <c r="I39">
        <v>173.7</v>
      </c>
      <c r="J39">
        <v>0</v>
      </c>
    </row>
    <row r="40" spans="1:10" x14ac:dyDescent="0.25">
      <c r="A40" s="62">
        <v>43677</v>
      </c>
      <c r="B40" t="s">
        <v>147</v>
      </c>
      <c r="C40" t="s">
        <v>148</v>
      </c>
      <c r="D40" t="s">
        <v>148</v>
      </c>
      <c r="E40">
        <v>91000</v>
      </c>
      <c r="F40">
        <v>1.9300000000000001E-3</v>
      </c>
      <c r="G40">
        <v>173.7</v>
      </c>
      <c r="H40">
        <v>0</v>
      </c>
      <c r="I40">
        <v>173.7</v>
      </c>
      <c r="J40">
        <v>0</v>
      </c>
    </row>
    <row r="41" spans="1:10" x14ac:dyDescent="0.25">
      <c r="A41" s="62">
        <v>43708</v>
      </c>
      <c r="B41" t="s">
        <v>147</v>
      </c>
      <c r="C41" t="s">
        <v>148</v>
      </c>
      <c r="D41" t="s">
        <v>148</v>
      </c>
      <c r="E41">
        <v>91000</v>
      </c>
      <c r="F41">
        <v>1.9300000000000001E-3</v>
      </c>
      <c r="G41">
        <v>173.7</v>
      </c>
      <c r="H41">
        <v>0</v>
      </c>
      <c r="I41">
        <v>173.7</v>
      </c>
      <c r="J41">
        <v>0</v>
      </c>
    </row>
    <row r="42" spans="1:10" x14ac:dyDescent="0.25">
      <c r="A42" s="62">
        <v>43738</v>
      </c>
      <c r="B42" t="s">
        <v>147</v>
      </c>
      <c r="C42" t="s">
        <v>148</v>
      </c>
      <c r="D42" t="s">
        <v>148</v>
      </c>
      <c r="E42">
        <v>91000</v>
      </c>
      <c r="F42">
        <v>1.9300000000000001E-3</v>
      </c>
      <c r="G42">
        <v>173.7</v>
      </c>
      <c r="H42">
        <v>0</v>
      </c>
      <c r="I42">
        <v>173.7</v>
      </c>
      <c r="J42">
        <v>0</v>
      </c>
    </row>
    <row r="43" spans="1:10" x14ac:dyDescent="0.25">
      <c r="A43" s="62">
        <v>43769</v>
      </c>
      <c r="B43" t="s">
        <v>147</v>
      </c>
      <c r="C43" t="s">
        <v>148</v>
      </c>
      <c r="D43" t="s">
        <v>148</v>
      </c>
      <c r="E43">
        <v>91000</v>
      </c>
      <c r="F43">
        <v>1.9300000000000001E-3</v>
      </c>
      <c r="G43">
        <v>173.7</v>
      </c>
      <c r="H43">
        <v>0</v>
      </c>
      <c r="I43">
        <v>173.7</v>
      </c>
      <c r="J43">
        <v>0</v>
      </c>
    </row>
    <row r="44" spans="1:10" x14ac:dyDescent="0.25">
      <c r="A44" s="62">
        <v>43799</v>
      </c>
      <c r="B44" t="s">
        <v>147</v>
      </c>
      <c r="C44" t="s">
        <v>148</v>
      </c>
      <c r="D44" t="s">
        <v>148</v>
      </c>
      <c r="E44">
        <v>91000</v>
      </c>
      <c r="F44">
        <v>1.9300000000000001E-3</v>
      </c>
      <c r="G44">
        <v>173.7</v>
      </c>
      <c r="H44">
        <v>0</v>
      </c>
      <c r="I44">
        <v>173.7</v>
      </c>
      <c r="J44">
        <v>0</v>
      </c>
    </row>
    <row r="45" spans="1:10" x14ac:dyDescent="0.25">
      <c r="A45" s="62">
        <v>43830</v>
      </c>
      <c r="B45" t="s">
        <v>147</v>
      </c>
      <c r="C45" t="s">
        <v>148</v>
      </c>
      <c r="D45" t="s">
        <v>148</v>
      </c>
      <c r="E45">
        <v>91000</v>
      </c>
      <c r="F45">
        <v>1.9300000000000001E-3</v>
      </c>
      <c r="G45">
        <v>173.7</v>
      </c>
      <c r="H45">
        <v>0</v>
      </c>
      <c r="I45">
        <v>173.7</v>
      </c>
      <c r="J45">
        <v>0</v>
      </c>
    </row>
    <row r="46" spans="1:10" x14ac:dyDescent="0.25">
      <c r="A46" s="62">
        <v>43496</v>
      </c>
      <c r="B46" t="s">
        <v>147</v>
      </c>
      <c r="C46" t="s">
        <v>148</v>
      </c>
      <c r="D46" t="s">
        <v>148</v>
      </c>
      <c r="E46">
        <v>91000</v>
      </c>
      <c r="F46">
        <v>1.9300000000000001E-3</v>
      </c>
      <c r="G46">
        <v>173.7</v>
      </c>
      <c r="H46">
        <v>0</v>
      </c>
      <c r="I46">
        <v>173.7</v>
      </c>
      <c r="J46">
        <v>0</v>
      </c>
    </row>
    <row r="47" spans="1:10" x14ac:dyDescent="0.25">
      <c r="A47" s="62">
        <v>43524</v>
      </c>
      <c r="B47" t="s">
        <v>147</v>
      </c>
      <c r="C47" t="s">
        <v>148</v>
      </c>
      <c r="D47" t="s">
        <v>148</v>
      </c>
      <c r="E47">
        <v>91000</v>
      </c>
      <c r="F47">
        <v>1.9300000000000001E-3</v>
      </c>
      <c r="G47">
        <v>173.7</v>
      </c>
      <c r="H47">
        <v>0</v>
      </c>
      <c r="I47">
        <v>173.7</v>
      </c>
      <c r="J47">
        <v>0</v>
      </c>
    </row>
    <row r="48" spans="1:10" x14ac:dyDescent="0.25">
      <c r="A48" s="62">
        <v>43555</v>
      </c>
      <c r="B48" t="s">
        <v>147</v>
      </c>
      <c r="C48" t="s">
        <v>148</v>
      </c>
      <c r="D48" t="s">
        <v>148</v>
      </c>
      <c r="E48">
        <v>91000</v>
      </c>
      <c r="F48">
        <v>1.9300000000000001E-3</v>
      </c>
      <c r="G48">
        <v>173.7</v>
      </c>
      <c r="H48">
        <v>0</v>
      </c>
      <c r="I48">
        <v>173.7</v>
      </c>
      <c r="J48">
        <v>0</v>
      </c>
    </row>
    <row r="49" spans="1:10" x14ac:dyDescent="0.25">
      <c r="A49" s="62">
        <v>43585</v>
      </c>
      <c r="B49" t="s">
        <v>147</v>
      </c>
      <c r="C49" t="s">
        <v>148</v>
      </c>
      <c r="D49" t="s">
        <v>148</v>
      </c>
      <c r="E49">
        <v>91000</v>
      </c>
      <c r="F49">
        <v>1.9300000000000001E-3</v>
      </c>
      <c r="G49">
        <v>173.7</v>
      </c>
      <c r="H49">
        <v>0</v>
      </c>
      <c r="I49">
        <v>173.7</v>
      </c>
      <c r="J49">
        <v>0</v>
      </c>
    </row>
    <row r="50" spans="1:10" x14ac:dyDescent="0.25">
      <c r="A50" s="62">
        <v>43616</v>
      </c>
      <c r="B50" t="s">
        <v>147</v>
      </c>
      <c r="C50" t="s">
        <v>148</v>
      </c>
      <c r="D50" t="s">
        <v>148</v>
      </c>
      <c r="E50">
        <v>91000</v>
      </c>
      <c r="F50">
        <v>1.9300000000000001E-3</v>
      </c>
      <c r="G50">
        <v>173.7</v>
      </c>
      <c r="H50">
        <v>0</v>
      </c>
      <c r="I50">
        <v>173.7</v>
      </c>
      <c r="J50">
        <v>0</v>
      </c>
    </row>
    <row r="51" spans="1:10" x14ac:dyDescent="0.25">
      <c r="A51" s="62">
        <v>43646</v>
      </c>
      <c r="B51" t="s">
        <v>147</v>
      </c>
      <c r="C51" t="s">
        <v>148</v>
      </c>
      <c r="D51" t="s">
        <v>148</v>
      </c>
      <c r="E51">
        <v>91000</v>
      </c>
      <c r="F51">
        <v>1.9300000000000001E-3</v>
      </c>
      <c r="G51">
        <v>173.7</v>
      </c>
      <c r="H51">
        <v>0</v>
      </c>
      <c r="I51">
        <v>173.7</v>
      </c>
      <c r="J51">
        <v>0</v>
      </c>
    </row>
    <row r="52" spans="1:10" x14ac:dyDescent="0.25">
      <c r="A52" s="62">
        <v>43677</v>
      </c>
      <c r="B52" t="s">
        <v>147</v>
      </c>
      <c r="C52" t="s">
        <v>148</v>
      </c>
      <c r="D52" t="s">
        <v>148</v>
      </c>
      <c r="E52">
        <v>91000</v>
      </c>
      <c r="F52">
        <v>1.9300000000000001E-3</v>
      </c>
      <c r="G52">
        <v>173.7</v>
      </c>
      <c r="H52">
        <v>0</v>
      </c>
      <c r="I52">
        <v>173.7</v>
      </c>
      <c r="J52">
        <v>0</v>
      </c>
    </row>
    <row r="53" spans="1:10" x14ac:dyDescent="0.25">
      <c r="A53" s="62">
        <v>43708</v>
      </c>
      <c r="B53" t="s">
        <v>147</v>
      </c>
      <c r="C53" t="s">
        <v>148</v>
      </c>
      <c r="D53" t="s">
        <v>148</v>
      </c>
      <c r="E53">
        <v>91000</v>
      </c>
      <c r="F53">
        <v>1.9300000000000001E-3</v>
      </c>
      <c r="G53">
        <v>173.7</v>
      </c>
      <c r="H53">
        <v>0</v>
      </c>
      <c r="I53">
        <v>173.7</v>
      </c>
      <c r="J53">
        <v>0</v>
      </c>
    </row>
    <row r="54" spans="1:10" x14ac:dyDescent="0.25">
      <c r="A54" s="62">
        <v>43738</v>
      </c>
      <c r="B54" t="s">
        <v>147</v>
      </c>
      <c r="C54" t="s">
        <v>148</v>
      </c>
      <c r="D54" t="s">
        <v>148</v>
      </c>
      <c r="E54">
        <v>91000</v>
      </c>
      <c r="F54">
        <v>1.9300000000000001E-3</v>
      </c>
      <c r="G54">
        <v>173.7</v>
      </c>
      <c r="H54">
        <v>0</v>
      </c>
      <c r="I54">
        <v>173.7</v>
      </c>
      <c r="J54">
        <v>0</v>
      </c>
    </row>
    <row r="55" spans="1:10" x14ac:dyDescent="0.25">
      <c r="A55" s="62">
        <v>43769</v>
      </c>
      <c r="B55" t="s">
        <v>147</v>
      </c>
      <c r="C55" t="s">
        <v>148</v>
      </c>
      <c r="D55" t="s">
        <v>148</v>
      </c>
      <c r="E55">
        <v>91000</v>
      </c>
      <c r="F55">
        <v>1.9300000000000001E-3</v>
      </c>
      <c r="G55">
        <v>173.7</v>
      </c>
      <c r="H55">
        <v>0</v>
      </c>
      <c r="I55">
        <v>173.7</v>
      </c>
      <c r="J55">
        <v>0</v>
      </c>
    </row>
    <row r="56" spans="1:10" x14ac:dyDescent="0.25">
      <c r="A56" s="62">
        <v>43799</v>
      </c>
      <c r="B56" t="s">
        <v>147</v>
      </c>
      <c r="C56" t="s">
        <v>148</v>
      </c>
      <c r="D56" t="s">
        <v>148</v>
      </c>
      <c r="E56">
        <v>91000</v>
      </c>
      <c r="F56">
        <v>1.9300000000000001E-3</v>
      </c>
      <c r="G56">
        <v>173.7</v>
      </c>
      <c r="H56">
        <v>0</v>
      </c>
      <c r="I56">
        <v>173.7</v>
      </c>
      <c r="J56">
        <v>0</v>
      </c>
    </row>
    <row r="57" spans="1:10" x14ac:dyDescent="0.25">
      <c r="A57" s="62">
        <v>43830</v>
      </c>
      <c r="B57" t="s">
        <v>147</v>
      </c>
      <c r="C57" t="s">
        <v>148</v>
      </c>
      <c r="D57" t="s">
        <v>148</v>
      </c>
      <c r="E57">
        <v>91000</v>
      </c>
      <c r="F57">
        <v>1.9300000000000001E-3</v>
      </c>
      <c r="G57">
        <v>173.7</v>
      </c>
      <c r="H57">
        <v>0</v>
      </c>
      <c r="I57">
        <v>173.7</v>
      </c>
      <c r="J57">
        <v>0</v>
      </c>
    </row>
    <row r="58" spans="1:10" x14ac:dyDescent="0.25">
      <c r="A58" s="62">
        <v>43496</v>
      </c>
      <c r="B58" t="s">
        <v>147</v>
      </c>
      <c r="C58" t="s">
        <v>148</v>
      </c>
      <c r="D58" t="s">
        <v>148</v>
      </c>
      <c r="E58">
        <v>91000</v>
      </c>
      <c r="F58">
        <v>1.9300000000000001E-3</v>
      </c>
      <c r="G58">
        <v>173.7</v>
      </c>
      <c r="H58">
        <v>0</v>
      </c>
      <c r="I58">
        <v>173.7</v>
      </c>
      <c r="J58">
        <v>0</v>
      </c>
    </row>
    <row r="59" spans="1:10" x14ac:dyDescent="0.25">
      <c r="A59" s="36" t="s">
        <v>149</v>
      </c>
      <c r="B59" t="s">
        <v>147</v>
      </c>
      <c r="C59" t="s">
        <v>148</v>
      </c>
      <c r="D59" t="s">
        <v>148</v>
      </c>
      <c r="E59">
        <v>91000</v>
      </c>
      <c r="F59">
        <v>1.9300000000000001E-3</v>
      </c>
      <c r="G59">
        <v>173.7</v>
      </c>
      <c r="H59">
        <v>0</v>
      </c>
      <c r="I59">
        <v>173.7</v>
      </c>
      <c r="J59">
        <v>0</v>
      </c>
    </row>
    <row r="60" spans="1:10" x14ac:dyDescent="0.25">
      <c r="A60" s="62">
        <v>43555</v>
      </c>
      <c r="B60" t="s">
        <v>147</v>
      </c>
      <c r="C60" t="s">
        <v>148</v>
      </c>
      <c r="D60" t="s">
        <v>148</v>
      </c>
      <c r="E60">
        <v>91000</v>
      </c>
      <c r="F60">
        <v>1.9300000000000001E-3</v>
      </c>
      <c r="G60">
        <v>173.7</v>
      </c>
      <c r="H60">
        <v>0</v>
      </c>
      <c r="I60">
        <v>173.7</v>
      </c>
      <c r="J60">
        <v>0</v>
      </c>
    </row>
    <row r="61" spans="1:10" x14ac:dyDescent="0.25">
      <c r="A61" s="62">
        <v>43585</v>
      </c>
      <c r="B61" t="s">
        <v>147</v>
      </c>
      <c r="C61" t="s">
        <v>148</v>
      </c>
      <c r="D61" t="s">
        <v>148</v>
      </c>
      <c r="E61">
        <v>91000</v>
      </c>
      <c r="F61">
        <v>1.9300000000000001E-3</v>
      </c>
      <c r="G61">
        <v>173.7</v>
      </c>
      <c r="H61">
        <v>0</v>
      </c>
      <c r="I61">
        <v>173.7</v>
      </c>
      <c r="J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63"/>
  <sheetViews>
    <sheetView workbookViewId="0">
      <selection activeCell="N26" sqref="N26"/>
    </sheetView>
  </sheetViews>
  <sheetFormatPr baseColWidth="10" defaultRowHeight="15" x14ac:dyDescent="0.25"/>
  <cols>
    <col min="1" max="1" width="11.42578125" style="80"/>
    <col min="2" max="2" width="14" style="80" bestFit="1" customWidth="1"/>
    <col min="3" max="3" width="8.28515625" style="80" bestFit="1" customWidth="1"/>
    <col min="4" max="4" width="22.42578125" style="80" bestFit="1" customWidth="1"/>
    <col min="5" max="5" width="12.42578125" style="80" customWidth="1"/>
    <col min="6" max="9" width="11.42578125" style="80"/>
    <col min="10" max="10" width="11.85546875" style="80" customWidth="1"/>
    <col min="11" max="16384" width="11.42578125" style="80"/>
  </cols>
  <sheetData>
    <row r="1" spans="1:14" ht="38.25" x14ac:dyDescent="0.25">
      <c r="A1" s="76" t="s">
        <v>17</v>
      </c>
      <c r="B1" s="77" t="s">
        <v>1</v>
      </c>
      <c r="C1" s="78" t="s">
        <v>8</v>
      </c>
      <c r="D1" s="78" t="s">
        <v>33</v>
      </c>
      <c r="E1" s="78" t="s">
        <v>34</v>
      </c>
      <c r="F1" s="78" t="s">
        <v>4</v>
      </c>
      <c r="G1" s="78" t="s">
        <v>35</v>
      </c>
      <c r="H1" s="78" t="s">
        <v>36</v>
      </c>
      <c r="I1" s="79" t="s">
        <v>37</v>
      </c>
      <c r="J1" s="78" t="s">
        <v>38</v>
      </c>
    </row>
    <row r="2" spans="1:14" x14ac:dyDescent="0.25">
      <c r="A2" s="81">
        <v>43525</v>
      </c>
      <c r="B2" s="82" t="s">
        <v>39</v>
      </c>
      <c r="C2" s="82" t="s">
        <v>40</v>
      </c>
      <c r="D2" s="82" t="s">
        <v>41</v>
      </c>
      <c r="E2" s="83">
        <v>368.71657754010693</v>
      </c>
      <c r="F2" s="83">
        <v>1.9990763593416409E-3</v>
      </c>
      <c r="G2" s="92">
        <v>671.43000000000006</v>
      </c>
      <c r="H2" s="92">
        <v>4122.5700000000006</v>
      </c>
      <c r="I2" s="92">
        <v>4794</v>
      </c>
      <c r="J2" s="84">
        <v>0</v>
      </c>
      <c r="L2" s="91"/>
      <c r="M2" s="91"/>
      <c r="N2" s="91"/>
    </row>
    <row r="3" spans="1:14" x14ac:dyDescent="0.25">
      <c r="A3" s="81">
        <v>43556</v>
      </c>
      <c r="B3" s="82" t="s">
        <v>39</v>
      </c>
      <c r="C3" s="82" t="s">
        <v>40</v>
      </c>
      <c r="D3" s="82" t="s">
        <v>41</v>
      </c>
      <c r="E3" s="83">
        <v>368.71657754010693</v>
      </c>
      <c r="F3" s="83">
        <v>1.9990763593416409E-3</v>
      </c>
      <c r="G3" s="92">
        <v>887.01000000000022</v>
      </c>
      <c r="H3" s="92">
        <v>4119.99</v>
      </c>
      <c r="I3" s="92">
        <v>5007</v>
      </c>
      <c r="J3" s="84">
        <v>0</v>
      </c>
      <c r="L3" s="91"/>
      <c r="M3" s="91"/>
      <c r="N3" s="91"/>
    </row>
    <row r="4" spans="1:14" x14ac:dyDescent="0.25">
      <c r="A4" s="81">
        <v>43586</v>
      </c>
      <c r="B4" s="82" t="s">
        <v>39</v>
      </c>
      <c r="C4" s="82" t="s">
        <v>40</v>
      </c>
      <c r="D4" s="82" t="s">
        <v>41</v>
      </c>
      <c r="E4" s="83">
        <v>368.71657754010693</v>
      </c>
      <c r="F4" s="83">
        <v>1.9990763593416409E-3</v>
      </c>
      <c r="G4" s="92">
        <v>104.42999999999984</v>
      </c>
      <c r="H4" s="92">
        <v>5022.5700000000006</v>
      </c>
      <c r="I4" s="92">
        <v>5127</v>
      </c>
      <c r="J4" s="84">
        <v>0</v>
      </c>
      <c r="L4" s="91"/>
      <c r="M4" s="91"/>
      <c r="N4" s="91"/>
    </row>
    <row r="5" spans="1:14" x14ac:dyDescent="0.25">
      <c r="A5" s="81">
        <v>43617</v>
      </c>
      <c r="B5" s="82" t="s">
        <v>39</v>
      </c>
      <c r="C5" s="82" t="s">
        <v>40</v>
      </c>
      <c r="D5" s="82" t="s">
        <v>41</v>
      </c>
      <c r="E5" s="83">
        <v>368.71657754010693</v>
      </c>
      <c r="F5" s="83">
        <v>1.9990763593416409E-3</v>
      </c>
      <c r="G5" s="92">
        <v>107.01000000000022</v>
      </c>
      <c r="H5" s="92">
        <v>5019.99</v>
      </c>
      <c r="I5" s="92">
        <v>5127</v>
      </c>
      <c r="J5" s="84">
        <v>0</v>
      </c>
      <c r="L5" s="91"/>
      <c r="M5" s="91"/>
      <c r="N5" s="91"/>
    </row>
    <row r="6" spans="1:14" x14ac:dyDescent="0.25">
      <c r="A6" s="81">
        <v>43647</v>
      </c>
      <c r="B6" s="82" t="s">
        <v>39</v>
      </c>
      <c r="C6" s="82" t="s">
        <v>40</v>
      </c>
      <c r="D6" s="82" t="s">
        <v>41</v>
      </c>
      <c r="E6" s="83">
        <v>368.71657754010693</v>
      </c>
      <c r="F6" s="83">
        <v>1.9990763593416409E-3</v>
      </c>
      <c r="G6" s="92">
        <v>0</v>
      </c>
      <c r="H6" s="92">
        <v>5022.5700000000006</v>
      </c>
      <c r="I6" s="92">
        <v>4989</v>
      </c>
      <c r="J6" s="84">
        <v>0</v>
      </c>
      <c r="L6" s="91"/>
      <c r="M6" s="91"/>
      <c r="N6" s="91"/>
    </row>
    <row r="7" spans="1:14" x14ac:dyDescent="0.25">
      <c r="A7" s="81">
        <v>43678</v>
      </c>
      <c r="B7" s="82" t="s">
        <v>39</v>
      </c>
      <c r="C7" s="82" t="s">
        <v>40</v>
      </c>
      <c r="D7" s="82" t="s">
        <v>41</v>
      </c>
      <c r="E7" s="83">
        <v>368.71657754010693</v>
      </c>
      <c r="F7" s="83">
        <v>1.9990763593416409E-3</v>
      </c>
      <c r="G7" s="92">
        <v>0</v>
      </c>
      <c r="H7" s="92">
        <v>4986.78</v>
      </c>
      <c r="I7" s="92">
        <v>4851</v>
      </c>
      <c r="J7" s="84">
        <v>0</v>
      </c>
      <c r="L7" s="91"/>
      <c r="M7" s="91"/>
      <c r="N7" s="91"/>
    </row>
    <row r="8" spans="1:14" x14ac:dyDescent="0.25">
      <c r="A8" s="81">
        <v>43709</v>
      </c>
      <c r="B8" s="82" t="s">
        <v>39</v>
      </c>
      <c r="C8" s="82" t="s">
        <v>40</v>
      </c>
      <c r="D8" s="82" t="s">
        <v>41</v>
      </c>
      <c r="E8" s="83">
        <v>368.71657754010693</v>
      </c>
      <c r="F8" s="83">
        <v>1.9990763593416409E-3</v>
      </c>
      <c r="G8" s="92">
        <v>0</v>
      </c>
      <c r="H8" s="92">
        <v>5019.99</v>
      </c>
      <c r="I8" s="92">
        <v>4194</v>
      </c>
      <c r="J8" s="84">
        <v>0</v>
      </c>
      <c r="L8" s="91"/>
      <c r="M8" s="91"/>
      <c r="N8" s="91"/>
    </row>
    <row r="9" spans="1:14" x14ac:dyDescent="0.25">
      <c r="A9" s="81">
        <v>43739</v>
      </c>
      <c r="B9" s="82" t="s">
        <v>39</v>
      </c>
      <c r="C9" s="82" t="s">
        <v>40</v>
      </c>
      <c r="D9" s="82" t="s">
        <v>41</v>
      </c>
      <c r="E9" s="83">
        <v>368.71657754010693</v>
      </c>
      <c r="F9" s="83">
        <v>1.9990763593416409E-3</v>
      </c>
      <c r="G9" s="92">
        <v>0</v>
      </c>
      <c r="H9" s="92">
        <v>5022.5700000000006</v>
      </c>
      <c r="I9" s="92">
        <v>4854</v>
      </c>
      <c r="J9" s="84">
        <v>0</v>
      </c>
      <c r="L9" s="91"/>
      <c r="M9" s="91"/>
      <c r="N9" s="91"/>
    </row>
    <row r="10" spans="1:14" x14ac:dyDescent="0.25">
      <c r="A10" s="81">
        <v>43770</v>
      </c>
      <c r="B10" s="82" t="s">
        <v>39</v>
      </c>
      <c r="C10" s="82" t="s">
        <v>40</v>
      </c>
      <c r="D10" s="82" t="s">
        <v>41</v>
      </c>
      <c r="E10" s="83">
        <v>368.71657754010693</v>
      </c>
      <c r="F10" s="83">
        <v>1.9990763593416409E-3</v>
      </c>
      <c r="G10" s="92">
        <v>0</v>
      </c>
      <c r="H10" s="92">
        <v>5019.99</v>
      </c>
      <c r="I10" s="92">
        <v>4404</v>
      </c>
      <c r="J10" s="84">
        <v>0</v>
      </c>
      <c r="L10" s="91"/>
      <c r="M10" s="91"/>
      <c r="N10" s="91"/>
    </row>
    <row r="11" spans="1:14" x14ac:dyDescent="0.25">
      <c r="A11" s="81">
        <v>43800</v>
      </c>
      <c r="B11" s="82" t="s">
        <v>39</v>
      </c>
      <c r="C11" s="82" t="s">
        <v>40</v>
      </c>
      <c r="D11" s="82" t="s">
        <v>41</v>
      </c>
      <c r="E11" s="83">
        <v>368.71657754010693</v>
      </c>
      <c r="F11" s="83">
        <v>1.9990763593416409E-3</v>
      </c>
      <c r="G11" s="92">
        <v>0</v>
      </c>
      <c r="H11" s="92">
        <v>4986.78</v>
      </c>
      <c r="I11" s="92">
        <v>4305</v>
      </c>
      <c r="J11" s="84">
        <v>0</v>
      </c>
      <c r="L11" s="91"/>
      <c r="M11" s="91"/>
      <c r="N11" s="91"/>
    </row>
    <row r="12" spans="1:14" x14ac:dyDescent="0.25">
      <c r="A12" s="81">
        <v>43831</v>
      </c>
      <c r="B12" s="82" t="s">
        <v>39</v>
      </c>
      <c r="C12" s="82" t="s">
        <v>40</v>
      </c>
      <c r="D12" s="82" t="s">
        <v>41</v>
      </c>
      <c r="E12" s="83">
        <v>368.71657754010693</v>
      </c>
      <c r="F12" s="83">
        <v>1.9990763593416409E-3</v>
      </c>
      <c r="G12" s="92">
        <v>1396.3500000000001</v>
      </c>
      <c r="H12" s="92">
        <v>3730.65</v>
      </c>
      <c r="I12" s="92">
        <v>5127</v>
      </c>
      <c r="J12" s="84">
        <v>0</v>
      </c>
      <c r="L12" s="91"/>
      <c r="M12" s="91"/>
      <c r="N12" s="91"/>
    </row>
    <row r="13" spans="1:14" x14ac:dyDescent="0.25">
      <c r="A13" s="81">
        <v>43862</v>
      </c>
      <c r="B13" s="82" t="s">
        <v>39</v>
      </c>
      <c r="C13" s="82" t="s">
        <v>40</v>
      </c>
      <c r="D13" s="82" t="s">
        <v>41</v>
      </c>
      <c r="E13" s="83">
        <v>368.71657754010693</v>
      </c>
      <c r="F13" s="83">
        <v>1.9990763593416409E-3</v>
      </c>
      <c r="G13" s="92">
        <v>1119.4199999999998</v>
      </c>
      <c r="H13" s="92">
        <v>4007.5800000000004</v>
      </c>
      <c r="I13" s="92">
        <v>5127</v>
      </c>
      <c r="J13" s="84">
        <v>0</v>
      </c>
      <c r="L13" s="91"/>
      <c r="M13" s="91"/>
      <c r="N13" s="91"/>
    </row>
    <row r="14" spans="1:14" x14ac:dyDescent="0.25">
      <c r="A14" s="81">
        <v>43891</v>
      </c>
      <c r="B14" s="82" t="s">
        <v>39</v>
      </c>
      <c r="C14" s="82" t="s">
        <v>40</v>
      </c>
      <c r="D14" s="82" t="s">
        <v>41</v>
      </c>
      <c r="E14" s="83">
        <v>368.71657754010693</v>
      </c>
      <c r="F14" s="83">
        <v>1.9990763593416409E-3</v>
      </c>
      <c r="G14" s="84">
        <v>0</v>
      </c>
      <c r="H14" s="84">
        <v>0</v>
      </c>
      <c r="I14" s="84">
        <v>0</v>
      </c>
      <c r="J14" s="84">
        <v>0</v>
      </c>
    </row>
    <row r="15" spans="1:14" x14ac:dyDescent="0.25">
      <c r="A15" s="81">
        <v>43922</v>
      </c>
      <c r="B15" s="82" t="s">
        <v>39</v>
      </c>
      <c r="C15" s="82" t="s">
        <v>40</v>
      </c>
      <c r="D15" s="82" t="s">
        <v>41</v>
      </c>
      <c r="E15" s="83">
        <v>368.71657754010693</v>
      </c>
      <c r="F15" s="83">
        <v>1.9990763593416409E-3</v>
      </c>
      <c r="G15" s="84">
        <v>0</v>
      </c>
      <c r="H15" s="84">
        <v>0</v>
      </c>
      <c r="I15" s="84">
        <v>0</v>
      </c>
      <c r="J15" s="84">
        <v>0</v>
      </c>
    </row>
    <row r="16" spans="1:14" x14ac:dyDescent="0.25">
      <c r="A16" s="81">
        <v>43952</v>
      </c>
      <c r="B16" s="82" t="s">
        <v>39</v>
      </c>
      <c r="C16" s="82" t="s">
        <v>40</v>
      </c>
      <c r="D16" s="82" t="s">
        <v>41</v>
      </c>
      <c r="E16" s="83">
        <v>368.71657754010693</v>
      </c>
      <c r="F16" s="83">
        <v>1.9990763593416409E-3</v>
      </c>
      <c r="G16" s="84">
        <v>0</v>
      </c>
      <c r="H16" s="84">
        <v>0</v>
      </c>
      <c r="I16" s="84">
        <v>0</v>
      </c>
      <c r="J16" s="84">
        <v>0</v>
      </c>
    </row>
    <row r="17" spans="1:10" x14ac:dyDescent="0.25">
      <c r="A17" s="81">
        <v>43983</v>
      </c>
      <c r="B17" s="82" t="s">
        <v>39</v>
      </c>
      <c r="C17" s="82" t="s">
        <v>40</v>
      </c>
      <c r="D17" s="82" t="s">
        <v>41</v>
      </c>
      <c r="E17" s="83">
        <v>368.71657754010693</v>
      </c>
      <c r="F17" s="83">
        <v>1.9990763593416409E-3</v>
      </c>
      <c r="G17" s="84">
        <v>0</v>
      </c>
      <c r="H17" s="84">
        <v>0</v>
      </c>
      <c r="I17" s="84">
        <v>0</v>
      </c>
      <c r="J17" s="84">
        <v>0</v>
      </c>
    </row>
    <row r="18" spans="1:10" x14ac:dyDescent="0.25">
      <c r="A18" s="81">
        <v>44013</v>
      </c>
      <c r="B18" s="82" t="s">
        <v>39</v>
      </c>
      <c r="C18" s="82" t="s">
        <v>40</v>
      </c>
      <c r="D18" s="82" t="s">
        <v>41</v>
      </c>
      <c r="E18" s="83">
        <v>368.71657754010693</v>
      </c>
      <c r="F18" s="83">
        <v>1.9990763593416409E-3</v>
      </c>
      <c r="G18" s="84">
        <v>0</v>
      </c>
      <c r="H18" s="84">
        <v>0</v>
      </c>
      <c r="I18" s="84">
        <v>0</v>
      </c>
      <c r="J18" s="84">
        <v>0</v>
      </c>
    </row>
    <row r="19" spans="1:10" x14ac:dyDescent="0.25">
      <c r="A19" s="81">
        <v>44044</v>
      </c>
      <c r="B19" s="82" t="s">
        <v>39</v>
      </c>
      <c r="C19" s="82" t="s">
        <v>40</v>
      </c>
      <c r="D19" s="82" t="s">
        <v>41</v>
      </c>
      <c r="E19" s="83">
        <v>368.71657754010693</v>
      </c>
      <c r="F19" s="83">
        <v>1.9990763593416409E-3</v>
      </c>
      <c r="G19" s="84">
        <v>0</v>
      </c>
      <c r="H19" s="84">
        <v>0</v>
      </c>
      <c r="I19" s="84">
        <v>0</v>
      </c>
      <c r="J19" s="84">
        <v>0</v>
      </c>
    </row>
    <row r="20" spans="1:10" x14ac:dyDescent="0.25">
      <c r="A20" s="81">
        <v>44075</v>
      </c>
      <c r="B20" s="82" t="s">
        <v>39</v>
      </c>
      <c r="C20" s="82" t="s">
        <v>40</v>
      </c>
      <c r="D20" s="82" t="s">
        <v>41</v>
      </c>
      <c r="E20" s="83">
        <v>368.71657754010693</v>
      </c>
      <c r="F20" s="83">
        <v>1.9990763593416409E-3</v>
      </c>
      <c r="G20" s="84">
        <v>0</v>
      </c>
      <c r="H20" s="84">
        <v>0</v>
      </c>
      <c r="I20" s="84">
        <v>0</v>
      </c>
      <c r="J20" s="84">
        <v>0</v>
      </c>
    </row>
    <row r="21" spans="1:10" x14ac:dyDescent="0.25">
      <c r="A21" s="81">
        <v>44105</v>
      </c>
      <c r="B21" s="82" t="s">
        <v>39</v>
      </c>
      <c r="C21" s="82" t="s">
        <v>40</v>
      </c>
      <c r="D21" s="82" t="s">
        <v>41</v>
      </c>
      <c r="E21" s="83">
        <v>368.71657754010693</v>
      </c>
      <c r="F21" s="83">
        <v>1.9990763593416409E-3</v>
      </c>
      <c r="G21" s="84">
        <v>0</v>
      </c>
      <c r="H21" s="84">
        <v>0</v>
      </c>
      <c r="I21" s="84">
        <v>0</v>
      </c>
      <c r="J21" s="84">
        <v>0</v>
      </c>
    </row>
    <row r="22" spans="1:10" x14ac:dyDescent="0.25">
      <c r="A22" s="81">
        <v>44136</v>
      </c>
      <c r="B22" s="82" t="s">
        <v>39</v>
      </c>
      <c r="C22" s="82" t="s">
        <v>40</v>
      </c>
      <c r="D22" s="82" t="s">
        <v>41</v>
      </c>
      <c r="E22" s="83">
        <v>368.71657754010693</v>
      </c>
      <c r="F22" s="83">
        <v>1.9990763593416409E-3</v>
      </c>
      <c r="G22" s="84">
        <v>0</v>
      </c>
      <c r="H22" s="84">
        <v>0</v>
      </c>
      <c r="I22" s="84">
        <v>0</v>
      </c>
      <c r="J22" s="84">
        <v>0</v>
      </c>
    </row>
    <row r="23" spans="1:10" x14ac:dyDescent="0.25">
      <c r="A23" s="81">
        <v>44166</v>
      </c>
      <c r="B23" s="82" t="s">
        <v>39</v>
      </c>
      <c r="C23" s="82" t="s">
        <v>40</v>
      </c>
      <c r="D23" s="82" t="s">
        <v>41</v>
      </c>
      <c r="E23" s="83">
        <v>368.71657754010693</v>
      </c>
      <c r="F23" s="83">
        <v>1.9990763593416409E-3</v>
      </c>
      <c r="G23" s="84">
        <v>0</v>
      </c>
      <c r="H23" s="84">
        <v>0</v>
      </c>
      <c r="I23" s="84">
        <v>0</v>
      </c>
      <c r="J23" s="84">
        <v>0</v>
      </c>
    </row>
    <row r="24" spans="1:10" x14ac:dyDescent="0.25">
      <c r="A24" s="81">
        <v>44197</v>
      </c>
      <c r="B24" s="82" t="s">
        <v>39</v>
      </c>
      <c r="C24" s="82" t="s">
        <v>40</v>
      </c>
      <c r="D24" s="82" t="s">
        <v>41</v>
      </c>
      <c r="E24" s="83">
        <v>368.71657754010693</v>
      </c>
      <c r="F24" s="83">
        <v>1.9990763593416409E-3</v>
      </c>
      <c r="G24" s="84">
        <v>0</v>
      </c>
      <c r="H24" s="84">
        <v>0</v>
      </c>
      <c r="I24" s="84">
        <v>0</v>
      </c>
      <c r="J24" s="84">
        <v>0</v>
      </c>
    </row>
    <row r="25" spans="1:10" x14ac:dyDescent="0.25">
      <c r="A25" s="81">
        <v>44228</v>
      </c>
      <c r="B25" s="82" t="s">
        <v>39</v>
      </c>
      <c r="C25" s="82" t="s">
        <v>40</v>
      </c>
      <c r="D25" s="82" t="s">
        <v>41</v>
      </c>
      <c r="E25" s="83">
        <v>368.71657754010693</v>
      </c>
      <c r="F25" s="83">
        <v>1.9990763593416409E-3</v>
      </c>
      <c r="G25" s="84">
        <v>0</v>
      </c>
      <c r="H25" s="84">
        <v>0</v>
      </c>
      <c r="I25" s="84">
        <v>0</v>
      </c>
      <c r="J25" s="84">
        <v>0</v>
      </c>
    </row>
    <row r="26" spans="1:10" x14ac:dyDescent="0.25">
      <c r="A26" s="81">
        <v>44256</v>
      </c>
      <c r="B26" s="82" t="s">
        <v>39</v>
      </c>
      <c r="C26" s="82" t="s">
        <v>40</v>
      </c>
      <c r="D26" s="82" t="s">
        <v>41</v>
      </c>
      <c r="E26" s="83">
        <v>368.71657754010693</v>
      </c>
      <c r="F26" s="83">
        <v>1.9990763593416409E-3</v>
      </c>
      <c r="G26" s="84">
        <v>0</v>
      </c>
      <c r="H26" s="84">
        <v>0</v>
      </c>
      <c r="I26" s="84">
        <v>0</v>
      </c>
      <c r="J26" s="84">
        <v>0</v>
      </c>
    </row>
    <row r="27" spans="1:10" x14ac:dyDescent="0.25">
      <c r="A27" s="81">
        <v>44287</v>
      </c>
      <c r="B27" s="82" t="s">
        <v>39</v>
      </c>
      <c r="C27" s="82" t="s">
        <v>40</v>
      </c>
      <c r="D27" s="82" t="s">
        <v>41</v>
      </c>
      <c r="E27" s="83">
        <v>368.71657754010693</v>
      </c>
      <c r="F27" s="83">
        <v>1.9990763593416409E-3</v>
      </c>
      <c r="G27" s="84">
        <v>0</v>
      </c>
      <c r="H27" s="84">
        <v>0</v>
      </c>
      <c r="I27" s="84">
        <v>0</v>
      </c>
      <c r="J27" s="84">
        <v>0</v>
      </c>
    </row>
    <row r="28" spans="1:10" x14ac:dyDescent="0.25">
      <c r="A28" s="81">
        <v>44317</v>
      </c>
      <c r="B28" s="82" t="s">
        <v>39</v>
      </c>
      <c r="C28" s="82" t="s">
        <v>40</v>
      </c>
      <c r="D28" s="82" t="s">
        <v>41</v>
      </c>
      <c r="E28" s="83">
        <v>368.71657754010693</v>
      </c>
      <c r="F28" s="83">
        <v>1.9990763593416409E-3</v>
      </c>
      <c r="G28" s="84">
        <v>0</v>
      </c>
      <c r="H28" s="84">
        <v>0</v>
      </c>
      <c r="I28" s="84">
        <v>0</v>
      </c>
      <c r="J28" s="84">
        <v>0</v>
      </c>
    </row>
    <row r="29" spans="1:10" x14ac:dyDescent="0.25">
      <c r="A29" s="81">
        <v>44348</v>
      </c>
      <c r="B29" s="82" t="s">
        <v>39</v>
      </c>
      <c r="C29" s="82" t="s">
        <v>40</v>
      </c>
      <c r="D29" s="82" t="s">
        <v>41</v>
      </c>
      <c r="E29" s="83">
        <v>368.71657754010693</v>
      </c>
      <c r="F29" s="83">
        <v>1.9990763593416409E-3</v>
      </c>
      <c r="G29" s="84">
        <v>0</v>
      </c>
      <c r="H29" s="84">
        <v>0</v>
      </c>
      <c r="I29" s="84">
        <v>0</v>
      </c>
      <c r="J29" s="84">
        <v>0</v>
      </c>
    </row>
    <row r="30" spans="1:10" x14ac:dyDescent="0.25">
      <c r="A30" s="81">
        <v>44378</v>
      </c>
      <c r="B30" s="82" t="s">
        <v>39</v>
      </c>
      <c r="C30" s="82" t="s">
        <v>40</v>
      </c>
      <c r="D30" s="82" t="s">
        <v>41</v>
      </c>
      <c r="E30" s="83">
        <v>368.71657754010693</v>
      </c>
      <c r="F30" s="83">
        <v>1.9990763593416409E-3</v>
      </c>
      <c r="G30" s="84">
        <v>0</v>
      </c>
      <c r="H30" s="84">
        <v>0</v>
      </c>
      <c r="I30" s="84">
        <v>0</v>
      </c>
      <c r="J30" s="84">
        <v>0</v>
      </c>
    </row>
    <row r="31" spans="1:10" x14ac:dyDescent="0.25">
      <c r="A31" s="81">
        <v>44409</v>
      </c>
      <c r="B31" s="82" t="s">
        <v>39</v>
      </c>
      <c r="C31" s="82" t="s">
        <v>40</v>
      </c>
      <c r="D31" s="82" t="s">
        <v>41</v>
      </c>
      <c r="E31" s="83">
        <v>368.71657754010693</v>
      </c>
      <c r="F31" s="83">
        <v>1.9990763593416409E-3</v>
      </c>
      <c r="G31" s="84">
        <v>0</v>
      </c>
      <c r="H31" s="84">
        <v>0</v>
      </c>
      <c r="I31" s="84">
        <v>0</v>
      </c>
      <c r="J31" s="84">
        <v>0</v>
      </c>
    </row>
    <row r="32" spans="1:10" x14ac:dyDescent="0.25">
      <c r="A32" s="81">
        <v>44440</v>
      </c>
      <c r="B32" s="82" t="s">
        <v>39</v>
      </c>
      <c r="C32" s="82" t="s">
        <v>40</v>
      </c>
      <c r="D32" s="82" t="s">
        <v>41</v>
      </c>
      <c r="E32" s="83">
        <v>368.71657754010693</v>
      </c>
      <c r="F32" s="83">
        <v>1.9990763593416409E-3</v>
      </c>
      <c r="G32" s="84">
        <v>0</v>
      </c>
      <c r="H32" s="84">
        <v>0</v>
      </c>
      <c r="I32" s="84">
        <v>0</v>
      </c>
      <c r="J32" s="84">
        <v>0</v>
      </c>
    </row>
    <row r="33" spans="1:10" x14ac:dyDescent="0.25">
      <c r="A33" s="81">
        <v>44470</v>
      </c>
      <c r="B33" s="82" t="s">
        <v>39</v>
      </c>
      <c r="C33" s="82" t="s">
        <v>40</v>
      </c>
      <c r="D33" s="82" t="s">
        <v>41</v>
      </c>
      <c r="E33" s="83">
        <v>368.71657754010693</v>
      </c>
      <c r="F33" s="83">
        <v>1.9990763593416409E-3</v>
      </c>
      <c r="G33" s="84">
        <v>0</v>
      </c>
      <c r="H33" s="84">
        <v>0</v>
      </c>
      <c r="I33" s="84">
        <v>0</v>
      </c>
      <c r="J33" s="84">
        <v>0</v>
      </c>
    </row>
    <row r="34" spans="1:10" x14ac:dyDescent="0.25">
      <c r="A34" s="81">
        <v>44501</v>
      </c>
      <c r="B34" s="82" t="s">
        <v>39</v>
      </c>
      <c r="C34" s="82" t="s">
        <v>40</v>
      </c>
      <c r="D34" s="82" t="s">
        <v>41</v>
      </c>
      <c r="E34" s="83">
        <v>368.71657754010693</v>
      </c>
      <c r="F34" s="83">
        <v>1.9990763593416409E-3</v>
      </c>
      <c r="G34" s="84">
        <v>0</v>
      </c>
      <c r="H34" s="84">
        <v>0</v>
      </c>
      <c r="I34" s="84">
        <v>0</v>
      </c>
      <c r="J34" s="84">
        <v>0</v>
      </c>
    </row>
    <row r="35" spans="1:10" x14ac:dyDescent="0.25">
      <c r="A35" s="81">
        <v>44531</v>
      </c>
      <c r="B35" s="82" t="s">
        <v>39</v>
      </c>
      <c r="C35" s="82" t="s">
        <v>40</v>
      </c>
      <c r="D35" s="82" t="s">
        <v>41</v>
      </c>
      <c r="E35" s="83">
        <v>368.71657754010693</v>
      </c>
      <c r="F35" s="83">
        <v>1.9990763593416409E-3</v>
      </c>
      <c r="G35" s="84">
        <v>0</v>
      </c>
      <c r="H35" s="84">
        <v>0</v>
      </c>
      <c r="I35" s="84">
        <v>0</v>
      </c>
      <c r="J35" s="84">
        <v>0</v>
      </c>
    </row>
    <row r="36" spans="1:10" x14ac:dyDescent="0.25">
      <c r="A36" s="81">
        <v>44562</v>
      </c>
      <c r="B36" s="82" t="s">
        <v>39</v>
      </c>
      <c r="C36" s="82" t="s">
        <v>40</v>
      </c>
      <c r="D36" s="82" t="s">
        <v>41</v>
      </c>
      <c r="E36" s="83">
        <v>368.71657754010693</v>
      </c>
      <c r="F36" s="83">
        <v>1.9990763593416409E-3</v>
      </c>
      <c r="G36" s="84">
        <v>0</v>
      </c>
      <c r="H36" s="84">
        <v>0</v>
      </c>
      <c r="I36" s="84">
        <v>0</v>
      </c>
      <c r="J36" s="84">
        <v>0</v>
      </c>
    </row>
    <row r="37" spans="1:10" x14ac:dyDescent="0.25">
      <c r="A37" s="81">
        <v>44593</v>
      </c>
      <c r="B37" s="82" t="s">
        <v>39</v>
      </c>
      <c r="C37" s="82" t="s">
        <v>40</v>
      </c>
      <c r="D37" s="82" t="s">
        <v>41</v>
      </c>
      <c r="E37" s="83">
        <v>368.71657754010693</v>
      </c>
      <c r="F37" s="83">
        <v>1.9990763593416409E-3</v>
      </c>
      <c r="G37" s="84">
        <v>0</v>
      </c>
      <c r="H37" s="84">
        <v>0</v>
      </c>
      <c r="I37" s="84">
        <v>0</v>
      </c>
      <c r="J37" s="84">
        <v>0</v>
      </c>
    </row>
    <row r="38" spans="1:10" x14ac:dyDescent="0.25">
      <c r="A38" s="81">
        <v>44621</v>
      </c>
      <c r="B38" s="82" t="s">
        <v>39</v>
      </c>
      <c r="C38" s="82" t="s">
        <v>40</v>
      </c>
      <c r="D38" s="82" t="s">
        <v>41</v>
      </c>
      <c r="E38" s="83">
        <v>368.71657754010693</v>
      </c>
      <c r="F38" s="83">
        <v>1.9990763593416409E-3</v>
      </c>
      <c r="G38" s="84">
        <v>0</v>
      </c>
      <c r="H38" s="84">
        <v>0</v>
      </c>
      <c r="I38" s="84">
        <v>0</v>
      </c>
      <c r="J38" s="84">
        <v>0</v>
      </c>
    </row>
    <row r="39" spans="1:10" x14ac:dyDescent="0.25">
      <c r="A39" s="81">
        <v>44652</v>
      </c>
      <c r="B39" s="82" t="s">
        <v>39</v>
      </c>
      <c r="C39" s="82" t="s">
        <v>40</v>
      </c>
      <c r="D39" s="82" t="s">
        <v>41</v>
      </c>
      <c r="E39" s="83">
        <v>368.71657754010693</v>
      </c>
      <c r="F39" s="83">
        <v>1.9990763593416409E-3</v>
      </c>
      <c r="G39" s="84">
        <v>0</v>
      </c>
      <c r="H39" s="84">
        <v>0</v>
      </c>
      <c r="I39" s="84">
        <v>0</v>
      </c>
      <c r="J39" s="84">
        <v>0</v>
      </c>
    </row>
    <row r="40" spans="1:10" x14ac:dyDescent="0.25">
      <c r="A40" s="81">
        <v>44682</v>
      </c>
      <c r="B40" s="82" t="s">
        <v>39</v>
      </c>
      <c r="C40" s="82" t="s">
        <v>40</v>
      </c>
      <c r="D40" s="82" t="s">
        <v>41</v>
      </c>
      <c r="E40" s="83">
        <v>368.71657754010693</v>
      </c>
      <c r="F40" s="83">
        <v>1.9990763593416409E-3</v>
      </c>
      <c r="G40" s="84">
        <v>0</v>
      </c>
      <c r="H40" s="84">
        <v>0</v>
      </c>
      <c r="I40" s="84">
        <v>0</v>
      </c>
      <c r="J40" s="84">
        <v>0</v>
      </c>
    </row>
    <row r="41" spans="1:10" x14ac:dyDescent="0.25">
      <c r="A41" s="81">
        <v>44713</v>
      </c>
      <c r="B41" s="82" t="s">
        <v>39</v>
      </c>
      <c r="C41" s="82" t="s">
        <v>40</v>
      </c>
      <c r="D41" s="82" t="s">
        <v>41</v>
      </c>
      <c r="E41" s="83">
        <v>368.71657754010693</v>
      </c>
      <c r="F41" s="83">
        <v>1.9990763593416409E-3</v>
      </c>
      <c r="G41" s="84">
        <v>0</v>
      </c>
      <c r="H41" s="84">
        <v>0</v>
      </c>
      <c r="I41" s="84">
        <v>0</v>
      </c>
      <c r="J41" s="84">
        <v>0</v>
      </c>
    </row>
    <row r="42" spans="1:10" x14ac:dyDescent="0.25">
      <c r="A42" s="81">
        <v>44743</v>
      </c>
      <c r="B42" s="82" t="s">
        <v>39</v>
      </c>
      <c r="C42" s="82" t="s">
        <v>40</v>
      </c>
      <c r="D42" s="82" t="s">
        <v>41</v>
      </c>
      <c r="E42" s="83">
        <v>368.71657754010693</v>
      </c>
      <c r="F42" s="83">
        <v>1.9990763593416409E-3</v>
      </c>
      <c r="G42" s="84">
        <v>0</v>
      </c>
      <c r="H42" s="84">
        <v>0</v>
      </c>
      <c r="I42" s="84">
        <v>0</v>
      </c>
      <c r="J42" s="84">
        <v>0</v>
      </c>
    </row>
    <row r="43" spans="1:10" x14ac:dyDescent="0.25">
      <c r="A43" s="81">
        <v>44774</v>
      </c>
      <c r="B43" s="82" t="s">
        <v>39</v>
      </c>
      <c r="C43" s="82" t="s">
        <v>40</v>
      </c>
      <c r="D43" s="82" t="s">
        <v>41</v>
      </c>
      <c r="E43" s="83">
        <v>368.71657754010693</v>
      </c>
      <c r="F43" s="83">
        <v>1.9990763593416409E-3</v>
      </c>
      <c r="G43" s="84">
        <v>0</v>
      </c>
      <c r="H43" s="84">
        <v>0</v>
      </c>
      <c r="I43" s="84">
        <v>0</v>
      </c>
      <c r="J43" s="84">
        <v>0</v>
      </c>
    </row>
    <row r="44" spans="1:10" x14ac:dyDescent="0.25">
      <c r="A44" s="81">
        <v>44805</v>
      </c>
      <c r="B44" s="82" t="s">
        <v>39</v>
      </c>
      <c r="C44" s="82" t="s">
        <v>40</v>
      </c>
      <c r="D44" s="82" t="s">
        <v>41</v>
      </c>
      <c r="E44" s="83">
        <v>368.71657754010693</v>
      </c>
      <c r="F44" s="83">
        <v>1.9990763593416409E-3</v>
      </c>
      <c r="G44" s="84">
        <v>0</v>
      </c>
      <c r="H44" s="84">
        <v>0</v>
      </c>
      <c r="I44" s="84">
        <v>0</v>
      </c>
      <c r="J44" s="84">
        <v>0</v>
      </c>
    </row>
    <row r="45" spans="1:10" x14ac:dyDescent="0.25">
      <c r="A45" s="81">
        <v>44835</v>
      </c>
      <c r="B45" s="82" t="s">
        <v>39</v>
      </c>
      <c r="C45" s="82" t="s">
        <v>40</v>
      </c>
      <c r="D45" s="82" t="s">
        <v>41</v>
      </c>
      <c r="E45" s="83">
        <v>368.71657754010693</v>
      </c>
      <c r="F45" s="83">
        <v>1.9990763593416409E-3</v>
      </c>
      <c r="G45" s="84">
        <v>0</v>
      </c>
      <c r="H45" s="84">
        <v>0</v>
      </c>
      <c r="I45" s="84">
        <v>0</v>
      </c>
      <c r="J45" s="84">
        <v>0</v>
      </c>
    </row>
    <row r="46" spans="1:10" x14ac:dyDescent="0.25">
      <c r="A46" s="81">
        <v>44866</v>
      </c>
      <c r="B46" s="82" t="s">
        <v>39</v>
      </c>
      <c r="C46" s="82" t="s">
        <v>40</v>
      </c>
      <c r="D46" s="82" t="s">
        <v>41</v>
      </c>
      <c r="E46" s="83">
        <v>368.71657754010693</v>
      </c>
      <c r="F46" s="83">
        <v>1.9990763593416409E-3</v>
      </c>
      <c r="G46" s="84">
        <v>0</v>
      </c>
      <c r="H46" s="84">
        <v>0</v>
      </c>
      <c r="I46" s="84">
        <v>0</v>
      </c>
      <c r="J46" s="84">
        <v>0</v>
      </c>
    </row>
    <row r="47" spans="1:10" x14ac:dyDescent="0.25">
      <c r="A47" s="81">
        <v>44896</v>
      </c>
      <c r="B47" s="82" t="s">
        <v>39</v>
      </c>
      <c r="C47" s="82" t="s">
        <v>40</v>
      </c>
      <c r="D47" s="82" t="s">
        <v>41</v>
      </c>
      <c r="E47" s="83">
        <v>368.71657754010693</v>
      </c>
      <c r="F47" s="83">
        <v>1.9990763593416409E-3</v>
      </c>
      <c r="G47" s="84">
        <v>0</v>
      </c>
      <c r="H47" s="84">
        <v>0</v>
      </c>
      <c r="I47" s="84">
        <v>0</v>
      </c>
      <c r="J47" s="84">
        <v>0</v>
      </c>
    </row>
    <row r="48" spans="1:10" x14ac:dyDescent="0.25">
      <c r="A48" s="81">
        <v>44927</v>
      </c>
      <c r="B48" s="82" t="s">
        <v>39</v>
      </c>
      <c r="C48" s="82" t="s">
        <v>40</v>
      </c>
      <c r="D48" s="82" t="s">
        <v>41</v>
      </c>
      <c r="E48" s="83">
        <v>368.71657754010693</v>
      </c>
      <c r="F48" s="83">
        <v>1.9990763593416409E-3</v>
      </c>
      <c r="G48" s="84">
        <v>0</v>
      </c>
      <c r="H48" s="84">
        <v>0</v>
      </c>
      <c r="I48" s="84">
        <v>0</v>
      </c>
      <c r="J48" s="84">
        <v>0</v>
      </c>
    </row>
    <row r="49" spans="1:10" x14ac:dyDescent="0.25">
      <c r="A49" s="81">
        <v>44958</v>
      </c>
      <c r="B49" s="82" t="s">
        <v>39</v>
      </c>
      <c r="C49" s="82" t="s">
        <v>40</v>
      </c>
      <c r="D49" s="82" t="s">
        <v>41</v>
      </c>
      <c r="E49" s="83">
        <v>368.71657754010693</v>
      </c>
      <c r="F49" s="83">
        <v>1.9990763593416409E-3</v>
      </c>
      <c r="G49" s="84">
        <v>0</v>
      </c>
      <c r="H49" s="84">
        <v>0</v>
      </c>
      <c r="I49" s="84">
        <v>0</v>
      </c>
      <c r="J49" s="84">
        <v>0</v>
      </c>
    </row>
    <row r="50" spans="1:10" x14ac:dyDescent="0.25">
      <c r="A50" s="81">
        <v>44986</v>
      </c>
      <c r="B50" s="82" t="s">
        <v>39</v>
      </c>
      <c r="C50" s="82" t="s">
        <v>40</v>
      </c>
      <c r="D50" s="82" t="s">
        <v>41</v>
      </c>
      <c r="E50" s="83">
        <v>368.71657754010693</v>
      </c>
      <c r="F50" s="83">
        <v>1.9990763593416409E-3</v>
      </c>
      <c r="G50" s="84">
        <v>0</v>
      </c>
      <c r="H50" s="84">
        <v>0</v>
      </c>
      <c r="I50" s="84">
        <v>0</v>
      </c>
      <c r="J50" s="84">
        <v>0</v>
      </c>
    </row>
    <row r="51" spans="1:10" x14ac:dyDescent="0.25">
      <c r="A51" s="81">
        <v>45017</v>
      </c>
      <c r="B51" s="82" t="s">
        <v>39</v>
      </c>
      <c r="C51" s="82" t="s">
        <v>40</v>
      </c>
      <c r="D51" s="82" t="s">
        <v>41</v>
      </c>
      <c r="E51" s="83">
        <v>368.71657754010693</v>
      </c>
      <c r="F51" s="83">
        <v>1.9990763593416409E-3</v>
      </c>
      <c r="G51" s="84">
        <v>0</v>
      </c>
      <c r="H51" s="84">
        <v>0</v>
      </c>
      <c r="I51" s="84">
        <v>0</v>
      </c>
      <c r="J51" s="84">
        <v>0</v>
      </c>
    </row>
    <row r="52" spans="1:10" x14ac:dyDescent="0.25">
      <c r="A52" s="81">
        <v>45047</v>
      </c>
      <c r="B52" s="82" t="s">
        <v>39</v>
      </c>
      <c r="C52" s="82" t="s">
        <v>40</v>
      </c>
      <c r="D52" s="82" t="s">
        <v>41</v>
      </c>
      <c r="E52" s="83">
        <v>368.71657754010693</v>
      </c>
      <c r="F52" s="83">
        <v>1.9990763593416409E-3</v>
      </c>
      <c r="G52" s="84">
        <v>0</v>
      </c>
      <c r="H52" s="84">
        <v>0</v>
      </c>
      <c r="I52" s="84">
        <v>0</v>
      </c>
      <c r="J52" s="84">
        <v>0</v>
      </c>
    </row>
    <row r="53" spans="1:10" x14ac:dyDescent="0.25">
      <c r="A53" s="81">
        <v>45078</v>
      </c>
      <c r="B53" s="82" t="s">
        <v>39</v>
      </c>
      <c r="C53" s="82" t="s">
        <v>40</v>
      </c>
      <c r="D53" s="82" t="s">
        <v>41</v>
      </c>
      <c r="E53" s="83">
        <v>368.71657754010693</v>
      </c>
      <c r="F53" s="83">
        <v>1.9990763593416409E-3</v>
      </c>
      <c r="G53" s="84">
        <v>0</v>
      </c>
      <c r="H53" s="84">
        <v>0</v>
      </c>
      <c r="I53" s="84">
        <v>0</v>
      </c>
      <c r="J53" s="84">
        <v>0</v>
      </c>
    </row>
    <row r="54" spans="1:10" x14ac:dyDescent="0.25">
      <c r="A54" s="81">
        <v>45108</v>
      </c>
      <c r="B54" s="82" t="s">
        <v>39</v>
      </c>
      <c r="C54" s="82" t="s">
        <v>40</v>
      </c>
      <c r="D54" s="82" t="s">
        <v>41</v>
      </c>
      <c r="E54" s="83">
        <v>368.71657754010693</v>
      </c>
      <c r="F54" s="83">
        <v>1.9990763593416409E-3</v>
      </c>
      <c r="G54" s="84">
        <v>0</v>
      </c>
      <c r="H54" s="84">
        <v>0</v>
      </c>
      <c r="I54" s="84">
        <v>0</v>
      </c>
      <c r="J54" s="84">
        <v>0</v>
      </c>
    </row>
    <row r="55" spans="1:10" x14ac:dyDescent="0.25">
      <c r="A55" s="81">
        <v>45139</v>
      </c>
      <c r="B55" s="82" t="s">
        <v>39</v>
      </c>
      <c r="C55" s="82" t="s">
        <v>40</v>
      </c>
      <c r="D55" s="82" t="s">
        <v>41</v>
      </c>
      <c r="E55" s="83">
        <v>368.71657754010693</v>
      </c>
      <c r="F55" s="83">
        <v>1.9990763593416409E-3</v>
      </c>
      <c r="G55" s="84">
        <v>0</v>
      </c>
      <c r="H55" s="84">
        <v>0</v>
      </c>
      <c r="I55" s="84">
        <v>0</v>
      </c>
      <c r="J55" s="84">
        <v>0</v>
      </c>
    </row>
    <row r="56" spans="1:10" x14ac:dyDescent="0.25">
      <c r="A56" s="81">
        <v>45170</v>
      </c>
      <c r="B56" s="82" t="s">
        <v>39</v>
      </c>
      <c r="C56" s="82" t="s">
        <v>40</v>
      </c>
      <c r="D56" s="82" t="s">
        <v>41</v>
      </c>
      <c r="E56" s="83">
        <v>368.71657754010693</v>
      </c>
      <c r="F56" s="83">
        <v>1.9990763593416409E-3</v>
      </c>
      <c r="G56" s="84">
        <v>0</v>
      </c>
      <c r="H56" s="84">
        <v>0</v>
      </c>
      <c r="I56" s="84">
        <v>0</v>
      </c>
      <c r="J56" s="84">
        <v>0</v>
      </c>
    </row>
    <row r="57" spans="1:10" x14ac:dyDescent="0.25">
      <c r="A57" s="81">
        <v>45200</v>
      </c>
      <c r="B57" s="82" t="s">
        <v>39</v>
      </c>
      <c r="C57" s="82" t="s">
        <v>40</v>
      </c>
      <c r="D57" s="82" t="s">
        <v>41</v>
      </c>
      <c r="E57" s="83">
        <v>368.71657754010693</v>
      </c>
      <c r="F57" s="83">
        <v>1.9990763593416409E-3</v>
      </c>
      <c r="G57" s="84">
        <v>0</v>
      </c>
      <c r="H57" s="84">
        <v>0</v>
      </c>
      <c r="I57" s="84">
        <v>0</v>
      </c>
      <c r="J57" s="84">
        <v>0</v>
      </c>
    </row>
    <row r="58" spans="1:10" x14ac:dyDescent="0.25">
      <c r="A58" s="81">
        <v>45231</v>
      </c>
      <c r="B58" s="82" t="s">
        <v>39</v>
      </c>
      <c r="C58" s="82" t="s">
        <v>40</v>
      </c>
      <c r="D58" s="82" t="s">
        <v>41</v>
      </c>
      <c r="E58" s="83">
        <v>368.71657754010693</v>
      </c>
      <c r="F58" s="83">
        <v>1.9990763593416409E-3</v>
      </c>
      <c r="G58" s="84">
        <v>0</v>
      </c>
      <c r="H58" s="84">
        <v>0</v>
      </c>
      <c r="I58" s="84">
        <v>0</v>
      </c>
      <c r="J58" s="84">
        <v>0</v>
      </c>
    </row>
    <row r="59" spans="1:10" x14ac:dyDescent="0.25">
      <c r="A59" s="81">
        <v>45261</v>
      </c>
      <c r="B59" s="82" t="s">
        <v>39</v>
      </c>
      <c r="C59" s="82" t="s">
        <v>40</v>
      </c>
      <c r="D59" s="82" t="s">
        <v>41</v>
      </c>
      <c r="E59" s="83">
        <v>368.71657754010693</v>
      </c>
      <c r="F59" s="83">
        <v>1.9990763593416409E-3</v>
      </c>
      <c r="G59" s="84">
        <v>0</v>
      </c>
      <c r="H59" s="84">
        <v>0</v>
      </c>
      <c r="I59" s="84">
        <v>0</v>
      </c>
      <c r="J59" s="84">
        <v>0</v>
      </c>
    </row>
    <row r="60" spans="1:10" x14ac:dyDescent="0.25">
      <c r="A60" s="81">
        <v>45292</v>
      </c>
      <c r="B60" s="82" t="s">
        <v>39</v>
      </c>
      <c r="C60" s="82" t="s">
        <v>40</v>
      </c>
      <c r="D60" s="82" t="s">
        <v>41</v>
      </c>
      <c r="E60" s="83">
        <v>368.71657754010693</v>
      </c>
      <c r="F60" s="83">
        <v>1.9990763593416409E-3</v>
      </c>
      <c r="G60" s="84">
        <v>0</v>
      </c>
      <c r="H60" s="84">
        <v>0</v>
      </c>
      <c r="I60" s="84">
        <v>0</v>
      </c>
      <c r="J60" s="84">
        <v>0</v>
      </c>
    </row>
    <row r="61" spans="1:10" x14ac:dyDescent="0.25">
      <c r="A61" s="81">
        <v>45323</v>
      </c>
      <c r="B61" s="82" t="s">
        <v>39</v>
      </c>
      <c r="C61" s="82" t="s">
        <v>40</v>
      </c>
      <c r="D61" s="82" t="s">
        <v>41</v>
      </c>
      <c r="E61" s="83">
        <v>368.71657754010693</v>
      </c>
      <c r="F61" s="83">
        <v>1.9990763593416409E-3</v>
      </c>
      <c r="G61" s="84">
        <v>0</v>
      </c>
      <c r="H61" s="84">
        <v>0</v>
      </c>
      <c r="I61" s="84">
        <v>0</v>
      </c>
      <c r="J61" s="84">
        <v>0</v>
      </c>
    </row>
    <row r="62" spans="1:10" x14ac:dyDescent="0.25">
      <c r="A62" s="81">
        <v>45352</v>
      </c>
      <c r="B62" s="82" t="s">
        <v>39</v>
      </c>
      <c r="C62" s="82" t="s">
        <v>40</v>
      </c>
      <c r="D62" s="82" t="s">
        <v>41</v>
      </c>
      <c r="E62" s="83">
        <v>368.71657754010693</v>
      </c>
      <c r="F62" s="83">
        <v>1.9990763593416409E-3</v>
      </c>
      <c r="G62" s="84">
        <v>0</v>
      </c>
      <c r="H62" s="84">
        <v>0</v>
      </c>
      <c r="I62" s="84">
        <v>0</v>
      </c>
      <c r="J62" s="84">
        <v>0</v>
      </c>
    </row>
    <row r="63" spans="1:10" x14ac:dyDescent="0.25">
      <c r="A63" s="81">
        <v>45383</v>
      </c>
      <c r="B63" s="82" t="s">
        <v>39</v>
      </c>
      <c r="C63" s="82" t="s">
        <v>40</v>
      </c>
      <c r="D63" s="82" t="s">
        <v>41</v>
      </c>
      <c r="E63" s="83">
        <v>368.71657754010693</v>
      </c>
      <c r="F63" s="83">
        <v>1.9990763593416409E-3</v>
      </c>
      <c r="G63" s="84">
        <v>0</v>
      </c>
      <c r="H63" s="84">
        <v>0</v>
      </c>
      <c r="I63" s="84">
        <v>0</v>
      </c>
      <c r="J63" s="84">
        <v>0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B3:K69"/>
  <sheetViews>
    <sheetView workbookViewId="0">
      <selection activeCell="M28" sqref="M28"/>
    </sheetView>
  </sheetViews>
  <sheetFormatPr baseColWidth="10" defaultRowHeight="15" x14ac:dyDescent="0.25"/>
  <cols>
    <col min="3" max="3" width="11.28515625" customWidth="1"/>
    <col min="4" max="4" width="14.7109375" bestFit="1" customWidth="1"/>
    <col min="5" max="5" width="23.5703125" bestFit="1" customWidth="1"/>
    <col min="6" max="6" width="18.140625" bestFit="1" customWidth="1"/>
    <col min="7" max="7" width="19.140625" bestFit="1" customWidth="1"/>
  </cols>
  <sheetData>
    <row r="3" spans="2:11" x14ac:dyDescent="0.25">
      <c r="C3" s="105" t="s">
        <v>153</v>
      </c>
      <c r="D3" s="105"/>
      <c r="E3" s="105"/>
      <c r="F3" s="105"/>
      <c r="G3" s="105"/>
      <c r="H3" s="105"/>
    </row>
    <row r="4" spans="2:11" x14ac:dyDescent="0.25">
      <c r="C4" s="105" t="s">
        <v>154</v>
      </c>
      <c r="D4" s="105"/>
      <c r="E4" s="105"/>
      <c r="F4" s="105"/>
      <c r="G4" s="105"/>
      <c r="H4" s="105"/>
    </row>
    <row r="5" spans="2:11" ht="15.75" thickBot="1" x14ac:dyDescent="0.3"/>
    <row r="6" spans="2:11" x14ac:dyDescent="0.25">
      <c r="C6" s="34" t="s">
        <v>17</v>
      </c>
      <c r="D6" s="34" t="s">
        <v>1</v>
      </c>
      <c r="E6" s="34" t="s">
        <v>155</v>
      </c>
      <c r="F6" s="34" t="s">
        <v>156</v>
      </c>
      <c r="G6" s="34" t="s">
        <v>157</v>
      </c>
      <c r="H6" s="68" t="s">
        <v>158</v>
      </c>
    </row>
    <row r="7" spans="2:11" ht="15.75" thickBot="1" x14ac:dyDescent="0.3">
      <c r="C7" s="69"/>
      <c r="D7" s="69"/>
      <c r="E7" s="69"/>
      <c r="F7" s="69" t="s">
        <v>159</v>
      </c>
      <c r="G7" s="69" t="s">
        <v>160</v>
      </c>
      <c r="H7" s="70" t="s">
        <v>161</v>
      </c>
    </row>
    <row r="8" spans="2:11" x14ac:dyDescent="0.25">
      <c r="C8" s="71"/>
      <c r="D8" s="71"/>
      <c r="E8" s="71"/>
      <c r="F8" s="71"/>
      <c r="G8" s="71"/>
      <c r="H8" s="72"/>
    </row>
    <row r="9" spans="2:11" x14ac:dyDescent="0.25">
      <c r="B9">
        <v>1</v>
      </c>
      <c r="C9" s="73">
        <v>43556</v>
      </c>
      <c r="D9" s="71" t="s">
        <v>162</v>
      </c>
      <c r="E9" s="71" t="s">
        <v>7</v>
      </c>
      <c r="F9" s="71"/>
      <c r="G9" s="71"/>
      <c r="H9" s="72">
        <v>20</v>
      </c>
      <c r="K9" s="90"/>
    </row>
    <row r="10" spans="2:11" x14ac:dyDescent="0.25">
      <c r="B10">
        <v>2</v>
      </c>
      <c r="C10" s="73">
        <v>43586</v>
      </c>
      <c r="D10" s="71" t="s">
        <v>162</v>
      </c>
      <c r="E10" s="71" t="s">
        <v>7</v>
      </c>
      <c r="F10" s="71"/>
      <c r="G10" s="71"/>
      <c r="H10" s="72">
        <v>20</v>
      </c>
    </row>
    <row r="11" spans="2:11" x14ac:dyDescent="0.25">
      <c r="B11">
        <v>3</v>
      </c>
      <c r="C11" s="73">
        <v>43617</v>
      </c>
      <c r="D11" s="71" t="s">
        <v>162</v>
      </c>
      <c r="E11" s="71" t="s">
        <v>7</v>
      </c>
      <c r="F11" s="71"/>
      <c r="G11" s="71"/>
      <c r="H11" s="72">
        <v>20</v>
      </c>
    </row>
    <row r="12" spans="2:11" x14ac:dyDescent="0.25">
      <c r="B12">
        <v>4</v>
      </c>
      <c r="C12" s="73">
        <v>43647</v>
      </c>
      <c r="D12" s="71" t="s">
        <v>162</v>
      </c>
      <c r="E12" s="71" t="s">
        <v>7</v>
      </c>
      <c r="F12" s="71"/>
      <c r="G12" s="71"/>
      <c r="H12" s="72">
        <v>10</v>
      </c>
    </row>
    <row r="13" spans="2:11" x14ac:dyDescent="0.25">
      <c r="B13">
        <v>5</v>
      </c>
      <c r="C13" s="73">
        <v>43678</v>
      </c>
      <c r="D13" s="71" t="s">
        <v>162</v>
      </c>
      <c r="E13" s="71" t="s">
        <v>7</v>
      </c>
      <c r="F13" s="71"/>
      <c r="G13" s="71"/>
      <c r="H13" s="72">
        <v>10</v>
      </c>
    </row>
    <row r="14" spans="2:11" x14ac:dyDescent="0.25">
      <c r="B14">
        <v>6</v>
      </c>
      <c r="C14" s="73">
        <v>43709</v>
      </c>
      <c r="D14" s="71" t="s">
        <v>162</v>
      </c>
      <c r="E14" s="71" t="s">
        <v>7</v>
      </c>
      <c r="F14" s="71"/>
      <c r="G14" s="71"/>
      <c r="H14" s="72">
        <v>10</v>
      </c>
    </row>
    <row r="15" spans="2:11" x14ac:dyDescent="0.25">
      <c r="B15">
        <v>7</v>
      </c>
      <c r="C15" s="73">
        <v>43739</v>
      </c>
      <c r="D15" s="71" t="s">
        <v>162</v>
      </c>
      <c r="E15" s="71" t="s">
        <v>7</v>
      </c>
      <c r="F15" s="71"/>
      <c r="G15" s="71"/>
      <c r="H15" s="72">
        <f>+H13</f>
        <v>10</v>
      </c>
    </row>
    <row r="16" spans="2:11" x14ac:dyDescent="0.25">
      <c r="B16">
        <v>8</v>
      </c>
      <c r="C16" s="73">
        <v>43770</v>
      </c>
      <c r="D16" s="71" t="s">
        <v>162</v>
      </c>
      <c r="E16" s="71" t="s">
        <v>7</v>
      </c>
      <c r="F16" s="71"/>
      <c r="G16" s="71"/>
      <c r="H16" s="72">
        <f t="shared" ref="H16:H20" si="0">+H14</f>
        <v>10</v>
      </c>
    </row>
    <row r="17" spans="2:8" x14ac:dyDescent="0.25">
      <c r="B17">
        <v>9</v>
      </c>
      <c r="C17" s="73">
        <v>43800</v>
      </c>
      <c r="D17" s="71" t="s">
        <v>162</v>
      </c>
      <c r="E17" s="71" t="s">
        <v>7</v>
      </c>
      <c r="F17" s="71"/>
      <c r="G17" s="71"/>
      <c r="H17" s="72">
        <f t="shared" si="0"/>
        <v>10</v>
      </c>
    </row>
    <row r="18" spans="2:8" x14ac:dyDescent="0.25">
      <c r="B18">
        <v>10</v>
      </c>
      <c r="C18" s="73">
        <v>43831</v>
      </c>
      <c r="D18" s="71" t="s">
        <v>162</v>
      </c>
      <c r="E18" s="71" t="s">
        <v>7</v>
      </c>
      <c r="F18" s="71"/>
      <c r="G18" s="71"/>
      <c r="H18" s="72">
        <f t="shared" si="0"/>
        <v>10</v>
      </c>
    </row>
    <row r="19" spans="2:8" x14ac:dyDescent="0.25">
      <c r="B19">
        <v>11</v>
      </c>
      <c r="C19" s="73">
        <v>43862</v>
      </c>
      <c r="D19" s="71" t="s">
        <v>162</v>
      </c>
      <c r="E19" s="71" t="s">
        <v>7</v>
      </c>
      <c r="F19" s="71"/>
      <c r="G19" s="71"/>
      <c r="H19" s="72">
        <f t="shared" si="0"/>
        <v>10</v>
      </c>
    </row>
    <row r="20" spans="2:8" x14ac:dyDescent="0.25">
      <c r="B20">
        <v>12</v>
      </c>
      <c r="C20" s="73">
        <v>43891</v>
      </c>
      <c r="D20" s="71" t="s">
        <v>162</v>
      </c>
      <c r="E20" s="71" t="s">
        <v>7</v>
      </c>
      <c r="F20" s="71"/>
      <c r="G20" s="71"/>
      <c r="H20" s="72">
        <f t="shared" si="0"/>
        <v>10</v>
      </c>
    </row>
    <row r="21" spans="2:8" x14ac:dyDescent="0.25">
      <c r="B21">
        <v>13</v>
      </c>
      <c r="C21" s="73">
        <v>43922</v>
      </c>
      <c r="D21" s="71" t="s">
        <v>162</v>
      </c>
      <c r="E21" s="71" t="s">
        <v>7</v>
      </c>
      <c r="F21" s="71"/>
      <c r="G21" s="71"/>
      <c r="H21" s="72">
        <v>20</v>
      </c>
    </row>
    <row r="22" spans="2:8" x14ac:dyDescent="0.25">
      <c r="B22">
        <v>14</v>
      </c>
      <c r="C22" s="73">
        <v>43952</v>
      </c>
      <c r="D22" s="71" t="s">
        <v>162</v>
      </c>
      <c r="E22" s="71" t="s">
        <v>7</v>
      </c>
      <c r="F22" s="71"/>
      <c r="G22" s="71"/>
      <c r="H22" s="72">
        <v>20</v>
      </c>
    </row>
    <row r="23" spans="2:8" x14ac:dyDescent="0.25">
      <c r="B23">
        <v>15</v>
      </c>
      <c r="C23" s="73">
        <v>43983</v>
      </c>
      <c r="D23" s="71" t="s">
        <v>162</v>
      </c>
      <c r="E23" s="71" t="s">
        <v>7</v>
      </c>
      <c r="F23" s="71"/>
      <c r="G23" s="71"/>
      <c r="H23" s="72">
        <v>20</v>
      </c>
    </row>
    <row r="24" spans="2:8" x14ac:dyDescent="0.25">
      <c r="B24">
        <v>16</v>
      </c>
      <c r="C24" s="73">
        <v>44013</v>
      </c>
      <c r="D24" s="71" t="s">
        <v>162</v>
      </c>
      <c r="E24" s="71" t="s">
        <v>7</v>
      </c>
      <c r="F24" s="71"/>
      <c r="G24" s="71"/>
      <c r="H24" s="72">
        <v>20</v>
      </c>
    </row>
    <row r="25" spans="2:8" x14ac:dyDescent="0.25">
      <c r="B25">
        <v>17</v>
      </c>
      <c r="C25" s="73">
        <v>44044</v>
      </c>
      <c r="D25" s="71" t="s">
        <v>162</v>
      </c>
      <c r="E25" s="71" t="s">
        <v>7</v>
      </c>
      <c r="F25" s="71"/>
      <c r="G25" s="71"/>
      <c r="H25" s="72">
        <v>20</v>
      </c>
    </row>
    <row r="26" spans="2:8" x14ac:dyDescent="0.25">
      <c r="B26">
        <v>18</v>
      </c>
      <c r="C26" s="73">
        <v>44075</v>
      </c>
      <c r="D26" s="71" t="s">
        <v>162</v>
      </c>
      <c r="E26" s="71" t="s">
        <v>7</v>
      </c>
      <c r="F26" s="71"/>
      <c r="G26" s="71"/>
      <c r="H26" s="72">
        <v>20</v>
      </c>
    </row>
    <row r="27" spans="2:8" x14ac:dyDescent="0.25">
      <c r="B27">
        <v>19</v>
      </c>
      <c r="C27" s="73">
        <v>44105</v>
      </c>
      <c r="D27" s="71" t="s">
        <v>162</v>
      </c>
      <c r="E27" s="71" t="s">
        <v>7</v>
      </c>
      <c r="F27" s="71"/>
      <c r="G27" s="71"/>
      <c r="H27" s="72">
        <v>20</v>
      </c>
    </row>
    <row r="28" spans="2:8" x14ac:dyDescent="0.25">
      <c r="B28">
        <v>20</v>
      </c>
      <c r="C28" s="73">
        <v>44136</v>
      </c>
      <c r="D28" s="71" t="s">
        <v>162</v>
      </c>
      <c r="E28" s="71" t="s">
        <v>7</v>
      </c>
      <c r="F28" s="71"/>
      <c r="G28" s="71"/>
      <c r="H28" s="72">
        <v>20</v>
      </c>
    </row>
    <row r="29" spans="2:8" x14ac:dyDescent="0.25">
      <c r="B29">
        <v>21</v>
      </c>
      <c r="C29" s="73">
        <v>44166</v>
      </c>
      <c r="D29" s="71" t="s">
        <v>162</v>
      </c>
      <c r="E29" s="71" t="s">
        <v>7</v>
      </c>
      <c r="F29" s="71"/>
      <c r="G29" s="71"/>
      <c r="H29" s="72">
        <v>20</v>
      </c>
    </row>
    <row r="30" spans="2:8" x14ac:dyDescent="0.25">
      <c r="B30">
        <v>22</v>
      </c>
      <c r="C30" s="73">
        <v>44197</v>
      </c>
      <c r="D30" s="71" t="s">
        <v>162</v>
      </c>
      <c r="E30" s="71" t="s">
        <v>7</v>
      </c>
      <c r="F30" s="71"/>
      <c r="G30" s="71"/>
      <c r="H30" s="72">
        <v>20</v>
      </c>
    </row>
    <row r="31" spans="2:8" x14ac:dyDescent="0.25">
      <c r="B31">
        <v>23</v>
      </c>
      <c r="C31" s="73">
        <v>44228</v>
      </c>
      <c r="D31" s="71" t="s">
        <v>162</v>
      </c>
      <c r="E31" s="71" t="s">
        <v>7</v>
      </c>
      <c r="F31" s="71"/>
      <c r="G31" s="71"/>
      <c r="H31" s="72">
        <v>20</v>
      </c>
    </row>
    <row r="32" spans="2:8" x14ac:dyDescent="0.25">
      <c r="B32">
        <v>24</v>
      </c>
      <c r="C32" s="73">
        <v>44256</v>
      </c>
      <c r="D32" s="71" t="s">
        <v>162</v>
      </c>
      <c r="E32" s="71" t="s">
        <v>7</v>
      </c>
      <c r="F32" s="71"/>
      <c r="G32" s="71"/>
      <c r="H32" s="72">
        <v>20</v>
      </c>
    </row>
    <row r="33" spans="2:8" x14ac:dyDescent="0.25">
      <c r="B33">
        <v>25</v>
      </c>
      <c r="C33" s="73">
        <v>44287</v>
      </c>
      <c r="D33" s="71" t="s">
        <v>162</v>
      </c>
      <c r="E33" s="71" t="s">
        <v>7</v>
      </c>
      <c r="F33" s="71"/>
      <c r="G33" s="71"/>
      <c r="H33" s="72">
        <v>20</v>
      </c>
    </row>
    <row r="34" spans="2:8" x14ac:dyDescent="0.25">
      <c r="B34">
        <v>26</v>
      </c>
      <c r="C34" s="73">
        <v>44317</v>
      </c>
      <c r="D34" s="71" t="s">
        <v>162</v>
      </c>
      <c r="E34" s="71" t="s">
        <v>7</v>
      </c>
      <c r="F34" s="71"/>
      <c r="G34" s="71"/>
      <c r="H34" s="72">
        <v>20</v>
      </c>
    </row>
    <row r="35" spans="2:8" x14ac:dyDescent="0.25">
      <c r="B35">
        <v>27</v>
      </c>
      <c r="C35" s="73">
        <v>44348</v>
      </c>
      <c r="D35" s="71" t="s">
        <v>162</v>
      </c>
      <c r="E35" s="71" t="s">
        <v>7</v>
      </c>
      <c r="F35" s="71"/>
      <c r="G35" s="71"/>
      <c r="H35" s="72">
        <v>20</v>
      </c>
    </row>
    <row r="36" spans="2:8" x14ac:dyDescent="0.25">
      <c r="B36">
        <v>28</v>
      </c>
      <c r="C36" s="73">
        <v>44378</v>
      </c>
      <c r="D36" s="71" t="s">
        <v>162</v>
      </c>
      <c r="E36" s="71" t="s">
        <v>7</v>
      </c>
      <c r="F36" s="71"/>
      <c r="G36" s="71"/>
      <c r="H36" s="72">
        <v>20</v>
      </c>
    </row>
    <row r="37" spans="2:8" x14ac:dyDescent="0.25">
      <c r="B37">
        <v>29</v>
      </c>
      <c r="C37" s="73">
        <v>44409</v>
      </c>
      <c r="D37" s="71" t="s">
        <v>162</v>
      </c>
      <c r="E37" s="71" t="s">
        <v>7</v>
      </c>
      <c r="F37" s="71"/>
      <c r="G37" s="71"/>
      <c r="H37" s="72">
        <v>20</v>
      </c>
    </row>
    <row r="38" spans="2:8" x14ac:dyDescent="0.25">
      <c r="B38">
        <v>30</v>
      </c>
      <c r="C38" s="73">
        <v>44440</v>
      </c>
      <c r="D38" s="71" t="s">
        <v>162</v>
      </c>
      <c r="E38" s="71" t="s">
        <v>7</v>
      </c>
      <c r="F38" s="71"/>
      <c r="G38" s="71"/>
      <c r="H38" s="72">
        <v>20</v>
      </c>
    </row>
    <row r="39" spans="2:8" x14ac:dyDescent="0.25">
      <c r="B39">
        <v>31</v>
      </c>
      <c r="C39" s="73">
        <v>44470</v>
      </c>
      <c r="D39" s="71" t="s">
        <v>162</v>
      </c>
      <c r="E39" s="71" t="s">
        <v>7</v>
      </c>
      <c r="F39" s="71"/>
      <c r="G39" s="71"/>
      <c r="H39" s="72">
        <v>20</v>
      </c>
    </row>
    <row r="40" spans="2:8" x14ac:dyDescent="0.25">
      <c r="B40">
        <v>32</v>
      </c>
      <c r="C40" s="73">
        <v>44501</v>
      </c>
      <c r="D40" s="71" t="s">
        <v>162</v>
      </c>
      <c r="E40" s="71" t="s">
        <v>7</v>
      </c>
      <c r="F40" s="71"/>
      <c r="G40" s="71"/>
      <c r="H40" s="72">
        <v>20</v>
      </c>
    </row>
    <row r="41" spans="2:8" x14ac:dyDescent="0.25">
      <c r="B41">
        <v>33</v>
      </c>
      <c r="C41" s="73">
        <v>44531</v>
      </c>
      <c r="D41" s="71" t="s">
        <v>162</v>
      </c>
      <c r="E41" s="71" t="s">
        <v>7</v>
      </c>
      <c r="F41" s="71"/>
      <c r="G41" s="71"/>
      <c r="H41" s="72">
        <v>20</v>
      </c>
    </row>
    <row r="42" spans="2:8" x14ac:dyDescent="0.25">
      <c r="B42">
        <v>34</v>
      </c>
      <c r="C42" s="73">
        <v>44562</v>
      </c>
      <c r="D42" s="71" t="s">
        <v>162</v>
      </c>
      <c r="E42" s="71" t="s">
        <v>7</v>
      </c>
      <c r="F42" s="71"/>
      <c r="G42" s="71"/>
      <c r="H42" s="72">
        <v>20</v>
      </c>
    </row>
    <row r="43" spans="2:8" x14ac:dyDescent="0.25">
      <c r="B43">
        <v>35</v>
      </c>
      <c r="C43" s="73">
        <v>44593</v>
      </c>
      <c r="D43" s="71" t="s">
        <v>162</v>
      </c>
      <c r="E43" s="71" t="s">
        <v>7</v>
      </c>
      <c r="F43" s="71"/>
      <c r="G43" s="71"/>
      <c r="H43" s="72">
        <v>20</v>
      </c>
    </row>
    <row r="44" spans="2:8" x14ac:dyDescent="0.25">
      <c r="B44">
        <v>36</v>
      </c>
      <c r="C44" s="73">
        <v>44621</v>
      </c>
      <c r="D44" s="71" t="s">
        <v>162</v>
      </c>
      <c r="E44" s="71" t="s">
        <v>7</v>
      </c>
      <c r="F44" s="71"/>
      <c r="G44" s="71"/>
      <c r="H44" s="72">
        <v>20</v>
      </c>
    </row>
    <row r="45" spans="2:8" x14ac:dyDescent="0.25">
      <c r="B45">
        <v>37</v>
      </c>
      <c r="C45" s="73">
        <v>44652</v>
      </c>
      <c r="D45" s="71" t="s">
        <v>162</v>
      </c>
      <c r="E45" s="71" t="s">
        <v>7</v>
      </c>
      <c r="F45" s="71"/>
      <c r="G45" s="71"/>
      <c r="H45" s="72">
        <v>20</v>
      </c>
    </row>
    <row r="46" spans="2:8" x14ac:dyDescent="0.25">
      <c r="B46">
        <v>38</v>
      </c>
      <c r="C46" s="73">
        <v>44682</v>
      </c>
      <c r="D46" s="71" t="s">
        <v>162</v>
      </c>
      <c r="E46" s="71" t="s">
        <v>7</v>
      </c>
      <c r="F46" s="71"/>
      <c r="G46" s="71"/>
      <c r="H46" s="72">
        <v>20</v>
      </c>
    </row>
    <row r="47" spans="2:8" x14ac:dyDescent="0.25">
      <c r="B47">
        <v>39</v>
      </c>
      <c r="C47" s="73">
        <v>44713</v>
      </c>
      <c r="D47" s="71" t="s">
        <v>162</v>
      </c>
      <c r="E47" s="71" t="s">
        <v>7</v>
      </c>
      <c r="F47" s="71"/>
      <c r="G47" s="71"/>
      <c r="H47" s="72">
        <v>20</v>
      </c>
    </row>
    <row r="48" spans="2:8" x14ac:dyDescent="0.25">
      <c r="B48">
        <v>40</v>
      </c>
      <c r="C48" s="73">
        <v>44743</v>
      </c>
      <c r="D48" s="71" t="s">
        <v>162</v>
      </c>
      <c r="E48" s="71" t="s">
        <v>7</v>
      </c>
      <c r="F48" s="71"/>
      <c r="G48" s="71"/>
      <c r="H48" s="72">
        <v>20</v>
      </c>
    </row>
    <row r="49" spans="2:8" x14ac:dyDescent="0.25">
      <c r="B49">
        <v>41</v>
      </c>
      <c r="C49" s="73">
        <v>44774</v>
      </c>
      <c r="D49" s="71" t="s">
        <v>162</v>
      </c>
      <c r="E49" s="71" t="s">
        <v>7</v>
      </c>
      <c r="F49" s="71"/>
      <c r="G49" s="71"/>
      <c r="H49" s="72">
        <v>20</v>
      </c>
    </row>
    <row r="50" spans="2:8" x14ac:dyDescent="0.25">
      <c r="B50">
        <v>42</v>
      </c>
      <c r="C50" s="73">
        <v>44805</v>
      </c>
      <c r="D50" s="71" t="s">
        <v>162</v>
      </c>
      <c r="E50" s="71" t="s">
        <v>7</v>
      </c>
      <c r="F50" s="71"/>
      <c r="G50" s="71"/>
      <c r="H50" s="72">
        <v>20</v>
      </c>
    </row>
    <row r="51" spans="2:8" x14ac:dyDescent="0.25">
      <c r="B51">
        <v>43</v>
      </c>
      <c r="C51" s="73">
        <v>44835</v>
      </c>
      <c r="D51" s="71" t="s">
        <v>162</v>
      </c>
      <c r="E51" s="71" t="s">
        <v>7</v>
      </c>
      <c r="F51" s="71"/>
      <c r="G51" s="71"/>
      <c r="H51" s="72">
        <v>20</v>
      </c>
    </row>
    <row r="52" spans="2:8" x14ac:dyDescent="0.25">
      <c r="B52">
        <v>44</v>
      </c>
      <c r="C52" s="73">
        <v>44866</v>
      </c>
      <c r="D52" s="71" t="s">
        <v>162</v>
      </c>
      <c r="E52" s="71" t="s">
        <v>7</v>
      </c>
      <c r="F52" s="71"/>
      <c r="G52" s="71"/>
      <c r="H52" s="72">
        <v>20</v>
      </c>
    </row>
    <row r="53" spans="2:8" x14ac:dyDescent="0.25">
      <c r="B53">
        <v>45</v>
      </c>
      <c r="C53" s="73">
        <v>44896</v>
      </c>
      <c r="D53" s="71" t="s">
        <v>162</v>
      </c>
      <c r="E53" s="71" t="s">
        <v>7</v>
      </c>
      <c r="F53" s="71"/>
      <c r="G53" s="71"/>
      <c r="H53" s="72">
        <v>20</v>
      </c>
    </row>
    <row r="54" spans="2:8" x14ac:dyDescent="0.25">
      <c r="B54">
        <v>46</v>
      </c>
      <c r="C54" s="73">
        <v>44927</v>
      </c>
      <c r="D54" s="71" t="s">
        <v>162</v>
      </c>
      <c r="E54" s="71" t="s">
        <v>7</v>
      </c>
      <c r="F54" s="71"/>
      <c r="G54" s="71"/>
      <c r="H54" s="72">
        <v>20</v>
      </c>
    </row>
    <row r="55" spans="2:8" x14ac:dyDescent="0.25">
      <c r="B55">
        <v>47</v>
      </c>
      <c r="C55" s="73">
        <v>44958</v>
      </c>
      <c r="D55" s="71" t="s">
        <v>162</v>
      </c>
      <c r="E55" s="71" t="s">
        <v>7</v>
      </c>
      <c r="F55" s="71"/>
      <c r="G55" s="71"/>
      <c r="H55" s="72">
        <v>20</v>
      </c>
    </row>
    <row r="56" spans="2:8" x14ac:dyDescent="0.25">
      <c r="B56">
        <v>48</v>
      </c>
      <c r="C56" s="73">
        <v>44986</v>
      </c>
      <c r="D56" s="71" t="s">
        <v>162</v>
      </c>
      <c r="E56" s="71" t="s">
        <v>7</v>
      </c>
      <c r="F56" s="71"/>
      <c r="G56" s="71"/>
      <c r="H56" s="72">
        <v>20</v>
      </c>
    </row>
    <row r="57" spans="2:8" x14ac:dyDescent="0.25">
      <c r="B57">
        <v>49</v>
      </c>
      <c r="C57" s="73">
        <v>45017</v>
      </c>
      <c r="D57" s="71" t="s">
        <v>162</v>
      </c>
      <c r="E57" s="71" t="s">
        <v>7</v>
      </c>
      <c r="F57" s="71"/>
      <c r="G57" s="71"/>
      <c r="H57" s="72">
        <v>20</v>
      </c>
    </row>
    <row r="58" spans="2:8" x14ac:dyDescent="0.25">
      <c r="B58">
        <v>50</v>
      </c>
      <c r="C58" s="73">
        <v>45047</v>
      </c>
      <c r="D58" s="71" t="s">
        <v>162</v>
      </c>
      <c r="E58" s="71" t="s">
        <v>7</v>
      </c>
      <c r="F58" s="71"/>
      <c r="G58" s="71"/>
      <c r="H58" s="72">
        <v>20</v>
      </c>
    </row>
    <row r="59" spans="2:8" x14ac:dyDescent="0.25">
      <c r="B59">
        <v>51</v>
      </c>
      <c r="C59" s="73">
        <v>45078</v>
      </c>
      <c r="D59" s="71" t="s">
        <v>162</v>
      </c>
      <c r="E59" s="71" t="s">
        <v>7</v>
      </c>
      <c r="F59" s="71"/>
      <c r="G59" s="71"/>
      <c r="H59" s="72">
        <v>20</v>
      </c>
    </row>
    <row r="60" spans="2:8" x14ac:dyDescent="0.25">
      <c r="B60">
        <v>52</v>
      </c>
      <c r="C60" s="73">
        <v>45108</v>
      </c>
      <c r="D60" s="71" t="s">
        <v>162</v>
      </c>
      <c r="E60" s="71" t="s">
        <v>7</v>
      </c>
      <c r="F60" s="71"/>
      <c r="G60" s="71"/>
      <c r="H60" s="72">
        <v>20</v>
      </c>
    </row>
    <row r="61" spans="2:8" x14ac:dyDescent="0.25">
      <c r="B61">
        <v>53</v>
      </c>
      <c r="C61" s="73">
        <v>45139</v>
      </c>
      <c r="D61" s="71" t="s">
        <v>162</v>
      </c>
      <c r="E61" s="71" t="s">
        <v>7</v>
      </c>
      <c r="F61" s="71"/>
      <c r="G61" s="71"/>
      <c r="H61" s="72">
        <v>20</v>
      </c>
    </row>
    <row r="62" spans="2:8" x14ac:dyDescent="0.25">
      <c r="B62">
        <v>54</v>
      </c>
      <c r="C62" s="73">
        <v>45170</v>
      </c>
      <c r="D62" s="71" t="s">
        <v>162</v>
      </c>
      <c r="E62" s="71" t="s">
        <v>7</v>
      </c>
      <c r="F62" s="71"/>
      <c r="G62" s="71"/>
      <c r="H62" s="72">
        <v>20</v>
      </c>
    </row>
    <row r="63" spans="2:8" x14ac:dyDescent="0.25">
      <c r="B63">
        <v>55</v>
      </c>
      <c r="C63" s="73">
        <v>45200</v>
      </c>
      <c r="D63" s="71" t="s">
        <v>162</v>
      </c>
      <c r="E63" s="71" t="s">
        <v>7</v>
      </c>
      <c r="F63" s="71"/>
      <c r="G63" s="71"/>
      <c r="H63" s="72">
        <v>20</v>
      </c>
    </row>
    <row r="64" spans="2:8" x14ac:dyDescent="0.25">
      <c r="B64">
        <v>56</v>
      </c>
      <c r="C64" s="73">
        <v>45231</v>
      </c>
      <c r="D64" s="71" t="s">
        <v>162</v>
      </c>
      <c r="E64" s="71" t="s">
        <v>7</v>
      </c>
      <c r="F64" s="71"/>
      <c r="G64" s="71"/>
      <c r="H64" s="72">
        <v>20</v>
      </c>
    </row>
    <row r="65" spans="2:8" x14ac:dyDescent="0.25">
      <c r="B65">
        <v>57</v>
      </c>
      <c r="C65" s="73">
        <v>45261</v>
      </c>
      <c r="D65" s="71" t="s">
        <v>162</v>
      </c>
      <c r="E65" s="71" t="s">
        <v>7</v>
      </c>
      <c r="F65" s="71"/>
      <c r="G65" s="71"/>
      <c r="H65" s="72">
        <v>20</v>
      </c>
    </row>
    <row r="66" spans="2:8" x14ac:dyDescent="0.25">
      <c r="B66">
        <v>58</v>
      </c>
      <c r="C66" s="73">
        <v>45292</v>
      </c>
      <c r="D66" s="71" t="s">
        <v>162</v>
      </c>
      <c r="E66" s="71" t="s">
        <v>7</v>
      </c>
      <c r="F66" s="71"/>
      <c r="G66" s="71"/>
      <c r="H66" s="72">
        <v>20</v>
      </c>
    </row>
    <row r="67" spans="2:8" x14ac:dyDescent="0.25">
      <c r="B67">
        <v>59</v>
      </c>
      <c r="C67" s="73">
        <v>45323</v>
      </c>
      <c r="D67" s="71" t="s">
        <v>162</v>
      </c>
      <c r="E67" s="71" t="s">
        <v>7</v>
      </c>
      <c r="F67" s="71"/>
      <c r="G67" s="71"/>
      <c r="H67" s="72">
        <v>20</v>
      </c>
    </row>
    <row r="68" spans="2:8" x14ac:dyDescent="0.25">
      <c r="B68">
        <v>60</v>
      </c>
      <c r="C68" s="73">
        <v>45352</v>
      </c>
      <c r="D68" s="71" t="s">
        <v>162</v>
      </c>
      <c r="E68" s="71" t="s">
        <v>7</v>
      </c>
      <c r="F68" s="71"/>
      <c r="G68" s="71"/>
      <c r="H68" s="72">
        <v>20</v>
      </c>
    </row>
    <row r="69" spans="2:8" ht="15.75" thickBot="1" x14ac:dyDescent="0.3">
      <c r="C69" s="74"/>
      <c r="D69" s="74"/>
      <c r="E69" s="74"/>
      <c r="F69" s="74"/>
      <c r="G69" s="74"/>
      <c r="H69" s="75"/>
    </row>
  </sheetData>
  <mergeCells count="2">
    <mergeCell ref="C3:H3"/>
    <mergeCell ref="C4:H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B2:G65"/>
  <sheetViews>
    <sheetView workbookViewId="0">
      <selection activeCell="I29" sqref="I29"/>
    </sheetView>
  </sheetViews>
  <sheetFormatPr baseColWidth="10" defaultRowHeight="15" x14ac:dyDescent="0.25"/>
  <cols>
    <col min="3" max="3" width="43" bestFit="1" customWidth="1"/>
    <col min="4" max="4" width="17.140625" bestFit="1" customWidth="1"/>
  </cols>
  <sheetData>
    <row r="2" spans="2:7" ht="60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spans="2:7" x14ac:dyDescent="0.25">
      <c r="B3" s="3">
        <v>43466</v>
      </c>
      <c r="C3" s="6"/>
      <c r="D3" s="6"/>
      <c r="E3" s="6"/>
      <c r="F3" s="6"/>
      <c r="G3" s="6"/>
    </row>
    <row r="4" spans="2:7" x14ac:dyDescent="0.25">
      <c r="B4" s="3">
        <v>43497</v>
      </c>
      <c r="C4" s="6"/>
      <c r="D4" s="6"/>
      <c r="E4" s="6"/>
      <c r="F4" s="6"/>
      <c r="G4" s="6"/>
    </row>
    <row r="5" spans="2:7" x14ac:dyDescent="0.25">
      <c r="B5" s="3">
        <v>43525</v>
      </c>
      <c r="C5" s="6"/>
      <c r="D5" s="6"/>
      <c r="E5" s="6"/>
      <c r="F5" s="6"/>
      <c r="G5" s="6"/>
    </row>
    <row r="6" spans="2:7" x14ac:dyDescent="0.25">
      <c r="B6" s="3">
        <v>43556</v>
      </c>
      <c r="C6" s="4" t="s">
        <v>6</v>
      </c>
      <c r="D6" s="4" t="s">
        <v>7</v>
      </c>
      <c r="E6" s="4">
        <v>91.38</v>
      </c>
      <c r="F6" s="4">
        <v>0.50629999999999997</v>
      </c>
      <c r="G6" s="5">
        <v>1400</v>
      </c>
    </row>
    <row r="7" spans="2:7" x14ac:dyDescent="0.25">
      <c r="B7" s="3">
        <v>43586</v>
      </c>
      <c r="C7" s="4" t="s">
        <v>6</v>
      </c>
      <c r="D7" s="4" t="s">
        <v>7</v>
      </c>
      <c r="E7" s="4">
        <v>91.38</v>
      </c>
      <c r="F7" s="4">
        <v>0.50629999999999997</v>
      </c>
      <c r="G7" s="5">
        <v>1850</v>
      </c>
    </row>
    <row r="8" spans="2:7" x14ac:dyDescent="0.25">
      <c r="B8" s="3">
        <v>43617</v>
      </c>
      <c r="C8" s="4" t="s">
        <v>6</v>
      </c>
      <c r="D8" s="4" t="s">
        <v>7</v>
      </c>
      <c r="E8" s="4">
        <v>91.38</v>
      </c>
      <c r="F8" s="4">
        <v>0.50629999999999997</v>
      </c>
      <c r="G8" s="5">
        <v>1850</v>
      </c>
    </row>
    <row r="9" spans="2:7" x14ac:dyDescent="0.25">
      <c r="B9" s="3">
        <v>43647</v>
      </c>
      <c r="C9" s="4" t="s">
        <v>6</v>
      </c>
      <c r="D9" s="4" t="s">
        <v>7</v>
      </c>
      <c r="E9" s="4">
        <v>91.38</v>
      </c>
      <c r="F9" s="4">
        <v>0.50629999999999997</v>
      </c>
      <c r="G9" s="5">
        <v>1850</v>
      </c>
    </row>
    <row r="10" spans="2:7" x14ac:dyDescent="0.25">
      <c r="B10" s="3">
        <v>43678</v>
      </c>
      <c r="C10" s="4" t="s">
        <v>6</v>
      </c>
      <c r="D10" s="4" t="s">
        <v>7</v>
      </c>
      <c r="E10" s="4">
        <v>91.38</v>
      </c>
      <c r="F10" s="4">
        <v>0.50629999999999997</v>
      </c>
      <c r="G10" s="5">
        <v>1850</v>
      </c>
    </row>
    <row r="11" spans="2:7" x14ac:dyDescent="0.25">
      <c r="B11" s="3">
        <v>43709</v>
      </c>
      <c r="C11" s="4" t="s">
        <v>6</v>
      </c>
      <c r="D11" s="4" t="s">
        <v>7</v>
      </c>
      <c r="E11" s="4"/>
      <c r="F11" s="4"/>
      <c r="G11" s="4"/>
    </row>
    <row r="12" spans="2:7" x14ac:dyDescent="0.25">
      <c r="B12" s="3">
        <v>43739</v>
      </c>
      <c r="C12" s="4" t="s">
        <v>6</v>
      </c>
      <c r="D12" s="4" t="s">
        <v>7</v>
      </c>
      <c r="E12" s="4"/>
      <c r="F12" s="4"/>
      <c r="G12" s="4"/>
    </row>
    <row r="13" spans="2:7" x14ac:dyDescent="0.25">
      <c r="B13" s="3">
        <v>43770</v>
      </c>
      <c r="C13" s="4" t="s">
        <v>6</v>
      </c>
      <c r="D13" s="4" t="s">
        <v>7</v>
      </c>
      <c r="E13" s="4"/>
      <c r="F13" s="4"/>
      <c r="G13" s="4"/>
    </row>
    <row r="14" spans="2:7" x14ac:dyDescent="0.25">
      <c r="B14" s="3">
        <v>43800</v>
      </c>
      <c r="C14" s="4" t="s">
        <v>6</v>
      </c>
      <c r="D14" s="4" t="s">
        <v>7</v>
      </c>
      <c r="E14" s="4"/>
      <c r="F14" s="4"/>
      <c r="G14" s="4"/>
    </row>
    <row r="15" spans="2:7" x14ac:dyDescent="0.25">
      <c r="B15" s="3">
        <v>43831</v>
      </c>
      <c r="C15" s="4" t="s">
        <v>6</v>
      </c>
      <c r="D15" s="4" t="s">
        <v>7</v>
      </c>
      <c r="E15" s="4"/>
      <c r="F15" s="4"/>
      <c r="G15" s="4"/>
    </row>
    <row r="16" spans="2:7" x14ac:dyDescent="0.25">
      <c r="B16" s="3">
        <v>43862</v>
      </c>
      <c r="C16" s="4" t="s">
        <v>6</v>
      </c>
      <c r="D16" s="4" t="s">
        <v>7</v>
      </c>
      <c r="E16" s="4"/>
      <c r="F16" s="4"/>
      <c r="G16" s="4"/>
    </row>
    <row r="17" spans="2:7" x14ac:dyDescent="0.25">
      <c r="B17" s="3">
        <v>43891</v>
      </c>
      <c r="C17" s="4" t="s">
        <v>6</v>
      </c>
      <c r="D17" s="4" t="s">
        <v>7</v>
      </c>
      <c r="E17" s="4"/>
      <c r="F17" s="4"/>
      <c r="G17" s="4"/>
    </row>
    <row r="18" spans="2:7" x14ac:dyDescent="0.25">
      <c r="B18" s="3">
        <v>43922</v>
      </c>
      <c r="C18" s="4" t="s">
        <v>6</v>
      </c>
      <c r="D18" s="4" t="s">
        <v>7</v>
      </c>
      <c r="E18" s="4">
        <v>91.38</v>
      </c>
      <c r="F18" s="4">
        <v>0.50629999999999997</v>
      </c>
      <c r="G18" s="5">
        <v>1500</v>
      </c>
    </row>
    <row r="19" spans="2:7" x14ac:dyDescent="0.25">
      <c r="B19" s="3">
        <v>43952</v>
      </c>
      <c r="C19" s="4" t="s">
        <v>6</v>
      </c>
      <c r="D19" s="4" t="s">
        <v>7</v>
      </c>
      <c r="E19" s="4">
        <v>91.38</v>
      </c>
      <c r="F19" s="4">
        <v>0.50629999999999997</v>
      </c>
      <c r="G19" s="5">
        <v>1500</v>
      </c>
    </row>
    <row r="20" spans="2:7" x14ac:dyDescent="0.25">
      <c r="B20" s="3">
        <v>43983</v>
      </c>
      <c r="C20" s="4" t="s">
        <v>6</v>
      </c>
      <c r="D20" s="4" t="s">
        <v>7</v>
      </c>
      <c r="E20" s="4">
        <v>91.38</v>
      </c>
      <c r="F20" s="4">
        <v>0.50629999999999997</v>
      </c>
      <c r="G20" s="5">
        <v>1500</v>
      </c>
    </row>
    <row r="21" spans="2:7" x14ac:dyDescent="0.25">
      <c r="B21" s="3">
        <v>44013</v>
      </c>
      <c r="C21" s="4" t="s">
        <v>6</v>
      </c>
      <c r="D21" s="4" t="s">
        <v>7</v>
      </c>
      <c r="E21" s="4">
        <v>91.38</v>
      </c>
      <c r="F21" s="4">
        <v>0.50629999999999997</v>
      </c>
      <c r="G21" s="5">
        <v>1500</v>
      </c>
    </row>
    <row r="22" spans="2:7" x14ac:dyDescent="0.25">
      <c r="B22" s="3">
        <v>44044</v>
      </c>
      <c r="C22" s="4" t="s">
        <v>6</v>
      </c>
      <c r="D22" s="4" t="s">
        <v>7</v>
      </c>
      <c r="E22" s="4">
        <v>91.38</v>
      </c>
      <c r="F22" s="4">
        <v>0.50629999999999997</v>
      </c>
      <c r="G22" s="5">
        <v>1500</v>
      </c>
    </row>
    <row r="23" spans="2:7" x14ac:dyDescent="0.25">
      <c r="B23" s="3">
        <v>44075</v>
      </c>
      <c r="C23" s="4" t="s">
        <v>6</v>
      </c>
      <c r="D23" s="4" t="s">
        <v>7</v>
      </c>
      <c r="E23" s="4">
        <v>91.38</v>
      </c>
      <c r="F23" s="4">
        <v>0.50629999999999997</v>
      </c>
      <c r="G23" s="5">
        <v>1500</v>
      </c>
    </row>
    <row r="24" spans="2:7" x14ac:dyDescent="0.25">
      <c r="B24" s="3">
        <v>44105</v>
      </c>
      <c r="C24" s="4" t="s">
        <v>6</v>
      </c>
      <c r="D24" s="4" t="s">
        <v>7</v>
      </c>
      <c r="E24" s="4">
        <v>91.38</v>
      </c>
      <c r="F24" s="4">
        <v>0.50629999999999997</v>
      </c>
      <c r="G24" s="5">
        <v>1500</v>
      </c>
    </row>
    <row r="25" spans="2:7" x14ac:dyDescent="0.25">
      <c r="B25" s="3">
        <v>44136</v>
      </c>
      <c r="C25" s="4" t="s">
        <v>6</v>
      </c>
      <c r="D25" s="4" t="s">
        <v>7</v>
      </c>
      <c r="E25" s="4">
        <v>91.38</v>
      </c>
      <c r="F25" s="4">
        <v>0.50629999999999997</v>
      </c>
      <c r="G25" s="5">
        <v>1500</v>
      </c>
    </row>
    <row r="26" spans="2:7" x14ac:dyDescent="0.25">
      <c r="B26" s="3">
        <v>44166</v>
      </c>
      <c r="C26" s="4" t="s">
        <v>6</v>
      </c>
      <c r="D26" s="4" t="s">
        <v>7</v>
      </c>
      <c r="E26" s="4">
        <v>91.38</v>
      </c>
      <c r="F26" s="4">
        <v>0.50629999999999997</v>
      </c>
      <c r="G26" s="5">
        <v>1500</v>
      </c>
    </row>
    <row r="27" spans="2:7" x14ac:dyDescent="0.25">
      <c r="B27" s="3">
        <v>44197</v>
      </c>
      <c r="C27" s="4" t="s">
        <v>6</v>
      </c>
      <c r="D27" s="4" t="s">
        <v>7</v>
      </c>
      <c r="E27" s="4">
        <v>91.38</v>
      </c>
      <c r="F27" s="4">
        <v>0.50629999999999997</v>
      </c>
      <c r="G27" s="5">
        <v>1500</v>
      </c>
    </row>
    <row r="28" spans="2:7" x14ac:dyDescent="0.25">
      <c r="B28" s="3">
        <v>44228</v>
      </c>
      <c r="C28" s="4" t="s">
        <v>6</v>
      </c>
      <c r="D28" s="4" t="s">
        <v>7</v>
      </c>
      <c r="E28" s="4">
        <v>91.38</v>
      </c>
      <c r="F28" s="4">
        <v>0.50629999999999997</v>
      </c>
      <c r="G28" s="5">
        <v>1500</v>
      </c>
    </row>
    <row r="29" spans="2:7" x14ac:dyDescent="0.25">
      <c r="B29" s="3">
        <v>44256</v>
      </c>
      <c r="C29" s="4" t="s">
        <v>6</v>
      </c>
      <c r="D29" s="4" t="s">
        <v>7</v>
      </c>
      <c r="E29" s="4">
        <v>91.38</v>
      </c>
      <c r="F29" s="4">
        <v>0.50629999999999997</v>
      </c>
      <c r="G29" s="5">
        <v>1500</v>
      </c>
    </row>
    <row r="30" spans="2:7" x14ac:dyDescent="0.25">
      <c r="B30" s="3">
        <v>44287</v>
      </c>
      <c r="C30" s="4" t="s">
        <v>6</v>
      </c>
      <c r="D30" s="4" t="s">
        <v>7</v>
      </c>
      <c r="E30" s="4">
        <v>91.38</v>
      </c>
      <c r="F30" s="4">
        <v>0.50629999999999997</v>
      </c>
      <c r="G30" s="5">
        <v>1500</v>
      </c>
    </row>
    <row r="31" spans="2:7" x14ac:dyDescent="0.25">
      <c r="B31" s="3">
        <v>44317</v>
      </c>
      <c r="C31" s="4" t="s">
        <v>6</v>
      </c>
      <c r="D31" s="4" t="s">
        <v>7</v>
      </c>
      <c r="E31" s="4">
        <v>91.38</v>
      </c>
      <c r="F31" s="4">
        <v>0.50629999999999997</v>
      </c>
      <c r="G31" s="5">
        <v>1500</v>
      </c>
    </row>
    <row r="32" spans="2:7" x14ac:dyDescent="0.25">
      <c r="B32" s="3">
        <v>44348</v>
      </c>
      <c r="C32" s="4" t="s">
        <v>6</v>
      </c>
      <c r="D32" s="4" t="s">
        <v>7</v>
      </c>
      <c r="E32" s="4">
        <v>91.38</v>
      </c>
      <c r="F32" s="4">
        <v>0.50629999999999997</v>
      </c>
      <c r="G32" s="5">
        <v>1500</v>
      </c>
    </row>
    <row r="33" spans="2:7" x14ac:dyDescent="0.25">
      <c r="B33" s="3">
        <v>44378</v>
      </c>
      <c r="C33" s="4" t="s">
        <v>6</v>
      </c>
      <c r="D33" s="4" t="s">
        <v>7</v>
      </c>
      <c r="E33" s="4">
        <v>91.38</v>
      </c>
      <c r="F33" s="4">
        <v>0.50629999999999997</v>
      </c>
      <c r="G33" s="5">
        <v>1500</v>
      </c>
    </row>
    <row r="34" spans="2:7" x14ac:dyDescent="0.25">
      <c r="B34" s="3">
        <v>44409</v>
      </c>
      <c r="C34" s="4" t="s">
        <v>6</v>
      </c>
      <c r="D34" s="4" t="s">
        <v>7</v>
      </c>
      <c r="E34" s="4">
        <v>91.38</v>
      </c>
      <c r="F34" s="4">
        <v>0.50629999999999997</v>
      </c>
      <c r="G34" s="5">
        <v>1500</v>
      </c>
    </row>
    <row r="35" spans="2:7" x14ac:dyDescent="0.25">
      <c r="B35" s="3">
        <v>44440</v>
      </c>
      <c r="C35" s="4" t="s">
        <v>6</v>
      </c>
      <c r="D35" s="4" t="s">
        <v>7</v>
      </c>
      <c r="E35" s="4">
        <v>91.38</v>
      </c>
      <c r="F35" s="4">
        <v>0.50629999999999997</v>
      </c>
      <c r="G35" s="5">
        <v>1500</v>
      </c>
    </row>
    <row r="36" spans="2:7" x14ac:dyDescent="0.25">
      <c r="B36" s="3">
        <v>44470</v>
      </c>
      <c r="C36" s="4" t="s">
        <v>6</v>
      </c>
      <c r="D36" s="4" t="s">
        <v>7</v>
      </c>
      <c r="E36" s="4">
        <v>91.38</v>
      </c>
      <c r="F36" s="4">
        <v>0.50629999999999997</v>
      </c>
      <c r="G36" s="5">
        <v>1500</v>
      </c>
    </row>
    <row r="37" spans="2:7" x14ac:dyDescent="0.25">
      <c r="B37" s="3">
        <v>44501</v>
      </c>
      <c r="C37" s="4" t="s">
        <v>6</v>
      </c>
      <c r="D37" s="4" t="s">
        <v>7</v>
      </c>
      <c r="E37" s="4">
        <v>91.38</v>
      </c>
      <c r="F37" s="4">
        <v>0.50629999999999997</v>
      </c>
      <c r="G37" s="5">
        <v>1500</v>
      </c>
    </row>
    <row r="38" spans="2:7" x14ac:dyDescent="0.25">
      <c r="B38" s="3">
        <v>44531</v>
      </c>
      <c r="C38" s="4" t="s">
        <v>6</v>
      </c>
      <c r="D38" s="4" t="s">
        <v>7</v>
      </c>
      <c r="E38" s="4">
        <v>91.38</v>
      </c>
      <c r="F38" s="4">
        <v>0.50629999999999997</v>
      </c>
      <c r="G38" s="5">
        <v>1500</v>
      </c>
    </row>
    <row r="39" spans="2:7" x14ac:dyDescent="0.25">
      <c r="B39" s="3">
        <v>44562</v>
      </c>
      <c r="C39" s="4" t="s">
        <v>6</v>
      </c>
      <c r="D39" s="4" t="s">
        <v>7</v>
      </c>
      <c r="E39" s="4">
        <v>91.38</v>
      </c>
      <c r="F39" s="4">
        <v>0.50629999999999997</v>
      </c>
      <c r="G39" s="5">
        <v>1500</v>
      </c>
    </row>
    <row r="40" spans="2:7" x14ac:dyDescent="0.25">
      <c r="B40" s="3">
        <v>44593</v>
      </c>
      <c r="C40" s="4" t="s">
        <v>6</v>
      </c>
      <c r="D40" s="4" t="s">
        <v>7</v>
      </c>
      <c r="E40" s="4">
        <v>91.38</v>
      </c>
      <c r="F40" s="4">
        <v>0.50629999999999997</v>
      </c>
      <c r="G40" s="5">
        <v>1500</v>
      </c>
    </row>
    <row r="41" spans="2:7" x14ac:dyDescent="0.25">
      <c r="B41" s="3">
        <v>44621</v>
      </c>
      <c r="C41" s="4" t="s">
        <v>6</v>
      </c>
      <c r="D41" s="4" t="s">
        <v>7</v>
      </c>
      <c r="E41" s="4">
        <v>91.38</v>
      </c>
      <c r="F41" s="4">
        <v>0.50629999999999997</v>
      </c>
      <c r="G41" s="5">
        <v>1500</v>
      </c>
    </row>
    <row r="42" spans="2:7" x14ac:dyDescent="0.25">
      <c r="B42" s="3">
        <v>44652</v>
      </c>
      <c r="C42" s="4" t="s">
        <v>6</v>
      </c>
      <c r="D42" s="4" t="s">
        <v>7</v>
      </c>
      <c r="E42" s="4">
        <v>91.38</v>
      </c>
      <c r="F42" s="4">
        <v>0.50629999999999997</v>
      </c>
      <c r="G42" s="5">
        <v>1500</v>
      </c>
    </row>
    <row r="43" spans="2:7" x14ac:dyDescent="0.25">
      <c r="B43" s="3">
        <v>44682</v>
      </c>
      <c r="C43" s="4" t="s">
        <v>6</v>
      </c>
      <c r="D43" s="4" t="s">
        <v>7</v>
      </c>
      <c r="E43" s="4">
        <v>91.38</v>
      </c>
      <c r="F43" s="4">
        <v>0.50629999999999997</v>
      </c>
      <c r="G43" s="5">
        <v>1500</v>
      </c>
    </row>
    <row r="44" spans="2:7" x14ac:dyDescent="0.25">
      <c r="B44" s="3">
        <v>44713</v>
      </c>
      <c r="C44" s="4" t="s">
        <v>6</v>
      </c>
      <c r="D44" s="4" t="s">
        <v>7</v>
      </c>
      <c r="E44" s="4">
        <v>91.38</v>
      </c>
      <c r="F44" s="4">
        <v>0.50629999999999997</v>
      </c>
      <c r="G44" s="5">
        <v>1500</v>
      </c>
    </row>
    <row r="45" spans="2:7" x14ac:dyDescent="0.25">
      <c r="B45" s="3">
        <v>44743</v>
      </c>
      <c r="C45" s="4" t="s">
        <v>6</v>
      </c>
      <c r="D45" s="4" t="s">
        <v>7</v>
      </c>
      <c r="E45" s="4">
        <v>91.38</v>
      </c>
      <c r="F45" s="4">
        <v>0.50629999999999997</v>
      </c>
      <c r="G45" s="5">
        <v>1500</v>
      </c>
    </row>
    <row r="46" spans="2:7" x14ac:dyDescent="0.25">
      <c r="B46" s="3">
        <v>44774</v>
      </c>
      <c r="C46" s="4" t="s">
        <v>6</v>
      </c>
      <c r="D46" s="4" t="s">
        <v>7</v>
      </c>
      <c r="E46" s="4">
        <v>91.38</v>
      </c>
      <c r="F46" s="4">
        <v>0.50629999999999997</v>
      </c>
      <c r="G46" s="5">
        <v>1500</v>
      </c>
    </row>
    <row r="47" spans="2:7" x14ac:dyDescent="0.25">
      <c r="B47" s="3">
        <v>44805</v>
      </c>
      <c r="C47" s="4" t="s">
        <v>6</v>
      </c>
      <c r="D47" s="4" t="s">
        <v>7</v>
      </c>
      <c r="E47" s="4">
        <v>91.38</v>
      </c>
      <c r="F47" s="4">
        <v>0.50629999999999997</v>
      </c>
      <c r="G47" s="5">
        <v>1500</v>
      </c>
    </row>
    <row r="48" spans="2:7" x14ac:dyDescent="0.25">
      <c r="B48" s="3">
        <v>44835</v>
      </c>
      <c r="C48" s="4" t="s">
        <v>6</v>
      </c>
      <c r="D48" s="4" t="s">
        <v>7</v>
      </c>
      <c r="E48" s="4">
        <v>91.38</v>
      </c>
      <c r="F48" s="4">
        <v>0.50629999999999997</v>
      </c>
      <c r="G48" s="5">
        <v>1500</v>
      </c>
    </row>
    <row r="49" spans="2:7" x14ac:dyDescent="0.25">
      <c r="B49" s="3">
        <v>44866</v>
      </c>
      <c r="C49" s="4" t="s">
        <v>6</v>
      </c>
      <c r="D49" s="4" t="s">
        <v>7</v>
      </c>
      <c r="E49" s="4">
        <v>91.38</v>
      </c>
      <c r="F49" s="4">
        <v>0.50629999999999997</v>
      </c>
      <c r="G49" s="5">
        <v>1500</v>
      </c>
    </row>
    <row r="50" spans="2:7" x14ac:dyDescent="0.25">
      <c r="B50" s="3">
        <v>44896</v>
      </c>
      <c r="C50" s="4" t="s">
        <v>6</v>
      </c>
      <c r="D50" s="4" t="s">
        <v>7</v>
      </c>
      <c r="E50" s="4">
        <v>91.38</v>
      </c>
      <c r="F50" s="4">
        <v>0.50629999999999997</v>
      </c>
      <c r="G50" s="5">
        <v>1500</v>
      </c>
    </row>
    <row r="51" spans="2:7" x14ac:dyDescent="0.25">
      <c r="B51" s="3">
        <v>44927</v>
      </c>
      <c r="C51" s="4" t="s">
        <v>6</v>
      </c>
      <c r="D51" s="4" t="s">
        <v>7</v>
      </c>
      <c r="E51" s="4">
        <v>91.38</v>
      </c>
      <c r="F51" s="4">
        <v>0.50629999999999997</v>
      </c>
      <c r="G51" s="5">
        <v>1500</v>
      </c>
    </row>
    <row r="52" spans="2:7" x14ac:dyDescent="0.25">
      <c r="B52" s="3">
        <v>44958</v>
      </c>
      <c r="C52" s="4" t="s">
        <v>6</v>
      </c>
      <c r="D52" s="4" t="s">
        <v>7</v>
      </c>
      <c r="E52" s="4">
        <v>91.38</v>
      </c>
      <c r="F52" s="4">
        <v>0.50629999999999997</v>
      </c>
      <c r="G52" s="5">
        <v>1500</v>
      </c>
    </row>
    <row r="53" spans="2:7" x14ac:dyDescent="0.25">
      <c r="B53" s="3">
        <v>44986</v>
      </c>
      <c r="C53" s="4" t="s">
        <v>6</v>
      </c>
      <c r="D53" s="4" t="s">
        <v>7</v>
      </c>
      <c r="E53" s="4">
        <v>91.38</v>
      </c>
      <c r="F53" s="4">
        <v>0.50629999999999997</v>
      </c>
      <c r="G53" s="5">
        <v>1500</v>
      </c>
    </row>
    <row r="54" spans="2:7" x14ac:dyDescent="0.25">
      <c r="B54" s="3">
        <v>45017</v>
      </c>
      <c r="C54" s="4" t="s">
        <v>6</v>
      </c>
      <c r="D54" s="4" t="s">
        <v>7</v>
      </c>
      <c r="E54" s="4">
        <v>91.38</v>
      </c>
      <c r="F54" s="4">
        <v>0.50629999999999997</v>
      </c>
      <c r="G54" s="5">
        <v>1500</v>
      </c>
    </row>
    <row r="55" spans="2:7" x14ac:dyDescent="0.25">
      <c r="B55" s="3">
        <v>45047</v>
      </c>
      <c r="C55" s="4" t="s">
        <v>6</v>
      </c>
      <c r="D55" s="4" t="s">
        <v>7</v>
      </c>
      <c r="E55" s="4">
        <v>91.38</v>
      </c>
      <c r="F55" s="4">
        <v>0.50629999999999997</v>
      </c>
      <c r="G55" s="5">
        <v>1500</v>
      </c>
    </row>
    <row r="56" spans="2:7" x14ac:dyDescent="0.25">
      <c r="B56" s="3">
        <v>45078</v>
      </c>
      <c r="C56" s="4" t="s">
        <v>6</v>
      </c>
      <c r="D56" s="4" t="s">
        <v>7</v>
      </c>
      <c r="E56" s="4">
        <v>91.38</v>
      </c>
      <c r="F56" s="4">
        <v>0.50629999999999997</v>
      </c>
      <c r="G56" s="5">
        <v>1500</v>
      </c>
    </row>
    <row r="57" spans="2:7" x14ac:dyDescent="0.25">
      <c r="B57" s="3">
        <v>45108</v>
      </c>
      <c r="C57" s="4" t="s">
        <v>6</v>
      </c>
      <c r="D57" s="4" t="s">
        <v>7</v>
      </c>
      <c r="E57" s="4">
        <v>91.38</v>
      </c>
      <c r="F57" s="4">
        <v>0.50629999999999997</v>
      </c>
      <c r="G57" s="5">
        <v>1500</v>
      </c>
    </row>
    <row r="58" spans="2:7" x14ac:dyDescent="0.25">
      <c r="B58" s="3">
        <v>45139</v>
      </c>
      <c r="C58" s="4" t="s">
        <v>6</v>
      </c>
      <c r="D58" s="4" t="s">
        <v>7</v>
      </c>
      <c r="E58" s="4">
        <v>91.38</v>
      </c>
      <c r="F58" s="4">
        <v>0.50629999999999997</v>
      </c>
      <c r="G58" s="5">
        <v>1500</v>
      </c>
    </row>
    <row r="59" spans="2:7" x14ac:dyDescent="0.25">
      <c r="B59" s="3">
        <v>45170</v>
      </c>
      <c r="C59" s="4" t="s">
        <v>6</v>
      </c>
      <c r="D59" s="4" t="s">
        <v>7</v>
      </c>
      <c r="E59" s="4">
        <v>91.38</v>
      </c>
      <c r="F59" s="4">
        <v>0.50629999999999997</v>
      </c>
      <c r="G59" s="5">
        <v>1500</v>
      </c>
    </row>
    <row r="60" spans="2:7" x14ac:dyDescent="0.25">
      <c r="B60" s="3">
        <v>45200</v>
      </c>
      <c r="C60" s="4" t="s">
        <v>6</v>
      </c>
      <c r="D60" s="4" t="s">
        <v>7</v>
      </c>
      <c r="E60" s="4">
        <v>91.38</v>
      </c>
      <c r="F60" s="4">
        <v>0.50629999999999997</v>
      </c>
      <c r="G60" s="5">
        <v>1500</v>
      </c>
    </row>
    <row r="61" spans="2:7" x14ac:dyDescent="0.25">
      <c r="B61" s="3">
        <v>45231</v>
      </c>
      <c r="C61" s="4" t="s">
        <v>6</v>
      </c>
      <c r="D61" s="4" t="s">
        <v>7</v>
      </c>
      <c r="E61" s="4">
        <v>91.38</v>
      </c>
      <c r="F61" s="4">
        <v>0.50629999999999997</v>
      </c>
      <c r="G61" s="5">
        <v>1500</v>
      </c>
    </row>
    <row r="62" spans="2:7" x14ac:dyDescent="0.25">
      <c r="B62" s="3">
        <v>45261</v>
      </c>
      <c r="C62" s="4" t="s">
        <v>6</v>
      </c>
      <c r="D62" s="4" t="s">
        <v>7</v>
      </c>
      <c r="E62" s="4">
        <v>91.38</v>
      </c>
      <c r="F62" s="4">
        <v>0.50629999999999997</v>
      </c>
      <c r="G62" s="5">
        <v>1500</v>
      </c>
    </row>
    <row r="63" spans="2:7" x14ac:dyDescent="0.25">
      <c r="B63" s="3">
        <v>45292</v>
      </c>
      <c r="C63" s="4" t="s">
        <v>6</v>
      </c>
      <c r="D63" s="4" t="s">
        <v>7</v>
      </c>
      <c r="E63" s="4">
        <v>91.38</v>
      </c>
      <c r="F63" s="4">
        <v>0.50629999999999997</v>
      </c>
      <c r="G63" s="5">
        <v>1500</v>
      </c>
    </row>
    <row r="64" spans="2:7" x14ac:dyDescent="0.25">
      <c r="B64" s="3">
        <v>45323</v>
      </c>
      <c r="C64" s="4" t="s">
        <v>6</v>
      </c>
      <c r="D64" s="4" t="s">
        <v>7</v>
      </c>
      <c r="E64" s="4">
        <v>91.38</v>
      </c>
      <c r="F64" s="4">
        <v>0.50629999999999997</v>
      </c>
      <c r="G64" s="5">
        <v>1500</v>
      </c>
    </row>
    <row r="65" spans="2:7" x14ac:dyDescent="0.25">
      <c r="B65" s="3">
        <v>45352</v>
      </c>
      <c r="C65" s="4" t="s">
        <v>6</v>
      </c>
      <c r="D65" s="4" t="s">
        <v>7</v>
      </c>
      <c r="E65" s="4">
        <v>91.38</v>
      </c>
      <c r="F65" s="4">
        <v>0.50629999999999997</v>
      </c>
      <c r="G65" s="5">
        <v>1500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2:J62"/>
  <sheetViews>
    <sheetView workbookViewId="0">
      <selection activeCell="P29" sqref="P29"/>
    </sheetView>
  </sheetViews>
  <sheetFormatPr baseColWidth="10" defaultRowHeight="15" x14ac:dyDescent="0.25"/>
  <cols>
    <col min="4" max="4" width="22.7109375" bestFit="1" customWidth="1"/>
  </cols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115</v>
      </c>
      <c r="D3" s="21" t="s">
        <v>118</v>
      </c>
      <c r="E3" s="22">
        <v>91011</v>
      </c>
      <c r="F3" s="23">
        <v>1.9274999999999997E-3</v>
      </c>
      <c r="G3" s="18">
        <v>0</v>
      </c>
      <c r="H3" s="18">
        <v>0</v>
      </c>
      <c r="I3" s="18">
        <v>0</v>
      </c>
      <c r="J3" s="18">
        <v>0</v>
      </c>
    </row>
    <row r="4" spans="1:10" x14ac:dyDescent="0.25">
      <c r="A4" s="20">
        <v>43497</v>
      </c>
      <c r="B4" s="21" t="s">
        <v>111</v>
      </c>
      <c r="C4" s="21" t="s">
        <v>115</v>
      </c>
      <c r="D4" s="21" t="s">
        <v>118</v>
      </c>
      <c r="E4" s="22">
        <v>91011</v>
      </c>
      <c r="F4" s="23">
        <v>1.9274999999999997E-3</v>
      </c>
      <c r="G4" s="18">
        <v>0</v>
      </c>
      <c r="H4" s="18">
        <v>0</v>
      </c>
      <c r="I4" s="18">
        <v>0</v>
      </c>
      <c r="J4" s="18">
        <v>0</v>
      </c>
    </row>
    <row r="5" spans="1:10" x14ac:dyDescent="0.25">
      <c r="A5" s="20">
        <v>43525</v>
      </c>
      <c r="B5" s="21" t="s">
        <v>111</v>
      </c>
      <c r="C5" s="21" t="s">
        <v>115</v>
      </c>
      <c r="D5" s="21" t="s">
        <v>118</v>
      </c>
      <c r="E5" s="22">
        <v>91011</v>
      </c>
      <c r="F5" s="23">
        <v>1.9274999999999997E-3</v>
      </c>
      <c r="G5" s="18">
        <v>0</v>
      </c>
      <c r="H5" s="18">
        <v>0</v>
      </c>
      <c r="I5" s="18">
        <v>0</v>
      </c>
      <c r="J5" s="18">
        <v>0</v>
      </c>
    </row>
    <row r="6" spans="1:10" x14ac:dyDescent="0.25">
      <c r="A6" s="20">
        <v>43556</v>
      </c>
      <c r="B6" s="21" t="s">
        <v>111</v>
      </c>
      <c r="C6" s="21" t="s">
        <v>115</v>
      </c>
      <c r="D6" s="21" t="s">
        <v>118</v>
      </c>
      <c r="E6" s="22">
        <v>91011</v>
      </c>
      <c r="F6" s="23">
        <v>1.9274999999999997E-3</v>
      </c>
      <c r="G6" s="18">
        <v>0</v>
      </c>
      <c r="H6" s="18">
        <v>0</v>
      </c>
      <c r="I6" s="18">
        <v>0</v>
      </c>
      <c r="J6" s="18">
        <v>0</v>
      </c>
    </row>
    <row r="7" spans="1:10" x14ac:dyDescent="0.25">
      <c r="A7" s="20">
        <v>43586</v>
      </c>
      <c r="B7" s="21" t="s">
        <v>111</v>
      </c>
      <c r="C7" s="21" t="s">
        <v>115</v>
      </c>
      <c r="D7" s="21" t="s">
        <v>118</v>
      </c>
      <c r="E7" s="22">
        <v>91011</v>
      </c>
      <c r="F7" s="23">
        <v>1.9274999999999997E-3</v>
      </c>
      <c r="G7" s="18">
        <v>0</v>
      </c>
      <c r="H7" s="18">
        <v>0</v>
      </c>
      <c r="I7" s="18">
        <v>0</v>
      </c>
      <c r="J7" s="18">
        <v>0</v>
      </c>
    </row>
    <row r="8" spans="1:10" x14ac:dyDescent="0.25">
      <c r="A8" s="20">
        <v>43617</v>
      </c>
      <c r="B8" s="21" t="s">
        <v>111</v>
      </c>
      <c r="C8" s="21" t="s">
        <v>115</v>
      </c>
      <c r="D8" s="21" t="s">
        <v>118</v>
      </c>
      <c r="E8" s="22">
        <v>91011</v>
      </c>
      <c r="F8" s="23">
        <v>2.133009426535873E-3</v>
      </c>
      <c r="G8" s="18">
        <v>0</v>
      </c>
      <c r="H8" s="18">
        <v>0</v>
      </c>
      <c r="I8" s="18">
        <v>0</v>
      </c>
      <c r="J8" s="18">
        <v>0</v>
      </c>
    </row>
    <row r="9" spans="1:10" x14ac:dyDescent="0.25">
      <c r="A9" s="20">
        <v>43647</v>
      </c>
      <c r="B9" s="21" t="s">
        <v>111</v>
      </c>
      <c r="C9" s="21" t="s">
        <v>115</v>
      </c>
      <c r="D9" s="21" t="s">
        <v>118</v>
      </c>
      <c r="E9" s="22">
        <v>91011</v>
      </c>
      <c r="F9" s="23">
        <v>1.9274999999999997E-3</v>
      </c>
      <c r="G9" s="18">
        <v>0</v>
      </c>
      <c r="H9" s="18">
        <v>0</v>
      </c>
      <c r="I9" s="18">
        <v>0</v>
      </c>
      <c r="J9" s="18">
        <v>0</v>
      </c>
    </row>
    <row r="10" spans="1:10" x14ac:dyDescent="0.25">
      <c r="A10" s="20">
        <v>43678</v>
      </c>
      <c r="B10" s="21" t="s">
        <v>111</v>
      </c>
      <c r="C10" s="21" t="s">
        <v>115</v>
      </c>
      <c r="D10" s="21" t="s">
        <v>118</v>
      </c>
      <c r="E10" s="22">
        <v>91011</v>
      </c>
      <c r="F10" s="23">
        <v>1.9274999999999997E-3</v>
      </c>
      <c r="G10" s="18">
        <v>0</v>
      </c>
      <c r="H10" s="18">
        <v>0</v>
      </c>
      <c r="I10" s="18">
        <v>0</v>
      </c>
      <c r="J10" s="18">
        <v>0</v>
      </c>
    </row>
    <row r="11" spans="1:10" x14ac:dyDescent="0.25">
      <c r="A11" s="20">
        <v>43709</v>
      </c>
      <c r="B11" s="21" t="s">
        <v>111</v>
      </c>
      <c r="C11" s="21" t="s">
        <v>115</v>
      </c>
      <c r="D11" s="21" t="s">
        <v>118</v>
      </c>
      <c r="E11" s="22">
        <v>91011</v>
      </c>
      <c r="F11" s="23">
        <v>1.9274999999999997E-3</v>
      </c>
      <c r="G11" s="18">
        <v>0</v>
      </c>
      <c r="H11" s="18">
        <v>0</v>
      </c>
      <c r="I11" s="18">
        <v>0</v>
      </c>
      <c r="J11" s="18">
        <v>0</v>
      </c>
    </row>
    <row r="12" spans="1:10" x14ac:dyDescent="0.25">
      <c r="A12" s="20">
        <v>43739</v>
      </c>
      <c r="B12" s="21" t="s">
        <v>111</v>
      </c>
      <c r="C12" s="21" t="s">
        <v>115</v>
      </c>
      <c r="D12" s="21" t="s">
        <v>118</v>
      </c>
      <c r="E12" s="22">
        <v>91011</v>
      </c>
      <c r="F12" s="23">
        <v>1.9274999999999997E-3</v>
      </c>
      <c r="G12" s="18">
        <v>0</v>
      </c>
      <c r="H12" s="18">
        <v>0</v>
      </c>
      <c r="I12" s="18">
        <v>0</v>
      </c>
      <c r="J12" s="18">
        <v>0</v>
      </c>
    </row>
    <row r="13" spans="1:10" x14ac:dyDescent="0.25">
      <c r="A13" s="20">
        <v>43770</v>
      </c>
      <c r="B13" s="21" t="s">
        <v>111</v>
      </c>
      <c r="C13" s="21" t="s">
        <v>115</v>
      </c>
      <c r="D13" s="21" t="s">
        <v>118</v>
      </c>
      <c r="E13" s="22">
        <v>91011</v>
      </c>
      <c r="F13" s="23">
        <v>1.9274999999999997E-3</v>
      </c>
      <c r="G13" s="18">
        <v>0</v>
      </c>
      <c r="H13" s="18">
        <v>0</v>
      </c>
      <c r="I13" s="18">
        <v>0</v>
      </c>
      <c r="J13" s="18">
        <v>0</v>
      </c>
    </row>
    <row r="14" spans="1:10" x14ac:dyDescent="0.25">
      <c r="A14" s="20">
        <v>43800</v>
      </c>
      <c r="B14" s="21" t="s">
        <v>111</v>
      </c>
      <c r="C14" s="21" t="s">
        <v>115</v>
      </c>
      <c r="D14" s="21" t="s">
        <v>118</v>
      </c>
      <c r="E14" s="22">
        <v>91011</v>
      </c>
      <c r="F14" s="23">
        <v>1.9274999999999997E-3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x14ac:dyDescent="0.25">
      <c r="A15" s="20">
        <v>43831</v>
      </c>
      <c r="B15" s="21" t="s">
        <v>111</v>
      </c>
      <c r="C15" s="21" t="s">
        <v>115</v>
      </c>
      <c r="D15" s="21" t="s">
        <v>118</v>
      </c>
      <c r="E15" s="22">
        <v>91011</v>
      </c>
      <c r="F15" s="23">
        <v>1.9274999999999997E-3</v>
      </c>
      <c r="G15" s="18">
        <v>0</v>
      </c>
      <c r="H15" s="18">
        <v>0</v>
      </c>
      <c r="I15" s="18">
        <v>0</v>
      </c>
      <c r="J15" s="18">
        <v>0</v>
      </c>
    </row>
    <row r="16" spans="1:10" x14ac:dyDescent="0.25">
      <c r="A16" s="20">
        <v>43862</v>
      </c>
      <c r="B16" s="21" t="s">
        <v>111</v>
      </c>
      <c r="C16" s="21" t="s">
        <v>115</v>
      </c>
      <c r="D16" s="21" t="s">
        <v>118</v>
      </c>
      <c r="E16" s="22">
        <v>91011</v>
      </c>
      <c r="F16" s="23">
        <v>1.9274999999999997E-3</v>
      </c>
      <c r="G16" s="18">
        <v>0</v>
      </c>
      <c r="H16" s="18">
        <v>0</v>
      </c>
      <c r="I16" s="18">
        <v>0</v>
      </c>
      <c r="J16" s="18">
        <v>0</v>
      </c>
    </row>
    <row r="17" spans="1:10" x14ac:dyDescent="0.25">
      <c r="A17" s="20">
        <v>43891</v>
      </c>
      <c r="B17" s="21" t="s">
        <v>111</v>
      </c>
      <c r="C17" s="21" t="s">
        <v>115</v>
      </c>
      <c r="D17" s="21" t="s">
        <v>118</v>
      </c>
      <c r="E17" s="22">
        <v>91011</v>
      </c>
      <c r="F17" s="23">
        <v>1.9274999999999997E-3</v>
      </c>
      <c r="G17" s="18">
        <v>0</v>
      </c>
      <c r="H17" s="18">
        <v>0</v>
      </c>
      <c r="I17" s="18">
        <v>0</v>
      </c>
      <c r="J17" s="18">
        <v>0</v>
      </c>
    </row>
    <row r="18" spans="1:10" x14ac:dyDescent="0.25">
      <c r="A18" s="20">
        <v>43922</v>
      </c>
      <c r="B18" s="21" t="s">
        <v>111</v>
      </c>
      <c r="C18" s="21" t="s">
        <v>115</v>
      </c>
      <c r="D18" s="21" t="s">
        <v>118</v>
      </c>
      <c r="E18" s="22">
        <v>91011</v>
      </c>
      <c r="F18" s="23">
        <v>1.9274999999999997E-3</v>
      </c>
      <c r="G18" s="18">
        <v>0</v>
      </c>
      <c r="H18" s="18">
        <v>0</v>
      </c>
      <c r="I18" s="18">
        <v>0</v>
      </c>
      <c r="J18" s="18">
        <v>0</v>
      </c>
    </row>
    <row r="19" spans="1:10" x14ac:dyDescent="0.25">
      <c r="A19" s="20">
        <v>43952</v>
      </c>
      <c r="B19" s="21" t="s">
        <v>111</v>
      </c>
      <c r="C19" s="21" t="s">
        <v>115</v>
      </c>
      <c r="D19" s="21" t="s">
        <v>118</v>
      </c>
      <c r="E19" s="22">
        <v>91011</v>
      </c>
      <c r="F19" s="23">
        <v>1.9274999999999997E-3</v>
      </c>
      <c r="G19" s="18">
        <v>0</v>
      </c>
      <c r="H19" s="18">
        <v>0</v>
      </c>
      <c r="I19" s="18">
        <v>0</v>
      </c>
      <c r="J19" s="18">
        <v>0</v>
      </c>
    </row>
    <row r="20" spans="1:10" x14ac:dyDescent="0.25">
      <c r="A20" s="20">
        <v>43983</v>
      </c>
      <c r="B20" s="21" t="s">
        <v>111</v>
      </c>
      <c r="C20" s="21" t="s">
        <v>115</v>
      </c>
      <c r="D20" s="21" t="s">
        <v>118</v>
      </c>
      <c r="E20" s="22">
        <v>91011</v>
      </c>
      <c r="F20" s="23">
        <v>1.9274999999999997E-3</v>
      </c>
      <c r="G20" s="18">
        <v>0</v>
      </c>
      <c r="H20" s="18">
        <v>0</v>
      </c>
      <c r="I20" s="18">
        <v>0</v>
      </c>
      <c r="J20" s="18">
        <v>0</v>
      </c>
    </row>
    <row r="21" spans="1:10" x14ac:dyDescent="0.25">
      <c r="A21" s="20">
        <v>44013</v>
      </c>
      <c r="B21" s="21" t="s">
        <v>111</v>
      </c>
      <c r="C21" s="21" t="s">
        <v>115</v>
      </c>
      <c r="D21" s="21" t="s">
        <v>118</v>
      </c>
      <c r="E21" s="22">
        <v>91011</v>
      </c>
      <c r="F21" s="23">
        <v>1.9274999999999997E-3</v>
      </c>
      <c r="G21" s="18">
        <v>0</v>
      </c>
      <c r="H21" s="18">
        <v>0</v>
      </c>
      <c r="I21" s="18">
        <v>0</v>
      </c>
      <c r="J21" s="18">
        <v>0</v>
      </c>
    </row>
    <row r="22" spans="1:10" x14ac:dyDescent="0.25">
      <c r="A22" s="20">
        <v>44044</v>
      </c>
      <c r="B22" s="21" t="s">
        <v>111</v>
      </c>
      <c r="C22" s="21" t="s">
        <v>115</v>
      </c>
      <c r="D22" s="21" t="s">
        <v>118</v>
      </c>
      <c r="E22" s="22">
        <v>91011</v>
      </c>
      <c r="F22" s="23">
        <v>1.9274999999999997E-3</v>
      </c>
      <c r="G22" s="18">
        <v>0</v>
      </c>
      <c r="H22" s="18">
        <v>0</v>
      </c>
      <c r="I22" s="18">
        <v>0</v>
      </c>
      <c r="J22" s="18">
        <v>0</v>
      </c>
    </row>
    <row r="23" spans="1:10" x14ac:dyDescent="0.25">
      <c r="A23" s="20">
        <v>44075</v>
      </c>
      <c r="B23" s="21" t="s">
        <v>111</v>
      </c>
      <c r="C23" s="21" t="s">
        <v>115</v>
      </c>
      <c r="D23" s="21" t="s">
        <v>118</v>
      </c>
      <c r="E23" s="22">
        <v>91011</v>
      </c>
      <c r="F23" s="23">
        <v>1.9274999999999997E-3</v>
      </c>
      <c r="G23" s="18">
        <v>0</v>
      </c>
      <c r="H23" s="18">
        <v>0</v>
      </c>
      <c r="I23" s="18">
        <v>0</v>
      </c>
      <c r="J23" s="18">
        <v>0</v>
      </c>
    </row>
    <row r="24" spans="1:10" x14ac:dyDescent="0.25">
      <c r="A24" s="20">
        <v>44105</v>
      </c>
      <c r="B24" s="21" t="s">
        <v>111</v>
      </c>
      <c r="C24" s="21" t="s">
        <v>115</v>
      </c>
      <c r="D24" s="21" t="s">
        <v>118</v>
      </c>
      <c r="E24" s="22">
        <v>91011</v>
      </c>
      <c r="F24" s="23">
        <v>1.9274999999999997E-3</v>
      </c>
      <c r="G24" s="18">
        <v>0</v>
      </c>
      <c r="H24" s="18">
        <v>0</v>
      </c>
      <c r="I24" s="18">
        <v>0</v>
      </c>
      <c r="J24" s="18">
        <v>0</v>
      </c>
    </row>
    <row r="25" spans="1:10" x14ac:dyDescent="0.25">
      <c r="A25" s="20">
        <v>44136</v>
      </c>
      <c r="B25" s="21" t="s">
        <v>111</v>
      </c>
      <c r="C25" s="21" t="s">
        <v>115</v>
      </c>
      <c r="D25" s="21" t="s">
        <v>118</v>
      </c>
      <c r="E25" s="22">
        <v>91011</v>
      </c>
      <c r="F25" s="23">
        <v>1.9274999999999997E-3</v>
      </c>
      <c r="G25" s="18">
        <v>0</v>
      </c>
      <c r="H25" s="18">
        <v>0</v>
      </c>
      <c r="I25" s="18">
        <v>0</v>
      </c>
      <c r="J25" s="18">
        <v>0</v>
      </c>
    </row>
    <row r="26" spans="1:10" x14ac:dyDescent="0.25">
      <c r="A26" s="20">
        <v>44166</v>
      </c>
      <c r="B26" s="21" t="s">
        <v>111</v>
      </c>
      <c r="C26" s="21" t="s">
        <v>115</v>
      </c>
      <c r="D26" s="21" t="s">
        <v>118</v>
      </c>
      <c r="E26" s="22">
        <v>91011</v>
      </c>
      <c r="F26" s="23">
        <v>1.9274999999999997E-3</v>
      </c>
      <c r="G26" s="18">
        <v>0</v>
      </c>
      <c r="H26" s="18">
        <v>0</v>
      </c>
      <c r="I26" s="18">
        <v>0</v>
      </c>
      <c r="J26" s="18">
        <v>0</v>
      </c>
    </row>
    <row r="27" spans="1:10" x14ac:dyDescent="0.25">
      <c r="A27" s="20">
        <v>44197</v>
      </c>
      <c r="B27" s="21" t="s">
        <v>111</v>
      </c>
      <c r="C27" s="21" t="s">
        <v>115</v>
      </c>
      <c r="D27" s="21" t="s">
        <v>118</v>
      </c>
      <c r="E27" s="22">
        <v>91011</v>
      </c>
      <c r="F27" s="23">
        <v>1.9274999999999997E-3</v>
      </c>
      <c r="G27" s="18">
        <v>0</v>
      </c>
      <c r="H27" s="18">
        <v>0</v>
      </c>
      <c r="I27" s="18">
        <v>0</v>
      </c>
      <c r="J27" s="18">
        <v>0</v>
      </c>
    </row>
    <row r="28" spans="1:10" x14ac:dyDescent="0.25">
      <c r="A28" s="20">
        <v>44228</v>
      </c>
      <c r="B28" s="21" t="s">
        <v>111</v>
      </c>
      <c r="C28" s="21" t="s">
        <v>115</v>
      </c>
      <c r="D28" s="21" t="s">
        <v>118</v>
      </c>
      <c r="E28" s="22">
        <v>91011</v>
      </c>
      <c r="F28" s="23">
        <v>1.9274999999999997E-3</v>
      </c>
      <c r="G28" s="18">
        <v>0</v>
      </c>
      <c r="H28" s="18">
        <v>0</v>
      </c>
      <c r="I28" s="18">
        <v>0</v>
      </c>
      <c r="J28" s="18">
        <v>0</v>
      </c>
    </row>
    <row r="29" spans="1:10" x14ac:dyDescent="0.25">
      <c r="A29" s="20">
        <v>44256</v>
      </c>
      <c r="B29" s="21" t="s">
        <v>111</v>
      </c>
      <c r="C29" s="21" t="s">
        <v>115</v>
      </c>
      <c r="D29" s="21" t="s">
        <v>118</v>
      </c>
      <c r="E29" s="22">
        <v>91011</v>
      </c>
      <c r="F29" s="23">
        <v>1.9274999999999997E-3</v>
      </c>
      <c r="G29" s="18">
        <v>0</v>
      </c>
      <c r="H29" s="18">
        <v>0</v>
      </c>
      <c r="I29" s="18">
        <v>0</v>
      </c>
      <c r="J29" s="18">
        <v>0</v>
      </c>
    </row>
    <row r="30" spans="1:10" x14ac:dyDescent="0.25">
      <c r="A30" s="20">
        <v>44287</v>
      </c>
      <c r="B30" s="21" t="s">
        <v>111</v>
      </c>
      <c r="C30" s="21" t="s">
        <v>115</v>
      </c>
      <c r="D30" s="21" t="s">
        <v>118</v>
      </c>
      <c r="E30" s="22">
        <v>91011</v>
      </c>
      <c r="F30" s="23">
        <v>1.9274999999999997E-3</v>
      </c>
      <c r="G30" s="18">
        <v>0</v>
      </c>
      <c r="H30" s="18">
        <v>0</v>
      </c>
      <c r="I30" s="18">
        <v>0</v>
      </c>
      <c r="J30" s="18">
        <v>0</v>
      </c>
    </row>
    <row r="31" spans="1:10" x14ac:dyDescent="0.25">
      <c r="A31" s="20">
        <v>44317</v>
      </c>
      <c r="B31" s="21" t="s">
        <v>111</v>
      </c>
      <c r="C31" s="21" t="s">
        <v>115</v>
      </c>
      <c r="D31" s="21" t="s">
        <v>118</v>
      </c>
      <c r="E31" s="22">
        <v>91011</v>
      </c>
      <c r="F31" s="23">
        <v>1.9274999999999997E-3</v>
      </c>
      <c r="G31" s="18">
        <v>0</v>
      </c>
      <c r="H31" s="18">
        <v>0</v>
      </c>
      <c r="I31" s="18">
        <v>0</v>
      </c>
      <c r="J31" s="18">
        <v>0</v>
      </c>
    </row>
    <row r="32" spans="1:10" x14ac:dyDescent="0.25">
      <c r="A32" s="20">
        <v>44348</v>
      </c>
      <c r="B32" s="21" t="s">
        <v>111</v>
      </c>
      <c r="C32" s="21" t="s">
        <v>115</v>
      </c>
      <c r="D32" s="21" t="s">
        <v>118</v>
      </c>
      <c r="E32" s="22">
        <v>91011</v>
      </c>
      <c r="F32" s="23">
        <v>1.9274999999999997E-3</v>
      </c>
      <c r="G32" s="18">
        <v>0</v>
      </c>
      <c r="H32" s="18">
        <v>0</v>
      </c>
      <c r="I32" s="18">
        <v>0</v>
      </c>
      <c r="J32" s="18">
        <v>0</v>
      </c>
    </row>
    <row r="33" spans="1:10" x14ac:dyDescent="0.25">
      <c r="A33" s="20">
        <v>44378</v>
      </c>
      <c r="B33" s="21" t="s">
        <v>111</v>
      </c>
      <c r="C33" s="21" t="s">
        <v>115</v>
      </c>
      <c r="D33" s="21" t="s">
        <v>118</v>
      </c>
      <c r="E33" s="22">
        <v>91011</v>
      </c>
      <c r="F33" s="23">
        <v>1.9274999999999997E-3</v>
      </c>
      <c r="G33" s="18">
        <v>0</v>
      </c>
      <c r="H33" s="18">
        <v>0</v>
      </c>
      <c r="I33" s="18">
        <v>0</v>
      </c>
      <c r="J33" s="18">
        <v>0</v>
      </c>
    </row>
    <row r="34" spans="1:10" x14ac:dyDescent="0.25">
      <c r="A34" s="20">
        <v>44409</v>
      </c>
      <c r="B34" s="21" t="s">
        <v>111</v>
      </c>
      <c r="C34" s="21" t="s">
        <v>115</v>
      </c>
      <c r="D34" s="21" t="s">
        <v>118</v>
      </c>
      <c r="E34" s="22">
        <v>91011</v>
      </c>
      <c r="F34" s="23">
        <v>1.9274999999999997E-3</v>
      </c>
      <c r="G34" s="18">
        <v>0</v>
      </c>
      <c r="H34" s="18">
        <v>0</v>
      </c>
      <c r="I34" s="18">
        <v>0</v>
      </c>
      <c r="J34" s="18">
        <v>0</v>
      </c>
    </row>
    <row r="35" spans="1:10" x14ac:dyDescent="0.25">
      <c r="A35" s="20">
        <v>44440</v>
      </c>
      <c r="B35" s="21" t="s">
        <v>111</v>
      </c>
      <c r="C35" s="21" t="s">
        <v>115</v>
      </c>
      <c r="D35" s="21" t="s">
        <v>118</v>
      </c>
      <c r="E35" s="22">
        <v>91011</v>
      </c>
      <c r="F35" s="23">
        <v>1.9274999999999997E-3</v>
      </c>
      <c r="G35" s="18">
        <v>0</v>
      </c>
      <c r="H35" s="18">
        <v>0</v>
      </c>
      <c r="I35" s="18">
        <v>0</v>
      </c>
      <c r="J35" s="18">
        <v>0</v>
      </c>
    </row>
    <row r="36" spans="1:10" x14ac:dyDescent="0.25">
      <c r="A36" s="20">
        <v>44470</v>
      </c>
      <c r="B36" s="21" t="s">
        <v>111</v>
      </c>
      <c r="C36" s="21" t="s">
        <v>115</v>
      </c>
      <c r="D36" s="21" t="s">
        <v>118</v>
      </c>
      <c r="E36" s="22">
        <v>91011</v>
      </c>
      <c r="F36" s="23">
        <v>1.9274999999999997E-3</v>
      </c>
      <c r="G36" s="18">
        <v>0</v>
      </c>
      <c r="H36" s="18">
        <v>0</v>
      </c>
      <c r="I36" s="18">
        <v>0</v>
      </c>
      <c r="J36" s="18">
        <v>0</v>
      </c>
    </row>
    <row r="37" spans="1:10" x14ac:dyDescent="0.25">
      <c r="A37" s="20">
        <v>44501</v>
      </c>
      <c r="B37" s="21" t="s">
        <v>111</v>
      </c>
      <c r="C37" s="21" t="s">
        <v>115</v>
      </c>
      <c r="D37" s="21" t="s">
        <v>118</v>
      </c>
      <c r="E37" s="22">
        <v>91011</v>
      </c>
      <c r="F37" s="23">
        <v>1.9274999999999997E-3</v>
      </c>
      <c r="G37" s="18">
        <v>0</v>
      </c>
      <c r="H37" s="18">
        <v>0</v>
      </c>
      <c r="I37" s="18">
        <v>0</v>
      </c>
      <c r="J37" s="18">
        <v>0</v>
      </c>
    </row>
    <row r="38" spans="1:10" x14ac:dyDescent="0.25">
      <c r="A38" s="20">
        <v>44531</v>
      </c>
      <c r="B38" s="21" t="s">
        <v>111</v>
      </c>
      <c r="C38" s="21" t="s">
        <v>115</v>
      </c>
      <c r="D38" s="21" t="s">
        <v>118</v>
      </c>
      <c r="E38" s="22">
        <v>91011</v>
      </c>
      <c r="F38" s="23">
        <v>1.9274999999999997E-3</v>
      </c>
      <c r="G38" s="18">
        <v>0</v>
      </c>
      <c r="H38" s="18">
        <v>0</v>
      </c>
      <c r="I38" s="18">
        <v>0</v>
      </c>
      <c r="J38" s="18">
        <v>0</v>
      </c>
    </row>
    <row r="39" spans="1:10" x14ac:dyDescent="0.25">
      <c r="A39" s="20">
        <v>44562</v>
      </c>
      <c r="B39" s="21" t="s">
        <v>111</v>
      </c>
      <c r="C39" s="21" t="s">
        <v>115</v>
      </c>
      <c r="D39" s="21" t="s">
        <v>118</v>
      </c>
      <c r="E39" s="22">
        <v>91011</v>
      </c>
      <c r="F39" s="23">
        <v>1.9274999999999997E-3</v>
      </c>
      <c r="G39" s="18">
        <v>0</v>
      </c>
      <c r="H39" s="18">
        <v>0</v>
      </c>
      <c r="I39" s="18">
        <v>0</v>
      </c>
      <c r="J39" s="18">
        <v>0</v>
      </c>
    </row>
    <row r="40" spans="1:10" x14ac:dyDescent="0.25">
      <c r="A40" s="20">
        <v>44593</v>
      </c>
      <c r="B40" s="21" t="s">
        <v>111</v>
      </c>
      <c r="C40" s="21" t="s">
        <v>115</v>
      </c>
      <c r="D40" s="21" t="s">
        <v>118</v>
      </c>
      <c r="E40" s="22">
        <v>91011</v>
      </c>
      <c r="F40" s="23">
        <v>1.9274999999999997E-3</v>
      </c>
      <c r="G40" s="18">
        <v>0</v>
      </c>
      <c r="H40" s="18">
        <v>0</v>
      </c>
      <c r="I40" s="18">
        <v>0</v>
      </c>
      <c r="J40" s="18">
        <v>0</v>
      </c>
    </row>
    <row r="41" spans="1:10" x14ac:dyDescent="0.25">
      <c r="A41" s="20">
        <v>44621</v>
      </c>
      <c r="B41" s="21" t="s">
        <v>111</v>
      </c>
      <c r="C41" s="21" t="s">
        <v>115</v>
      </c>
      <c r="D41" s="21" t="s">
        <v>118</v>
      </c>
      <c r="E41" s="22">
        <v>91011</v>
      </c>
      <c r="F41" s="23">
        <v>1.9274999999999997E-3</v>
      </c>
      <c r="G41" s="18">
        <v>0</v>
      </c>
      <c r="H41" s="18">
        <v>0</v>
      </c>
      <c r="I41" s="18">
        <v>0</v>
      </c>
      <c r="J41" s="18">
        <v>0</v>
      </c>
    </row>
    <row r="42" spans="1:10" x14ac:dyDescent="0.25">
      <c r="A42" s="20">
        <v>44652</v>
      </c>
      <c r="B42" s="21" t="s">
        <v>111</v>
      </c>
      <c r="C42" s="21" t="s">
        <v>115</v>
      </c>
      <c r="D42" s="21" t="s">
        <v>118</v>
      </c>
      <c r="E42" s="22">
        <v>91011</v>
      </c>
      <c r="F42" s="23">
        <v>1.9274999999999997E-3</v>
      </c>
      <c r="G42" s="18">
        <v>0</v>
      </c>
      <c r="H42" s="18">
        <v>0</v>
      </c>
      <c r="I42" s="18">
        <v>0</v>
      </c>
      <c r="J42" s="18">
        <v>0</v>
      </c>
    </row>
    <row r="43" spans="1:10" x14ac:dyDescent="0.25">
      <c r="A43" s="20">
        <v>44682</v>
      </c>
      <c r="B43" s="21" t="s">
        <v>111</v>
      </c>
      <c r="C43" s="21" t="s">
        <v>115</v>
      </c>
      <c r="D43" s="21" t="s">
        <v>118</v>
      </c>
      <c r="E43" s="22">
        <v>91011</v>
      </c>
      <c r="F43" s="23">
        <v>1.9274999999999997E-3</v>
      </c>
      <c r="G43" s="18">
        <v>0</v>
      </c>
      <c r="H43" s="18">
        <v>0</v>
      </c>
      <c r="I43" s="18">
        <v>0</v>
      </c>
      <c r="J43" s="18">
        <v>0</v>
      </c>
    </row>
    <row r="44" spans="1:10" x14ac:dyDescent="0.25">
      <c r="A44" s="20">
        <v>44713</v>
      </c>
      <c r="B44" s="21" t="s">
        <v>111</v>
      </c>
      <c r="C44" s="21" t="s">
        <v>115</v>
      </c>
      <c r="D44" s="21" t="s">
        <v>118</v>
      </c>
      <c r="E44" s="22">
        <v>91011</v>
      </c>
      <c r="F44" s="23">
        <v>1.9274999999999997E-3</v>
      </c>
      <c r="G44" s="18">
        <v>0</v>
      </c>
      <c r="H44" s="18">
        <v>0</v>
      </c>
      <c r="I44" s="18">
        <v>0</v>
      </c>
      <c r="J44" s="18">
        <v>0</v>
      </c>
    </row>
    <row r="45" spans="1:10" x14ac:dyDescent="0.25">
      <c r="A45" s="20">
        <v>44743</v>
      </c>
      <c r="B45" s="21" t="s">
        <v>111</v>
      </c>
      <c r="C45" s="21" t="s">
        <v>115</v>
      </c>
      <c r="D45" s="21" t="s">
        <v>118</v>
      </c>
      <c r="E45" s="22">
        <v>91011</v>
      </c>
      <c r="F45" s="23">
        <v>1.9274999999999997E-3</v>
      </c>
      <c r="G45" s="18">
        <v>0</v>
      </c>
      <c r="H45" s="18">
        <v>0</v>
      </c>
      <c r="I45" s="18">
        <v>0</v>
      </c>
      <c r="J45" s="18">
        <v>0</v>
      </c>
    </row>
    <row r="46" spans="1:10" x14ac:dyDescent="0.25">
      <c r="A46" s="20">
        <v>44774</v>
      </c>
      <c r="B46" s="21" t="s">
        <v>111</v>
      </c>
      <c r="C46" s="21" t="s">
        <v>115</v>
      </c>
      <c r="D46" s="21" t="s">
        <v>118</v>
      </c>
      <c r="E46" s="22">
        <v>91011</v>
      </c>
      <c r="F46" s="23">
        <v>1.9274999999999997E-3</v>
      </c>
      <c r="G46" s="18">
        <v>0</v>
      </c>
      <c r="H46" s="18">
        <v>0</v>
      </c>
      <c r="I46" s="18">
        <v>0</v>
      </c>
      <c r="J46" s="18">
        <v>0</v>
      </c>
    </row>
    <row r="47" spans="1:10" x14ac:dyDescent="0.25">
      <c r="A47" s="20">
        <v>44805</v>
      </c>
      <c r="B47" s="21" t="s">
        <v>111</v>
      </c>
      <c r="C47" s="21" t="s">
        <v>115</v>
      </c>
      <c r="D47" s="21" t="s">
        <v>118</v>
      </c>
      <c r="E47" s="22">
        <v>91011</v>
      </c>
      <c r="F47" s="23">
        <v>1.9274999999999997E-3</v>
      </c>
      <c r="G47" s="18">
        <v>0</v>
      </c>
      <c r="H47" s="18">
        <v>0</v>
      </c>
      <c r="I47" s="18">
        <v>0</v>
      </c>
      <c r="J47" s="18">
        <v>0</v>
      </c>
    </row>
    <row r="48" spans="1:10" x14ac:dyDescent="0.25">
      <c r="A48" s="20">
        <v>44835</v>
      </c>
      <c r="B48" s="21" t="s">
        <v>111</v>
      </c>
      <c r="C48" s="21" t="s">
        <v>115</v>
      </c>
      <c r="D48" s="21" t="s">
        <v>118</v>
      </c>
      <c r="E48" s="22">
        <v>91011</v>
      </c>
      <c r="F48" s="23">
        <v>1.9274999999999997E-3</v>
      </c>
      <c r="G48" s="18">
        <v>0</v>
      </c>
      <c r="H48" s="18">
        <v>0</v>
      </c>
      <c r="I48" s="18">
        <v>0</v>
      </c>
      <c r="J48" s="18">
        <v>0</v>
      </c>
    </row>
    <row r="49" spans="1:10" x14ac:dyDescent="0.25">
      <c r="A49" s="20">
        <v>44866</v>
      </c>
      <c r="B49" s="21" t="s">
        <v>111</v>
      </c>
      <c r="C49" s="21" t="s">
        <v>115</v>
      </c>
      <c r="D49" s="21" t="s">
        <v>118</v>
      </c>
      <c r="E49" s="22">
        <v>91011</v>
      </c>
      <c r="F49" s="23">
        <v>1.9274999999999997E-3</v>
      </c>
      <c r="G49" s="18">
        <v>0</v>
      </c>
      <c r="H49" s="18">
        <v>0</v>
      </c>
      <c r="I49" s="18">
        <v>0</v>
      </c>
      <c r="J49" s="18">
        <v>0</v>
      </c>
    </row>
    <row r="50" spans="1:10" x14ac:dyDescent="0.25">
      <c r="A50" s="20">
        <v>44896</v>
      </c>
      <c r="B50" s="21" t="s">
        <v>111</v>
      </c>
      <c r="C50" s="21" t="s">
        <v>115</v>
      </c>
      <c r="D50" s="21" t="s">
        <v>118</v>
      </c>
      <c r="E50" s="22">
        <v>91011</v>
      </c>
      <c r="F50" s="23">
        <v>1.9274999999999997E-3</v>
      </c>
      <c r="G50" s="18">
        <v>0</v>
      </c>
      <c r="H50" s="18">
        <v>0</v>
      </c>
      <c r="I50" s="18">
        <v>0</v>
      </c>
      <c r="J50" s="18">
        <v>0</v>
      </c>
    </row>
    <row r="51" spans="1:10" x14ac:dyDescent="0.25">
      <c r="A51" s="20">
        <v>44927</v>
      </c>
      <c r="B51" s="21" t="s">
        <v>111</v>
      </c>
      <c r="C51" s="21" t="s">
        <v>115</v>
      </c>
      <c r="D51" s="21" t="s">
        <v>118</v>
      </c>
      <c r="E51" s="22">
        <v>91011</v>
      </c>
      <c r="F51" s="23">
        <v>1.9274999999999997E-3</v>
      </c>
      <c r="G51" s="18">
        <v>0</v>
      </c>
      <c r="H51" s="18">
        <v>0</v>
      </c>
      <c r="I51" s="18">
        <v>0</v>
      </c>
      <c r="J51" s="18">
        <v>0</v>
      </c>
    </row>
    <row r="52" spans="1:10" x14ac:dyDescent="0.25">
      <c r="A52" s="20">
        <v>44958</v>
      </c>
      <c r="B52" s="21" t="s">
        <v>111</v>
      </c>
      <c r="C52" s="21" t="s">
        <v>115</v>
      </c>
      <c r="D52" s="21" t="s">
        <v>118</v>
      </c>
      <c r="E52" s="22">
        <v>91011</v>
      </c>
      <c r="F52" s="23">
        <v>1.9274999999999997E-3</v>
      </c>
      <c r="G52" s="18">
        <v>0</v>
      </c>
      <c r="H52" s="18">
        <v>0</v>
      </c>
      <c r="I52" s="18">
        <v>0</v>
      </c>
      <c r="J52" s="18">
        <v>0</v>
      </c>
    </row>
    <row r="53" spans="1:10" x14ac:dyDescent="0.25">
      <c r="A53" s="20">
        <v>44986</v>
      </c>
      <c r="B53" s="21" t="s">
        <v>111</v>
      </c>
      <c r="C53" s="21" t="s">
        <v>115</v>
      </c>
      <c r="D53" s="21" t="s">
        <v>118</v>
      </c>
      <c r="E53" s="22">
        <v>91011</v>
      </c>
      <c r="F53" s="23">
        <v>1.9274999999999997E-3</v>
      </c>
      <c r="G53" s="18">
        <v>0</v>
      </c>
      <c r="H53" s="18">
        <v>0</v>
      </c>
      <c r="I53" s="18">
        <v>0</v>
      </c>
      <c r="J53" s="18">
        <v>0</v>
      </c>
    </row>
    <row r="54" spans="1:10" x14ac:dyDescent="0.25">
      <c r="A54" s="20">
        <v>45017</v>
      </c>
      <c r="B54" s="21" t="s">
        <v>111</v>
      </c>
      <c r="C54" s="21" t="s">
        <v>115</v>
      </c>
      <c r="D54" s="21" t="s">
        <v>118</v>
      </c>
      <c r="E54" s="22">
        <v>91011</v>
      </c>
      <c r="F54" s="23">
        <v>1.9274999999999997E-3</v>
      </c>
      <c r="G54" s="18">
        <v>0</v>
      </c>
      <c r="H54" s="18">
        <v>0</v>
      </c>
      <c r="I54" s="18">
        <v>0</v>
      </c>
      <c r="J54" s="18">
        <v>0</v>
      </c>
    </row>
    <row r="55" spans="1:10" x14ac:dyDescent="0.25">
      <c r="A55" s="20">
        <v>45047</v>
      </c>
      <c r="B55" s="21" t="s">
        <v>111</v>
      </c>
      <c r="C55" s="21" t="s">
        <v>115</v>
      </c>
      <c r="D55" s="21" t="s">
        <v>118</v>
      </c>
      <c r="E55" s="22">
        <v>91011</v>
      </c>
      <c r="F55" s="23">
        <v>1.9274999999999997E-3</v>
      </c>
      <c r="G55" s="18">
        <v>0</v>
      </c>
      <c r="H55" s="18">
        <v>0</v>
      </c>
      <c r="I55" s="18">
        <v>0</v>
      </c>
      <c r="J55" s="18">
        <v>0</v>
      </c>
    </row>
    <row r="56" spans="1:10" x14ac:dyDescent="0.25">
      <c r="A56" s="20">
        <v>45078</v>
      </c>
      <c r="B56" s="21" t="s">
        <v>111</v>
      </c>
      <c r="C56" s="21" t="s">
        <v>115</v>
      </c>
      <c r="D56" s="21" t="s">
        <v>118</v>
      </c>
      <c r="E56" s="22">
        <v>91011</v>
      </c>
      <c r="F56" s="23">
        <v>1.9274999999999997E-3</v>
      </c>
      <c r="G56" s="18">
        <v>0</v>
      </c>
      <c r="H56" s="18">
        <v>0</v>
      </c>
      <c r="I56" s="18">
        <v>0</v>
      </c>
      <c r="J56" s="18">
        <v>0</v>
      </c>
    </row>
    <row r="57" spans="1:10" x14ac:dyDescent="0.25">
      <c r="A57" s="20">
        <v>45108</v>
      </c>
      <c r="B57" s="21" t="s">
        <v>111</v>
      </c>
      <c r="C57" s="21" t="s">
        <v>115</v>
      </c>
      <c r="D57" s="21" t="s">
        <v>118</v>
      </c>
      <c r="E57" s="22">
        <v>91011</v>
      </c>
      <c r="F57" s="23">
        <v>1.9274999999999997E-3</v>
      </c>
      <c r="G57" s="18">
        <v>0</v>
      </c>
      <c r="H57" s="18">
        <v>0</v>
      </c>
      <c r="I57" s="18">
        <v>0</v>
      </c>
      <c r="J57" s="18">
        <v>0</v>
      </c>
    </row>
    <row r="58" spans="1:10" x14ac:dyDescent="0.25">
      <c r="A58" s="20">
        <v>45139</v>
      </c>
      <c r="B58" s="21" t="s">
        <v>111</v>
      </c>
      <c r="C58" s="21" t="s">
        <v>115</v>
      </c>
      <c r="D58" s="21" t="s">
        <v>118</v>
      </c>
      <c r="E58" s="22">
        <v>91011</v>
      </c>
      <c r="F58" s="23">
        <v>1.9274999999999997E-3</v>
      </c>
      <c r="G58" s="18">
        <v>0</v>
      </c>
      <c r="H58" s="18">
        <v>0</v>
      </c>
      <c r="I58" s="18">
        <v>0</v>
      </c>
      <c r="J58" s="18">
        <v>0</v>
      </c>
    </row>
    <row r="59" spans="1:10" x14ac:dyDescent="0.25">
      <c r="A59" s="20">
        <v>45170</v>
      </c>
      <c r="B59" s="21" t="s">
        <v>111</v>
      </c>
      <c r="C59" s="21" t="s">
        <v>115</v>
      </c>
      <c r="D59" s="21" t="s">
        <v>118</v>
      </c>
      <c r="E59" s="22">
        <v>91011</v>
      </c>
      <c r="F59" s="23">
        <v>1.9274999999999997E-3</v>
      </c>
      <c r="G59" s="18">
        <v>0</v>
      </c>
      <c r="H59" s="18">
        <v>0</v>
      </c>
      <c r="I59" s="18">
        <v>0</v>
      </c>
      <c r="J59" s="18">
        <v>0</v>
      </c>
    </row>
    <row r="60" spans="1:10" x14ac:dyDescent="0.25">
      <c r="A60" s="20">
        <v>45200</v>
      </c>
      <c r="B60" s="21" t="s">
        <v>111</v>
      </c>
      <c r="C60" s="21" t="s">
        <v>115</v>
      </c>
      <c r="D60" s="21" t="s">
        <v>118</v>
      </c>
      <c r="E60" s="22">
        <v>91011</v>
      </c>
      <c r="F60" s="23">
        <v>1.9274999999999997E-3</v>
      </c>
      <c r="G60" s="18">
        <v>0</v>
      </c>
      <c r="H60" s="18">
        <v>0</v>
      </c>
      <c r="I60" s="18">
        <v>0</v>
      </c>
      <c r="J60" s="18">
        <v>0</v>
      </c>
    </row>
    <row r="61" spans="1:10" x14ac:dyDescent="0.25">
      <c r="A61" s="20">
        <v>45231</v>
      </c>
      <c r="B61" s="21" t="s">
        <v>111</v>
      </c>
      <c r="C61" s="21" t="s">
        <v>115</v>
      </c>
      <c r="D61" s="21" t="s">
        <v>118</v>
      </c>
      <c r="E61" s="22">
        <v>91011</v>
      </c>
      <c r="F61" s="23">
        <v>1.9274999999999997E-3</v>
      </c>
      <c r="G61" s="18">
        <v>0</v>
      </c>
      <c r="H61" s="18">
        <v>0</v>
      </c>
      <c r="I61" s="18">
        <v>0</v>
      </c>
      <c r="J61" s="18">
        <v>0</v>
      </c>
    </row>
    <row r="62" spans="1:10" x14ac:dyDescent="0.25">
      <c r="A62" s="20">
        <v>45261</v>
      </c>
      <c r="B62" s="21" t="s">
        <v>111</v>
      </c>
      <c r="C62" s="21" t="s">
        <v>115</v>
      </c>
      <c r="D62" s="21" t="s">
        <v>118</v>
      </c>
      <c r="E62" s="22">
        <v>91011</v>
      </c>
      <c r="F62" s="23">
        <v>1.9274999999999997E-3</v>
      </c>
      <c r="G62" s="18">
        <v>0</v>
      </c>
      <c r="H62" s="18">
        <v>0</v>
      </c>
      <c r="I62" s="18">
        <v>0</v>
      </c>
      <c r="J62" s="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F61"/>
  <sheetViews>
    <sheetView workbookViewId="0">
      <pane ySplit="1" topLeftCell="A2" activePane="bottomLeft" state="frozen"/>
      <selection activeCell="J18" sqref="J18"/>
      <selection pane="bottomLeft" activeCell="J18" sqref="J18"/>
    </sheetView>
  </sheetViews>
  <sheetFormatPr baseColWidth="10" defaultRowHeight="15" x14ac:dyDescent="0.25"/>
  <cols>
    <col min="1" max="1" width="7.28515625" customWidth="1"/>
    <col min="2" max="2" width="17.85546875" bestFit="1" customWidth="1"/>
    <col min="3" max="3" width="20.28515625" bestFit="1" customWidth="1"/>
    <col min="4" max="4" width="28" bestFit="1" customWidth="1"/>
    <col min="5" max="5" width="29.42578125" bestFit="1" customWidth="1"/>
    <col min="6" max="6" width="10.5703125" style="63" bestFit="1" customWidth="1"/>
  </cols>
  <sheetData>
    <row r="1" spans="1:6" x14ac:dyDescent="0.25">
      <c r="A1" t="s">
        <v>0</v>
      </c>
      <c r="B1" t="s">
        <v>139</v>
      </c>
      <c r="C1" t="s">
        <v>150</v>
      </c>
      <c r="D1" t="s">
        <v>34</v>
      </c>
      <c r="E1" t="s">
        <v>4</v>
      </c>
      <c r="F1" s="63" t="s">
        <v>151</v>
      </c>
    </row>
    <row r="2" spans="1:6" x14ac:dyDescent="0.25">
      <c r="A2" s="64">
        <v>43466</v>
      </c>
      <c r="B2" t="s">
        <v>152</v>
      </c>
      <c r="C2" s="65" t="s">
        <v>43</v>
      </c>
      <c r="D2" s="66">
        <v>91380</v>
      </c>
      <c r="E2" s="67">
        <v>2E-3</v>
      </c>
      <c r="F2" s="63">
        <v>1319</v>
      </c>
    </row>
    <row r="3" spans="1:6" x14ac:dyDescent="0.25">
      <c r="A3" s="64">
        <v>43497</v>
      </c>
      <c r="B3" t="s">
        <v>152</v>
      </c>
      <c r="C3" s="65" t="s">
        <v>43</v>
      </c>
      <c r="D3" s="66">
        <v>91380</v>
      </c>
      <c r="E3" s="67">
        <v>2E-3</v>
      </c>
      <c r="F3" s="63">
        <v>1033</v>
      </c>
    </row>
    <row r="4" spans="1:6" x14ac:dyDescent="0.25">
      <c r="A4" s="64">
        <v>43525</v>
      </c>
      <c r="B4" t="s">
        <v>152</v>
      </c>
      <c r="C4" s="65" t="s">
        <v>43</v>
      </c>
      <c r="D4" s="66">
        <v>91380</v>
      </c>
      <c r="E4" s="67">
        <v>2E-3</v>
      </c>
      <c r="F4" s="63">
        <v>1200</v>
      </c>
    </row>
    <row r="5" spans="1:6" x14ac:dyDescent="0.25">
      <c r="A5" s="64">
        <v>43556</v>
      </c>
      <c r="B5" t="s">
        <v>152</v>
      </c>
      <c r="C5" s="65" t="s">
        <v>43</v>
      </c>
      <c r="D5" s="66">
        <v>91380</v>
      </c>
      <c r="E5" s="67">
        <v>2E-3</v>
      </c>
      <c r="F5" s="63">
        <v>1200</v>
      </c>
    </row>
    <row r="6" spans="1:6" x14ac:dyDescent="0.25">
      <c r="A6" s="64">
        <v>43586</v>
      </c>
      <c r="B6" t="s">
        <v>152</v>
      </c>
      <c r="C6" s="65" t="s">
        <v>43</v>
      </c>
      <c r="D6" s="66">
        <v>91380</v>
      </c>
      <c r="E6" s="67">
        <v>2E-3</v>
      </c>
      <c r="F6" s="63">
        <v>1200</v>
      </c>
    </row>
    <row r="7" spans="1:6" x14ac:dyDescent="0.25">
      <c r="A7" s="64">
        <v>43617</v>
      </c>
      <c r="B7" t="s">
        <v>152</v>
      </c>
      <c r="C7" s="65" t="s">
        <v>43</v>
      </c>
      <c r="D7" s="66">
        <v>91380</v>
      </c>
      <c r="E7" s="67">
        <v>2E-3</v>
      </c>
      <c r="F7" s="63">
        <v>1200</v>
      </c>
    </row>
    <row r="8" spans="1:6" x14ac:dyDescent="0.25">
      <c r="A8" s="64">
        <v>43647</v>
      </c>
      <c r="B8" t="s">
        <v>152</v>
      </c>
      <c r="C8" s="65" t="s">
        <v>43</v>
      </c>
      <c r="D8" s="66">
        <v>91380</v>
      </c>
      <c r="E8" s="67">
        <v>2E-3</v>
      </c>
      <c r="F8" s="63">
        <v>1200</v>
      </c>
    </row>
    <row r="9" spans="1:6" x14ac:dyDescent="0.25">
      <c r="A9" s="64">
        <v>43678</v>
      </c>
      <c r="B9" t="s">
        <v>152</v>
      </c>
      <c r="C9" s="65" t="s">
        <v>43</v>
      </c>
      <c r="D9" s="66">
        <v>91380</v>
      </c>
      <c r="E9" s="67">
        <v>2E-3</v>
      </c>
      <c r="F9" s="63">
        <v>1200</v>
      </c>
    </row>
    <row r="10" spans="1:6" x14ac:dyDescent="0.25">
      <c r="A10" s="64">
        <v>43709</v>
      </c>
      <c r="B10" t="s">
        <v>152</v>
      </c>
      <c r="C10" s="65" t="s">
        <v>43</v>
      </c>
      <c r="D10" s="66">
        <v>91380</v>
      </c>
      <c r="E10" s="67">
        <v>2E-3</v>
      </c>
      <c r="F10" s="63">
        <v>1200</v>
      </c>
    </row>
    <row r="11" spans="1:6" x14ac:dyDescent="0.25">
      <c r="A11" s="64">
        <v>43739</v>
      </c>
      <c r="B11" t="s">
        <v>152</v>
      </c>
      <c r="C11" s="65" t="s">
        <v>43</v>
      </c>
      <c r="D11" s="66">
        <v>91380</v>
      </c>
      <c r="E11" s="67">
        <v>2E-3</v>
      </c>
      <c r="F11" s="63">
        <v>1200</v>
      </c>
    </row>
    <row r="12" spans="1:6" x14ac:dyDescent="0.25">
      <c r="A12" s="64">
        <v>43770</v>
      </c>
      <c r="B12" t="s">
        <v>152</v>
      </c>
      <c r="C12" s="65" t="s">
        <v>43</v>
      </c>
      <c r="D12" s="66">
        <v>91380</v>
      </c>
      <c r="E12" s="67">
        <v>2E-3</v>
      </c>
      <c r="F12" s="63">
        <v>1200</v>
      </c>
    </row>
    <row r="13" spans="1:6" x14ac:dyDescent="0.25">
      <c r="A13" s="64">
        <v>43800</v>
      </c>
      <c r="B13" t="s">
        <v>152</v>
      </c>
      <c r="C13" s="65" t="s">
        <v>43</v>
      </c>
      <c r="D13" s="66">
        <v>91380</v>
      </c>
      <c r="E13" s="67">
        <v>2E-3</v>
      </c>
      <c r="F13" s="63">
        <v>1200</v>
      </c>
    </row>
    <row r="14" spans="1:6" x14ac:dyDescent="0.25">
      <c r="A14" s="64">
        <v>43831</v>
      </c>
      <c r="B14" t="s">
        <v>152</v>
      </c>
      <c r="C14" s="65" t="s">
        <v>43</v>
      </c>
      <c r="D14" s="66">
        <v>91380</v>
      </c>
      <c r="E14" s="67">
        <v>2E-3</v>
      </c>
      <c r="F14" s="63">
        <v>1000</v>
      </c>
    </row>
    <row r="15" spans="1:6" x14ac:dyDescent="0.25">
      <c r="A15" s="64">
        <v>43862</v>
      </c>
      <c r="B15" t="s">
        <v>152</v>
      </c>
      <c r="C15" s="65" t="s">
        <v>43</v>
      </c>
      <c r="D15" s="66">
        <v>91380</v>
      </c>
      <c r="E15" s="67">
        <v>2E-3</v>
      </c>
      <c r="F15" s="63">
        <v>1000</v>
      </c>
    </row>
    <row r="16" spans="1:6" x14ac:dyDescent="0.25">
      <c r="A16" s="64">
        <v>43891</v>
      </c>
      <c r="B16" t="s">
        <v>152</v>
      </c>
      <c r="C16" s="65" t="s">
        <v>43</v>
      </c>
      <c r="D16" s="66">
        <v>91380</v>
      </c>
      <c r="E16" s="67">
        <v>2E-3</v>
      </c>
      <c r="F16" s="63">
        <v>1000</v>
      </c>
    </row>
    <row r="17" spans="1:6" x14ac:dyDescent="0.25">
      <c r="A17" s="64">
        <v>43922</v>
      </c>
      <c r="B17" t="s">
        <v>152</v>
      </c>
      <c r="C17" s="65" t="s">
        <v>43</v>
      </c>
      <c r="D17" s="66">
        <v>91380</v>
      </c>
      <c r="E17" s="67">
        <v>2E-3</v>
      </c>
      <c r="F17" s="63">
        <v>1000</v>
      </c>
    </row>
    <row r="18" spans="1:6" x14ac:dyDescent="0.25">
      <c r="A18" s="64">
        <v>43952</v>
      </c>
      <c r="B18" t="s">
        <v>152</v>
      </c>
      <c r="C18" s="65" t="s">
        <v>43</v>
      </c>
      <c r="D18" s="66">
        <v>91380</v>
      </c>
      <c r="E18" s="67">
        <v>2E-3</v>
      </c>
      <c r="F18" s="63">
        <v>1000</v>
      </c>
    </row>
    <row r="19" spans="1:6" x14ac:dyDescent="0.25">
      <c r="A19" s="64">
        <v>43983</v>
      </c>
      <c r="B19" t="s">
        <v>152</v>
      </c>
      <c r="C19" s="65" t="s">
        <v>43</v>
      </c>
      <c r="D19" s="66">
        <v>91380</v>
      </c>
      <c r="E19" s="67">
        <v>2E-3</v>
      </c>
      <c r="F19" s="63">
        <v>1000</v>
      </c>
    </row>
    <row r="20" spans="1:6" x14ac:dyDescent="0.25">
      <c r="A20" s="64">
        <v>44013</v>
      </c>
      <c r="B20" t="s">
        <v>152</v>
      </c>
      <c r="C20" s="65" t="s">
        <v>43</v>
      </c>
      <c r="D20" s="66">
        <v>91380</v>
      </c>
      <c r="E20" s="67">
        <v>2E-3</v>
      </c>
      <c r="F20" s="63">
        <v>1000</v>
      </c>
    </row>
    <row r="21" spans="1:6" x14ac:dyDescent="0.25">
      <c r="A21" s="64">
        <v>44044</v>
      </c>
      <c r="B21" t="s">
        <v>152</v>
      </c>
      <c r="C21" s="65" t="s">
        <v>43</v>
      </c>
      <c r="D21" s="66">
        <v>91380</v>
      </c>
      <c r="E21" s="67">
        <v>2E-3</v>
      </c>
      <c r="F21" s="63">
        <v>1000</v>
      </c>
    </row>
    <row r="22" spans="1:6" x14ac:dyDescent="0.25">
      <c r="A22" s="64">
        <v>44075</v>
      </c>
      <c r="B22" t="s">
        <v>152</v>
      </c>
      <c r="C22" s="65" t="s">
        <v>43</v>
      </c>
      <c r="D22" s="66">
        <v>91380</v>
      </c>
      <c r="E22" s="67">
        <v>2E-3</v>
      </c>
      <c r="F22" s="63">
        <v>1000</v>
      </c>
    </row>
    <row r="23" spans="1:6" x14ac:dyDescent="0.25">
      <c r="A23" s="64">
        <v>44105</v>
      </c>
      <c r="B23" t="s">
        <v>152</v>
      </c>
      <c r="C23" s="65" t="s">
        <v>43</v>
      </c>
      <c r="D23" s="66">
        <v>91380</v>
      </c>
      <c r="E23" s="67">
        <v>2E-3</v>
      </c>
      <c r="F23" s="63">
        <v>1000</v>
      </c>
    </row>
    <row r="24" spans="1:6" x14ac:dyDescent="0.25">
      <c r="A24" s="64">
        <v>44136</v>
      </c>
      <c r="B24" t="s">
        <v>152</v>
      </c>
      <c r="C24" s="65" t="s">
        <v>43</v>
      </c>
      <c r="D24" s="66">
        <v>91380</v>
      </c>
      <c r="E24" s="67">
        <v>2E-3</v>
      </c>
      <c r="F24" s="63">
        <v>1000</v>
      </c>
    </row>
    <row r="25" spans="1:6" x14ac:dyDescent="0.25">
      <c r="A25" s="64">
        <v>44166</v>
      </c>
      <c r="B25" t="s">
        <v>152</v>
      </c>
      <c r="C25" s="65" t="s">
        <v>43</v>
      </c>
      <c r="D25" s="66">
        <v>91380</v>
      </c>
      <c r="E25" s="67">
        <v>2E-3</v>
      </c>
      <c r="F25" s="63">
        <v>1000</v>
      </c>
    </row>
    <row r="26" spans="1:6" x14ac:dyDescent="0.25">
      <c r="A26" s="64">
        <v>44197</v>
      </c>
      <c r="B26" t="s">
        <v>152</v>
      </c>
      <c r="C26" s="65" t="s">
        <v>43</v>
      </c>
      <c r="D26" s="66">
        <v>91380</v>
      </c>
      <c r="E26" s="67">
        <v>2E-3</v>
      </c>
      <c r="F26" s="63">
        <v>1000</v>
      </c>
    </row>
    <row r="27" spans="1:6" x14ac:dyDescent="0.25">
      <c r="A27" s="64">
        <v>44228</v>
      </c>
      <c r="B27" t="s">
        <v>152</v>
      </c>
      <c r="C27" s="65" t="s">
        <v>43</v>
      </c>
      <c r="D27" s="66">
        <v>91380</v>
      </c>
      <c r="E27" s="67">
        <v>2E-3</v>
      </c>
      <c r="F27" s="63">
        <v>1000</v>
      </c>
    </row>
    <row r="28" spans="1:6" x14ac:dyDescent="0.25">
      <c r="A28" s="64">
        <v>44256</v>
      </c>
      <c r="B28" t="s">
        <v>152</v>
      </c>
      <c r="C28" s="65" t="s">
        <v>43</v>
      </c>
      <c r="D28" s="66">
        <v>91380</v>
      </c>
      <c r="E28" s="67">
        <v>2E-3</v>
      </c>
      <c r="F28" s="63">
        <v>1000</v>
      </c>
    </row>
    <row r="29" spans="1:6" x14ac:dyDescent="0.25">
      <c r="A29" s="64">
        <v>44287</v>
      </c>
      <c r="B29" t="s">
        <v>152</v>
      </c>
      <c r="C29" s="65" t="s">
        <v>43</v>
      </c>
      <c r="D29" s="66">
        <v>91380</v>
      </c>
      <c r="E29" s="67">
        <v>2E-3</v>
      </c>
      <c r="F29" s="63">
        <v>1000</v>
      </c>
    </row>
    <row r="30" spans="1:6" x14ac:dyDescent="0.25">
      <c r="A30" s="64">
        <v>44317</v>
      </c>
      <c r="B30" t="s">
        <v>152</v>
      </c>
      <c r="C30" s="65" t="s">
        <v>43</v>
      </c>
      <c r="D30" s="66">
        <v>91380</v>
      </c>
      <c r="E30" s="67">
        <v>2E-3</v>
      </c>
      <c r="F30" s="63">
        <v>1000</v>
      </c>
    </row>
    <row r="31" spans="1:6" x14ac:dyDescent="0.25">
      <c r="A31" s="64">
        <v>44348</v>
      </c>
      <c r="B31" t="s">
        <v>152</v>
      </c>
      <c r="C31" s="65" t="s">
        <v>43</v>
      </c>
      <c r="D31" s="66">
        <v>91380</v>
      </c>
      <c r="E31" s="67">
        <v>2E-3</v>
      </c>
      <c r="F31" s="63">
        <v>1000</v>
      </c>
    </row>
    <row r="32" spans="1:6" x14ac:dyDescent="0.25">
      <c r="A32" s="64">
        <v>44378</v>
      </c>
      <c r="B32" t="s">
        <v>152</v>
      </c>
      <c r="C32" s="65" t="s">
        <v>43</v>
      </c>
      <c r="D32" s="66">
        <v>91380</v>
      </c>
      <c r="E32" s="67">
        <v>2E-3</v>
      </c>
      <c r="F32" s="63">
        <v>1000</v>
      </c>
    </row>
    <row r="33" spans="1:6" x14ac:dyDescent="0.25">
      <c r="A33" s="64">
        <v>44409</v>
      </c>
      <c r="B33" t="s">
        <v>152</v>
      </c>
      <c r="C33" s="65" t="s">
        <v>43</v>
      </c>
      <c r="D33" s="66">
        <v>91380</v>
      </c>
      <c r="E33" s="67">
        <v>2E-3</v>
      </c>
      <c r="F33" s="63">
        <v>1000</v>
      </c>
    </row>
    <row r="34" spans="1:6" x14ac:dyDescent="0.25">
      <c r="A34" s="64">
        <v>44440</v>
      </c>
      <c r="B34" t="s">
        <v>152</v>
      </c>
      <c r="C34" s="65" t="s">
        <v>43</v>
      </c>
      <c r="D34" s="66">
        <v>91380</v>
      </c>
      <c r="E34" s="67">
        <v>2E-3</v>
      </c>
      <c r="F34" s="63">
        <v>1000</v>
      </c>
    </row>
    <row r="35" spans="1:6" x14ac:dyDescent="0.25">
      <c r="A35" s="64">
        <v>44470</v>
      </c>
      <c r="B35" t="s">
        <v>152</v>
      </c>
      <c r="C35" s="65" t="s">
        <v>43</v>
      </c>
      <c r="D35" s="66">
        <v>91380</v>
      </c>
      <c r="E35" s="67">
        <v>2E-3</v>
      </c>
      <c r="F35" s="63">
        <v>1000</v>
      </c>
    </row>
    <row r="36" spans="1:6" x14ac:dyDescent="0.25">
      <c r="A36" s="64">
        <v>44501</v>
      </c>
      <c r="B36" t="s">
        <v>152</v>
      </c>
      <c r="C36" s="65" t="s">
        <v>43</v>
      </c>
      <c r="D36" s="66">
        <v>91380</v>
      </c>
      <c r="E36" s="67">
        <v>2E-3</v>
      </c>
      <c r="F36" s="63">
        <v>1000</v>
      </c>
    </row>
    <row r="37" spans="1:6" x14ac:dyDescent="0.25">
      <c r="A37" s="64">
        <v>44531</v>
      </c>
      <c r="B37" t="s">
        <v>152</v>
      </c>
      <c r="C37" s="65" t="s">
        <v>43</v>
      </c>
      <c r="D37" s="66">
        <v>91380</v>
      </c>
      <c r="E37" s="67">
        <v>2E-3</v>
      </c>
      <c r="F37" s="63">
        <v>1000</v>
      </c>
    </row>
    <row r="38" spans="1:6" x14ac:dyDescent="0.25">
      <c r="A38" s="64">
        <v>44562</v>
      </c>
      <c r="B38" t="s">
        <v>152</v>
      </c>
      <c r="C38" s="65" t="s">
        <v>43</v>
      </c>
      <c r="D38" s="66">
        <v>91380</v>
      </c>
      <c r="E38" s="67">
        <v>2E-3</v>
      </c>
      <c r="F38" s="63">
        <v>1000</v>
      </c>
    </row>
    <row r="39" spans="1:6" x14ac:dyDescent="0.25">
      <c r="A39" s="64">
        <v>44593</v>
      </c>
      <c r="B39" t="s">
        <v>152</v>
      </c>
      <c r="C39" s="65" t="s">
        <v>43</v>
      </c>
      <c r="D39" s="66">
        <v>91380</v>
      </c>
      <c r="E39" s="67">
        <v>2E-3</v>
      </c>
      <c r="F39" s="63">
        <v>1000</v>
      </c>
    </row>
    <row r="40" spans="1:6" x14ac:dyDescent="0.25">
      <c r="A40" s="64">
        <v>44621</v>
      </c>
      <c r="B40" t="s">
        <v>152</v>
      </c>
      <c r="C40" s="65" t="s">
        <v>43</v>
      </c>
      <c r="D40" s="66">
        <v>91380</v>
      </c>
      <c r="E40" s="67">
        <v>2E-3</v>
      </c>
      <c r="F40" s="63">
        <v>1000</v>
      </c>
    </row>
    <row r="41" spans="1:6" x14ac:dyDescent="0.25">
      <c r="A41" s="64">
        <v>44652</v>
      </c>
      <c r="B41" t="s">
        <v>152</v>
      </c>
      <c r="C41" s="65" t="s">
        <v>43</v>
      </c>
      <c r="D41" s="66">
        <v>91380</v>
      </c>
      <c r="E41" s="67">
        <v>2E-3</v>
      </c>
      <c r="F41" s="63">
        <v>1000</v>
      </c>
    </row>
    <row r="42" spans="1:6" x14ac:dyDescent="0.25">
      <c r="A42" s="64">
        <v>44682</v>
      </c>
      <c r="B42" t="s">
        <v>152</v>
      </c>
      <c r="C42" s="65" t="s">
        <v>43</v>
      </c>
      <c r="D42" s="66">
        <v>91380</v>
      </c>
      <c r="E42" s="67">
        <v>2E-3</v>
      </c>
      <c r="F42" s="63">
        <v>1000</v>
      </c>
    </row>
    <row r="43" spans="1:6" x14ac:dyDescent="0.25">
      <c r="A43" s="64">
        <v>44713</v>
      </c>
      <c r="B43" t="s">
        <v>152</v>
      </c>
      <c r="C43" s="65" t="s">
        <v>43</v>
      </c>
      <c r="D43" s="66">
        <v>91380</v>
      </c>
      <c r="E43" s="67">
        <v>2E-3</v>
      </c>
      <c r="F43" s="63">
        <v>1000</v>
      </c>
    </row>
    <row r="44" spans="1:6" x14ac:dyDescent="0.25">
      <c r="A44" s="64">
        <v>44743</v>
      </c>
      <c r="B44" t="s">
        <v>152</v>
      </c>
      <c r="C44" s="65" t="s">
        <v>43</v>
      </c>
      <c r="D44" s="66">
        <v>91380</v>
      </c>
      <c r="E44" s="67">
        <v>2E-3</v>
      </c>
      <c r="F44" s="63">
        <v>1000</v>
      </c>
    </row>
    <row r="45" spans="1:6" x14ac:dyDescent="0.25">
      <c r="A45" s="64">
        <v>44774</v>
      </c>
      <c r="B45" t="s">
        <v>152</v>
      </c>
      <c r="C45" s="65" t="s">
        <v>43</v>
      </c>
      <c r="D45" s="66">
        <v>91380</v>
      </c>
      <c r="E45" s="67">
        <v>2E-3</v>
      </c>
      <c r="F45" s="63">
        <v>1000</v>
      </c>
    </row>
    <row r="46" spans="1:6" x14ac:dyDescent="0.25">
      <c r="A46" s="64">
        <v>44805</v>
      </c>
      <c r="B46" t="s">
        <v>152</v>
      </c>
      <c r="C46" s="65" t="s">
        <v>43</v>
      </c>
      <c r="D46" s="66">
        <v>91380</v>
      </c>
      <c r="E46" s="67">
        <v>2E-3</v>
      </c>
      <c r="F46" s="63">
        <v>1000</v>
      </c>
    </row>
    <row r="47" spans="1:6" x14ac:dyDescent="0.25">
      <c r="A47" s="64">
        <v>44835</v>
      </c>
      <c r="B47" t="s">
        <v>152</v>
      </c>
      <c r="C47" s="65" t="s">
        <v>43</v>
      </c>
      <c r="D47" s="66">
        <v>91380</v>
      </c>
      <c r="E47" s="67">
        <v>2E-3</v>
      </c>
      <c r="F47" s="63">
        <v>1000</v>
      </c>
    </row>
    <row r="48" spans="1:6" x14ac:dyDescent="0.25">
      <c r="A48" s="64">
        <v>44866</v>
      </c>
      <c r="B48" t="s">
        <v>152</v>
      </c>
      <c r="C48" s="65" t="s">
        <v>43</v>
      </c>
      <c r="D48" s="66">
        <v>91380</v>
      </c>
      <c r="E48" s="67">
        <v>2E-3</v>
      </c>
      <c r="F48" s="63">
        <v>1000</v>
      </c>
    </row>
    <row r="49" spans="1:6" x14ac:dyDescent="0.25">
      <c r="A49" s="64">
        <v>44896</v>
      </c>
      <c r="B49" t="s">
        <v>152</v>
      </c>
      <c r="C49" s="65" t="s">
        <v>43</v>
      </c>
      <c r="D49" s="66">
        <v>91380</v>
      </c>
      <c r="E49" s="67">
        <v>2E-3</v>
      </c>
      <c r="F49" s="63">
        <v>1000</v>
      </c>
    </row>
    <row r="50" spans="1:6" x14ac:dyDescent="0.25">
      <c r="A50" s="64">
        <v>44927</v>
      </c>
      <c r="B50" t="s">
        <v>152</v>
      </c>
      <c r="C50" s="65" t="s">
        <v>43</v>
      </c>
      <c r="D50" s="66">
        <v>91380</v>
      </c>
      <c r="E50" s="67">
        <v>2E-3</v>
      </c>
      <c r="F50" s="63">
        <v>1000</v>
      </c>
    </row>
    <row r="51" spans="1:6" x14ac:dyDescent="0.25">
      <c r="A51" s="64">
        <v>44958</v>
      </c>
      <c r="B51" t="s">
        <v>152</v>
      </c>
      <c r="C51" s="65" t="s">
        <v>43</v>
      </c>
      <c r="D51" s="66">
        <v>91380</v>
      </c>
      <c r="E51" s="67">
        <v>2E-3</v>
      </c>
      <c r="F51" s="63">
        <v>1000</v>
      </c>
    </row>
    <row r="52" spans="1:6" x14ac:dyDescent="0.25">
      <c r="A52" s="64">
        <v>44986</v>
      </c>
      <c r="B52" t="s">
        <v>152</v>
      </c>
      <c r="C52" s="65" t="s">
        <v>43</v>
      </c>
      <c r="D52" s="66">
        <v>91380</v>
      </c>
      <c r="E52" s="67">
        <v>2E-3</v>
      </c>
      <c r="F52" s="63">
        <v>1000</v>
      </c>
    </row>
    <row r="53" spans="1:6" x14ac:dyDescent="0.25">
      <c r="A53" s="64">
        <v>45017</v>
      </c>
      <c r="B53" t="s">
        <v>152</v>
      </c>
      <c r="C53" s="65" t="s">
        <v>43</v>
      </c>
      <c r="D53" s="66">
        <v>91380</v>
      </c>
      <c r="E53" s="67">
        <v>2E-3</v>
      </c>
      <c r="F53" s="63">
        <v>1000</v>
      </c>
    </row>
    <row r="54" spans="1:6" x14ac:dyDescent="0.25">
      <c r="A54" s="64">
        <v>45047</v>
      </c>
      <c r="B54" t="s">
        <v>152</v>
      </c>
      <c r="C54" s="65" t="s">
        <v>43</v>
      </c>
      <c r="D54" s="66">
        <v>91380</v>
      </c>
      <c r="E54" s="67">
        <v>2E-3</v>
      </c>
      <c r="F54" s="63">
        <v>1000</v>
      </c>
    </row>
    <row r="55" spans="1:6" x14ac:dyDescent="0.25">
      <c r="A55" s="64">
        <v>45078</v>
      </c>
      <c r="B55" t="s">
        <v>152</v>
      </c>
      <c r="C55" s="65" t="s">
        <v>43</v>
      </c>
      <c r="D55" s="66">
        <v>91380</v>
      </c>
      <c r="E55" s="67">
        <v>2E-3</v>
      </c>
      <c r="F55" s="63">
        <v>1000</v>
      </c>
    </row>
    <row r="56" spans="1:6" x14ac:dyDescent="0.25">
      <c r="A56" s="64">
        <v>45108</v>
      </c>
      <c r="B56" t="s">
        <v>152</v>
      </c>
      <c r="C56" s="65" t="s">
        <v>43</v>
      </c>
      <c r="D56" s="66">
        <v>91380</v>
      </c>
      <c r="E56" s="67">
        <v>2E-3</v>
      </c>
      <c r="F56" s="63">
        <v>1000</v>
      </c>
    </row>
    <row r="57" spans="1:6" x14ac:dyDescent="0.25">
      <c r="A57" s="64">
        <v>45139</v>
      </c>
      <c r="B57" t="s">
        <v>152</v>
      </c>
      <c r="C57" s="65" t="s">
        <v>43</v>
      </c>
      <c r="D57" s="66">
        <v>91380</v>
      </c>
      <c r="E57" s="67">
        <v>2E-3</v>
      </c>
      <c r="F57" s="63">
        <v>1000</v>
      </c>
    </row>
    <row r="58" spans="1:6" x14ac:dyDescent="0.25">
      <c r="A58" s="64">
        <v>45170</v>
      </c>
      <c r="B58" t="s">
        <v>152</v>
      </c>
      <c r="C58" s="65" t="s">
        <v>43</v>
      </c>
      <c r="D58" s="66">
        <v>91380</v>
      </c>
      <c r="E58" s="67">
        <v>2E-3</v>
      </c>
      <c r="F58" s="63">
        <v>1000</v>
      </c>
    </row>
    <row r="59" spans="1:6" x14ac:dyDescent="0.25">
      <c r="A59" s="64">
        <v>45200</v>
      </c>
      <c r="B59" t="s">
        <v>152</v>
      </c>
      <c r="C59" s="65" t="s">
        <v>43</v>
      </c>
      <c r="D59" s="66">
        <v>91380</v>
      </c>
      <c r="E59" s="67">
        <v>2E-3</v>
      </c>
      <c r="F59" s="63">
        <v>1000</v>
      </c>
    </row>
    <row r="60" spans="1:6" x14ac:dyDescent="0.25">
      <c r="A60" s="64">
        <v>45231</v>
      </c>
      <c r="B60" t="s">
        <v>152</v>
      </c>
      <c r="C60" s="65" t="s">
        <v>43</v>
      </c>
      <c r="D60" s="66">
        <v>91380</v>
      </c>
      <c r="E60" s="67">
        <v>2E-3</v>
      </c>
      <c r="F60" s="63">
        <v>1000</v>
      </c>
    </row>
    <row r="61" spans="1:6" x14ac:dyDescent="0.25">
      <c r="A61" s="64">
        <v>45261</v>
      </c>
      <c r="B61" t="s">
        <v>152</v>
      </c>
      <c r="C61" s="65" t="s">
        <v>43</v>
      </c>
      <c r="D61" s="66">
        <v>91380</v>
      </c>
      <c r="E61" s="67">
        <v>2E-3</v>
      </c>
      <c r="F61" s="6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J62"/>
  <sheetViews>
    <sheetView workbookViewId="0">
      <selection activeCell="M28" sqref="M28"/>
    </sheetView>
  </sheetViews>
  <sheetFormatPr baseColWidth="10" defaultRowHeight="15" x14ac:dyDescent="0.25"/>
  <cols>
    <col min="3" max="4" width="16.140625" bestFit="1" customWidth="1"/>
  </cols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114</v>
      </c>
      <c r="D3" s="21" t="s">
        <v>114</v>
      </c>
      <c r="E3" s="22">
        <v>99076</v>
      </c>
      <c r="F3" s="23">
        <v>2.1818333333333329E-3</v>
      </c>
      <c r="G3" s="18">
        <v>0</v>
      </c>
      <c r="H3" s="18">
        <v>10635.757</v>
      </c>
      <c r="I3" s="18">
        <v>10635.757</v>
      </c>
      <c r="J3" s="18">
        <v>1420.374</v>
      </c>
    </row>
    <row r="4" spans="1:10" x14ac:dyDescent="0.25">
      <c r="A4" s="20">
        <v>43497</v>
      </c>
      <c r="B4" s="21" t="s">
        <v>111</v>
      </c>
      <c r="C4" s="21" t="s">
        <v>114</v>
      </c>
      <c r="D4" s="21" t="s">
        <v>114</v>
      </c>
      <c r="E4" s="22">
        <v>99076</v>
      </c>
      <c r="F4" s="23">
        <v>2.1818333333333329E-3</v>
      </c>
      <c r="G4" s="18">
        <v>0</v>
      </c>
      <c r="H4" s="18">
        <v>9647.5429999999997</v>
      </c>
      <c r="I4" s="18">
        <v>9647.5429999999997</v>
      </c>
      <c r="J4" s="18">
        <v>1282.9179999999999</v>
      </c>
    </row>
    <row r="5" spans="1:10" x14ac:dyDescent="0.25">
      <c r="A5" s="20">
        <v>43525</v>
      </c>
      <c r="B5" s="21" t="s">
        <v>111</v>
      </c>
      <c r="C5" s="21" t="s">
        <v>114</v>
      </c>
      <c r="D5" s="21" t="s">
        <v>114</v>
      </c>
      <c r="E5" s="22">
        <v>99076</v>
      </c>
      <c r="F5" s="23">
        <v>2.1818333333333329E-3</v>
      </c>
      <c r="G5" s="18">
        <v>0</v>
      </c>
      <c r="H5" s="18">
        <v>10959.602000000001</v>
      </c>
      <c r="I5" s="18">
        <v>10959.602000000001</v>
      </c>
      <c r="J5" s="18">
        <v>1420.374</v>
      </c>
    </row>
    <row r="6" spans="1:10" x14ac:dyDescent="0.25">
      <c r="A6" s="20">
        <v>43556</v>
      </c>
      <c r="B6" s="21" t="s">
        <v>111</v>
      </c>
      <c r="C6" s="21" t="s">
        <v>114</v>
      </c>
      <c r="D6" s="21" t="s">
        <v>114</v>
      </c>
      <c r="E6" s="22">
        <v>99076</v>
      </c>
      <c r="F6" s="23">
        <v>2.1818333333333329E-3</v>
      </c>
      <c r="G6" s="18">
        <v>0</v>
      </c>
      <c r="H6" s="18">
        <v>10479.607</v>
      </c>
      <c r="I6" s="18">
        <v>10479.607</v>
      </c>
      <c r="J6" s="18">
        <v>1374.5550000000001</v>
      </c>
    </row>
    <row r="7" spans="1:10" x14ac:dyDescent="0.25">
      <c r="A7" s="20">
        <v>43586</v>
      </c>
      <c r="B7" s="21" t="s">
        <v>111</v>
      </c>
      <c r="C7" s="21" t="s">
        <v>114</v>
      </c>
      <c r="D7" s="21" t="s">
        <v>114</v>
      </c>
      <c r="E7" s="22">
        <v>99076</v>
      </c>
      <c r="F7" s="23">
        <v>2.1818333333333329E-3</v>
      </c>
      <c r="G7" s="18">
        <v>0</v>
      </c>
      <c r="H7" s="18">
        <v>10880.061</v>
      </c>
      <c r="I7" s="18">
        <v>10880.061</v>
      </c>
      <c r="J7" s="18">
        <v>1420.374</v>
      </c>
    </row>
    <row r="8" spans="1:10" x14ac:dyDescent="0.25">
      <c r="A8" s="20">
        <v>43617</v>
      </c>
      <c r="B8" s="21" t="s">
        <v>111</v>
      </c>
      <c r="C8" s="21" t="s">
        <v>114</v>
      </c>
      <c r="D8" s="21" t="s">
        <v>114</v>
      </c>
      <c r="E8" s="22">
        <v>99076</v>
      </c>
      <c r="F8" s="23">
        <v>2.1818333333333329E-3</v>
      </c>
      <c r="G8" s="18">
        <v>0</v>
      </c>
      <c r="H8" s="18">
        <v>10518.094999999999</v>
      </c>
      <c r="I8" s="18">
        <v>10518.094999999999</v>
      </c>
      <c r="J8" s="18">
        <v>1374.5550000000001</v>
      </c>
    </row>
    <row r="9" spans="1:10" x14ac:dyDescent="0.25">
      <c r="A9" s="20">
        <v>43647</v>
      </c>
      <c r="B9" s="21" t="s">
        <v>111</v>
      </c>
      <c r="C9" s="21" t="s">
        <v>114</v>
      </c>
      <c r="D9" s="21" t="s">
        <v>114</v>
      </c>
      <c r="E9" s="22">
        <v>99076</v>
      </c>
      <c r="F9" s="23">
        <v>2.1818333333333329E-3</v>
      </c>
      <c r="G9" s="18">
        <v>12144.192999999999</v>
      </c>
      <c r="H9" s="18">
        <v>2272.598</v>
      </c>
      <c r="I9" s="18">
        <v>14416.790999999999</v>
      </c>
      <c r="J9" s="18">
        <v>2272.598</v>
      </c>
    </row>
    <row r="10" spans="1:10" x14ac:dyDescent="0.25">
      <c r="A10" s="20">
        <v>43678</v>
      </c>
      <c r="B10" s="21" t="s">
        <v>111</v>
      </c>
      <c r="C10" s="21" t="s">
        <v>114</v>
      </c>
      <c r="D10" s="21" t="s">
        <v>114</v>
      </c>
      <c r="E10" s="22">
        <v>99076</v>
      </c>
      <c r="F10" s="23">
        <v>2.1818333333333329E-3</v>
      </c>
      <c r="G10" s="18">
        <v>12166.919</v>
      </c>
      <c r="H10" s="18">
        <v>2272.598</v>
      </c>
      <c r="I10" s="18">
        <v>14439.517</v>
      </c>
      <c r="J10" s="18">
        <v>2272.598</v>
      </c>
    </row>
    <row r="11" spans="1:10" x14ac:dyDescent="0.25">
      <c r="A11" s="20">
        <v>43709</v>
      </c>
      <c r="B11" s="21" t="s">
        <v>111</v>
      </c>
      <c r="C11" s="21" t="s">
        <v>114</v>
      </c>
      <c r="D11" s="21" t="s">
        <v>114</v>
      </c>
      <c r="E11" s="22">
        <v>99076</v>
      </c>
      <c r="F11" s="23">
        <v>2.1818333333333329E-3</v>
      </c>
      <c r="G11" s="18">
        <v>8340.7999999999993</v>
      </c>
      <c r="H11" s="18">
        <v>2199.288</v>
      </c>
      <c r="I11" s="18">
        <v>10540.088</v>
      </c>
      <c r="J11" s="18">
        <v>2199.288</v>
      </c>
    </row>
    <row r="12" spans="1:10" x14ac:dyDescent="0.25">
      <c r="A12" s="20">
        <v>43739</v>
      </c>
      <c r="B12" s="21" t="s">
        <v>111</v>
      </c>
      <c r="C12" s="21" t="s">
        <v>114</v>
      </c>
      <c r="D12" s="21" t="s">
        <v>114</v>
      </c>
      <c r="E12" s="22">
        <v>99076</v>
      </c>
      <c r="F12" s="23">
        <v>2.1818333333333329E-3</v>
      </c>
      <c r="G12" s="18">
        <v>7874.55</v>
      </c>
      <c r="H12" s="18">
        <v>2272.598</v>
      </c>
      <c r="I12" s="18">
        <v>10147.147999999999</v>
      </c>
      <c r="J12" s="18">
        <v>2272.598</v>
      </c>
    </row>
    <row r="13" spans="1:10" x14ac:dyDescent="0.25">
      <c r="A13" s="20">
        <v>43770</v>
      </c>
      <c r="B13" s="21" t="s">
        <v>111</v>
      </c>
      <c r="C13" s="21" t="s">
        <v>114</v>
      </c>
      <c r="D13" s="21" t="s">
        <v>114</v>
      </c>
      <c r="E13" s="22">
        <v>99076</v>
      </c>
      <c r="F13" s="23">
        <v>2.1818333333333329E-3</v>
      </c>
      <c r="G13" s="18">
        <v>8989.59</v>
      </c>
      <c r="H13" s="18">
        <v>2199.288</v>
      </c>
      <c r="I13" s="18">
        <v>11188.878000000001</v>
      </c>
      <c r="J13" s="18">
        <v>2199.288</v>
      </c>
    </row>
    <row r="14" spans="1:10" x14ac:dyDescent="0.25">
      <c r="A14" s="20">
        <v>43800</v>
      </c>
      <c r="B14" s="21" t="s">
        <v>111</v>
      </c>
      <c r="C14" s="21" t="s">
        <v>114</v>
      </c>
      <c r="D14" s="21" t="s">
        <v>114</v>
      </c>
      <c r="E14" s="22">
        <v>99076</v>
      </c>
      <c r="F14" s="23">
        <v>2.1818333333333329E-3</v>
      </c>
      <c r="G14" s="18">
        <v>7400.1459999999997</v>
      </c>
      <c r="H14" s="18">
        <v>2272.598</v>
      </c>
      <c r="I14" s="18">
        <v>9672.7440000000006</v>
      </c>
      <c r="J14" s="18">
        <v>2272.598</v>
      </c>
    </row>
    <row r="15" spans="1:10" x14ac:dyDescent="0.25">
      <c r="A15" s="20">
        <v>43831</v>
      </c>
      <c r="B15" s="21" t="s">
        <v>111</v>
      </c>
      <c r="C15" s="21" t="s">
        <v>114</v>
      </c>
      <c r="D15" s="21" t="s">
        <v>114</v>
      </c>
      <c r="E15" s="22">
        <v>99076</v>
      </c>
      <c r="F15" s="23">
        <v>2.1818333333333329E-3</v>
      </c>
      <c r="G15" s="18">
        <v>9669.9030000000002</v>
      </c>
      <c r="H15" s="18">
        <v>1988.5229999999999</v>
      </c>
      <c r="I15" s="18">
        <v>11658.425999999999</v>
      </c>
      <c r="J15" s="18">
        <v>1988.5229999999999</v>
      </c>
    </row>
    <row r="16" spans="1:10" x14ac:dyDescent="0.25">
      <c r="A16" s="20">
        <v>43862</v>
      </c>
      <c r="B16" s="21" t="s">
        <v>111</v>
      </c>
      <c r="C16" s="21" t="s">
        <v>114</v>
      </c>
      <c r="D16" s="21" t="s">
        <v>114</v>
      </c>
      <c r="E16" s="22">
        <v>99076</v>
      </c>
      <c r="F16" s="23">
        <v>2.1818333333333329E-3</v>
      </c>
      <c r="G16" s="18">
        <v>13853.406999999999</v>
      </c>
      <c r="H16" s="18">
        <v>1062.989</v>
      </c>
      <c r="I16" s="18">
        <v>14916.396000000001</v>
      </c>
      <c r="J16" s="18">
        <v>1062.989</v>
      </c>
    </row>
    <row r="17" spans="1:10" x14ac:dyDescent="0.25">
      <c r="A17" s="20">
        <v>43891</v>
      </c>
      <c r="B17" s="21" t="s">
        <v>111</v>
      </c>
      <c r="C17" s="21" t="s">
        <v>114</v>
      </c>
      <c r="D17" s="21" t="s">
        <v>114</v>
      </c>
      <c r="E17" s="22">
        <v>99076</v>
      </c>
      <c r="F17" s="23">
        <v>2.1818333333333329E-3</v>
      </c>
      <c r="G17" s="18">
        <v>7857.5060000000003</v>
      </c>
      <c r="H17" s="18">
        <v>1136.299</v>
      </c>
      <c r="I17" s="18">
        <v>8993.8050000000003</v>
      </c>
      <c r="J17" s="18">
        <v>1136.299</v>
      </c>
    </row>
    <row r="18" spans="1:10" x14ac:dyDescent="0.25">
      <c r="A18" s="20">
        <v>43922</v>
      </c>
      <c r="B18" s="21" t="s">
        <v>111</v>
      </c>
      <c r="C18" s="21" t="s">
        <v>114</v>
      </c>
      <c r="D18" s="21" t="s">
        <v>114</v>
      </c>
      <c r="E18" s="22">
        <v>99076</v>
      </c>
      <c r="F18" s="23">
        <v>2.1818333333333329E-3</v>
      </c>
      <c r="G18" s="18">
        <v>7122.9440000000004</v>
      </c>
      <c r="H18" s="18">
        <v>1099.644</v>
      </c>
      <c r="I18" s="18">
        <v>8222.5879999999997</v>
      </c>
      <c r="J18" s="18">
        <v>1099.644</v>
      </c>
    </row>
    <row r="19" spans="1:10" x14ac:dyDescent="0.25">
      <c r="A19" s="20">
        <v>43952</v>
      </c>
      <c r="B19" s="21" t="s">
        <v>111</v>
      </c>
      <c r="C19" s="21" t="s">
        <v>114</v>
      </c>
      <c r="D19" s="21" t="s">
        <v>114</v>
      </c>
      <c r="E19" s="22">
        <v>99076</v>
      </c>
      <c r="F19" s="23">
        <v>2.1818333333333329E-3</v>
      </c>
      <c r="G19" s="18">
        <v>7209.8159999999998</v>
      </c>
      <c r="H19" s="18">
        <v>1076.643</v>
      </c>
      <c r="I19" s="18">
        <v>8286.4590000000007</v>
      </c>
      <c r="J19" s="18">
        <v>1076.643</v>
      </c>
    </row>
    <row r="20" spans="1:10" x14ac:dyDescent="0.25">
      <c r="A20" s="20">
        <v>43983</v>
      </c>
      <c r="B20" s="21" t="s">
        <v>111</v>
      </c>
      <c r="C20" s="21" t="s">
        <v>114</v>
      </c>
      <c r="D20" s="21" t="s">
        <v>114</v>
      </c>
      <c r="E20" s="22">
        <v>99076</v>
      </c>
      <c r="F20" s="23">
        <v>2.1818333333333329E-3</v>
      </c>
      <c r="G20" s="18">
        <v>6405.4260000000004</v>
      </c>
      <c r="H20" s="18">
        <v>1041.913</v>
      </c>
      <c r="I20" s="18">
        <v>7447.3389999999999</v>
      </c>
      <c r="J20" s="18">
        <v>1041.913</v>
      </c>
    </row>
    <row r="21" spans="1:10" x14ac:dyDescent="0.25">
      <c r="A21" s="20">
        <v>44013</v>
      </c>
      <c r="B21" s="21" t="s">
        <v>111</v>
      </c>
      <c r="C21" s="21" t="s">
        <v>114</v>
      </c>
      <c r="D21" s="21" t="s">
        <v>114</v>
      </c>
      <c r="E21" s="22">
        <v>99076</v>
      </c>
      <c r="F21" s="23">
        <v>2.1818333333333329E-3</v>
      </c>
      <c r="G21" s="18">
        <v>7101.8680000000004</v>
      </c>
      <c r="H21" s="18">
        <v>1076.643</v>
      </c>
      <c r="I21" s="18">
        <v>8178.5110000000004</v>
      </c>
      <c r="J21" s="18">
        <v>1076.643</v>
      </c>
    </row>
    <row r="22" spans="1:10" x14ac:dyDescent="0.25">
      <c r="A22" s="20">
        <v>44044</v>
      </c>
      <c r="B22" s="21" t="s">
        <v>111</v>
      </c>
      <c r="C22" s="21" t="s">
        <v>114</v>
      </c>
      <c r="D22" s="21" t="s">
        <v>114</v>
      </c>
      <c r="E22" s="22">
        <v>99076</v>
      </c>
      <c r="F22" s="23">
        <v>2.1818333333333329E-3</v>
      </c>
      <c r="G22" s="18">
        <v>7124.5940000000001</v>
      </c>
      <c r="H22" s="18">
        <v>1073.8019999999999</v>
      </c>
      <c r="I22" s="18">
        <v>8198.3960000000006</v>
      </c>
      <c r="J22" s="18">
        <v>1073.8019999999999</v>
      </c>
    </row>
    <row r="23" spans="1:10" x14ac:dyDescent="0.25">
      <c r="A23" s="20">
        <v>44075</v>
      </c>
      <c r="B23" s="21" t="s">
        <v>111</v>
      </c>
      <c r="C23" s="21" t="s">
        <v>114</v>
      </c>
      <c r="D23" s="21" t="s">
        <v>114</v>
      </c>
      <c r="E23" s="22">
        <v>99076</v>
      </c>
      <c r="F23" s="23">
        <v>2.1818333333333329E-3</v>
      </c>
      <c r="G23" s="18">
        <v>6658.3440000000001</v>
      </c>
      <c r="H23" s="18">
        <v>1044.662</v>
      </c>
      <c r="I23" s="18">
        <v>7703.0060000000003</v>
      </c>
      <c r="J23" s="18">
        <v>1044.662</v>
      </c>
    </row>
    <row r="24" spans="1:10" x14ac:dyDescent="0.25">
      <c r="A24" s="20">
        <v>44105</v>
      </c>
      <c r="B24" s="21" t="s">
        <v>111</v>
      </c>
      <c r="C24" s="21" t="s">
        <v>114</v>
      </c>
      <c r="D24" s="21" t="s">
        <v>114</v>
      </c>
      <c r="E24" s="22">
        <v>99076</v>
      </c>
      <c r="F24" s="23">
        <v>2.1818333333333329E-3</v>
      </c>
      <c r="G24" s="18">
        <v>7371.7389999999996</v>
      </c>
      <c r="H24" s="18">
        <v>1076.643</v>
      </c>
      <c r="I24" s="18">
        <v>8448.3819999999996</v>
      </c>
      <c r="J24" s="18">
        <v>1076.643</v>
      </c>
    </row>
    <row r="25" spans="1:10" x14ac:dyDescent="0.25">
      <c r="A25" s="20">
        <v>44136</v>
      </c>
      <c r="B25" s="21" t="s">
        <v>111</v>
      </c>
      <c r="C25" s="21" t="s">
        <v>114</v>
      </c>
      <c r="D25" s="21" t="s">
        <v>114</v>
      </c>
      <c r="E25" s="22">
        <v>99076</v>
      </c>
      <c r="F25" s="23">
        <v>2.1818333333333329E-3</v>
      </c>
      <c r="G25" s="18">
        <v>8123.62</v>
      </c>
      <c r="H25" s="18">
        <v>2424.7150000000001</v>
      </c>
      <c r="I25" s="18">
        <v>10548.334999999999</v>
      </c>
      <c r="J25" s="18">
        <v>2424.7150000000001</v>
      </c>
    </row>
    <row r="26" spans="1:10" x14ac:dyDescent="0.25">
      <c r="A26" s="20">
        <v>44166</v>
      </c>
      <c r="B26" s="21" t="s">
        <v>111</v>
      </c>
      <c r="C26" s="21" t="s">
        <v>114</v>
      </c>
      <c r="D26" s="21" t="s">
        <v>114</v>
      </c>
      <c r="E26" s="22">
        <v>99076</v>
      </c>
      <c r="F26" s="23">
        <v>2.1818333333333329E-3</v>
      </c>
      <c r="G26" s="18">
        <v>7260.9489999999996</v>
      </c>
      <c r="H26" s="18">
        <v>1070.962</v>
      </c>
      <c r="I26" s="18">
        <v>8331.9110000000001</v>
      </c>
      <c r="J26" s="18">
        <v>1070.962</v>
      </c>
    </row>
    <row r="27" spans="1:10" x14ac:dyDescent="0.25">
      <c r="A27" s="20">
        <v>44197</v>
      </c>
      <c r="B27" s="21" t="s">
        <v>111</v>
      </c>
      <c r="C27" s="21" t="s">
        <v>114</v>
      </c>
      <c r="D27" s="21" t="s">
        <v>114</v>
      </c>
      <c r="E27" s="22">
        <v>99076</v>
      </c>
      <c r="F27" s="23">
        <v>2.1818333333333329E-3</v>
      </c>
      <c r="G27" s="18">
        <v>7425.7120000000004</v>
      </c>
      <c r="H27" s="18">
        <v>1136.299</v>
      </c>
      <c r="I27" s="18">
        <v>8562.0110000000004</v>
      </c>
      <c r="J27" s="18">
        <v>1136.299</v>
      </c>
    </row>
    <row r="28" spans="1:10" x14ac:dyDescent="0.25">
      <c r="A28" s="20">
        <v>44228</v>
      </c>
      <c r="B28" s="21" t="s">
        <v>111</v>
      </c>
      <c r="C28" s="21" t="s">
        <v>114</v>
      </c>
      <c r="D28" s="21" t="s">
        <v>114</v>
      </c>
      <c r="E28" s="22">
        <v>99076</v>
      </c>
      <c r="F28" s="23">
        <v>2.1818333333333329E-3</v>
      </c>
      <c r="G28" s="18">
        <v>6701.9639999999999</v>
      </c>
      <c r="H28" s="18">
        <v>1026.3340000000001</v>
      </c>
      <c r="I28" s="18">
        <v>7728.2979999999998</v>
      </c>
      <c r="J28" s="18">
        <v>1026.3340000000001</v>
      </c>
    </row>
    <row r="29" spans="1:10" x14ac:dyDescent="0.25">
      <c r="A29" s="20">
        <v>44256</v>
      </c>
      <c r="B29" s="21" t="s">
        <v>111</v>
      </c>
      <c r="C29" s="21" t="s">
        <v>114</v>
      </c>
      <c r="D29" s="21" t="s">
        <v>114</v>
      </c>
      <c r="E29" s="22">
        <v>99076</v>
      </c>
      <c r="F29" s="23">
        <v>2.1818333333333329E-3</v>
      </c>
      <c r="G29" s="18">
        <v>7431.3940000000002</v>
      </c>
      <c r="H29" s="18">
        <v>1136.299</v>
      </c>
      <c r="I29" s="18">
        <v>8567.6929999999993</v>
      </c>
      <c r="J29" s="18">
        <v>1136.299</v>
      </c>
    </row>
    <row r="30" spans="1:10" x14ac:dyDescent="0.25">
      <c r="A30" s="20">
        <v>44287</v>
      </c>
      <c r="B30" s="21" t="s">
        <v>111</v>
      </c>
      <c r="C30" s="21" t="s">
        <v>114</v>
      </c>
      <c r="D30" s="21" t="s">
        <v>114</v>
      </c>
      <c r="E30" s="22">
        <v>99076</v>
      </c>
      <c r="F30" s="23">
        <v>2.1818333333333329E-3</v>
      </c>
      <c r="G30" s="18">
        <v>7213.665</v>
      </c>
      <c r="H30" s="18">
        <v>1099.644</v>
      </c>
      <c r="I30" s="18">
        <v>8313.3089999999993</v>
      </c>
      <c r="J30" s="18">
        <v>1099.644</v>
      </c>
    </row>
    <row r="31" spans="1:10" x14ac:dyDescent="0.25">
      <c r="A31" s="20">
        <v>44317</v>
      </c>
      <c r="B31" s="21" t="s">
        <v>111</v>
      </c>
      <c r="C31" s="21" t="s">
        <v>114</v>
      </c>
      <c r="D31" s="21" t="s">
        <v>114</v>
      </c>
      <c r="E31" s="22">
        <v>99076</v>
      </c>
      <c r="F31" s="23">
        <v>2.1818333333333329E-3</v>
      </c>
      <c r="G31" s="18">
        <v>7445.598</v>
      </c>
      <c r="H31" s="18">
        <v>1136.299</v>
      </c>
      <c r="I31" s="18">
        <v>8581.8970000000008</v>
      </c>
      <c r="J31" s="18">
        <v>1136.299</v>
      </c>
    </row>
    <row r="32" spans="1:10" x14ac:dyDescent="0.25">
      <c r="A32" s="20">
        <v>44348</v>
      </c>
      <c r="B32" s="21" t="s">
        <v>111</v>
      </c>
      <c r="C32" s="21" t="s">
        <v>114</v>
      </c>
      <c r="D32" s="21" t="s">
        <v>114</v>
      </c>
      <c r="E32" s="22">
        <v>99076</v>
      </c>
      <c r="F32" s="23">
        <v>2.1818333333333329E-3</v>
      </c>
      <c r="G32" s="18">
        <v>7213.665</v>
      </c>
      <c r="H32" s="18">
        <v>1099.644</v>
      </c>
      <c r="I32" s="18">
        <v>8313.3089999999993</v>
      </c>
      <c r="J32" s="18">
        <v>1099.644</v>
      </c>
    </row>
    <row r="33" spans="1:10" x14ac:dyDescent="0.25">
      <c r="A33" s="20">
        <v>44378</v>
      </c>
      <c r="B33" s="21" t="s">
        <v>111</v>
      </c>
      <c r="C33" s="21" t="s">
        <v>114</v>
      </c>
      <c r="D33" s="21" t="s">
        <v>114</v>
      </c>
      <c r="E33" s="22">
        <v>99076</v>
      </c>
      <c r="F33" s="23">
        <v>2.1818333333333329E-3</v>
      </c>
      <c r="G33" s="18">
        <v>7474.0050000000001</v>
      </c>
      <c r="H33" s="18">
        <v>1136.299</v>
      </c>
      <c r="I33" s="18">
        <v>8610.3040000000001</v>
      </c>
      <c r="J33" s="18">
        <v>1136.299</v>
      </c>
    </row>
    <row r="34" spans="1:10" x14ac:dyDescent="0.25">
      <c r="A34" s="20">
        <v>44409</v>
      </c>
      <c r="B34" s="21" t="s">
        <v>111</v>
      </c>
      <c r="C34" s="21" t="s">
        <v>114</v>
      </c>
      <c r="D34" s="21" t="s">
        <v>114</v>
      </c>
      <c r="E34" s="22">
        <v>99076</v>
      </c>
      <c r="F34" s="23">
        <v>2.1818333333333329E-3</v>
      </c>
      <c r="G34" s="18">
        <v>7465.4830000000002</v>
      </c>
      <c r="H34" s="18">
        <v>1136.299</v>
      </c>
      <c r="I34" s="18">
        <v>8601.7819999999992</v>
      </c>
      <c r="J34" s="18">
        <v>1136.299</v>
      </c>
    </row>
    <row r="35" spans="1:10" x14ac:dyDescent="0.25">
      <c r="A35" s="20">
        <v>44440</v>
      </c>
      <c r="B35" s="21" t="s">
        <v>111</v>
      </c>
      <c r="C35" s="21" t="s">
        <v>114</v>
      </c>
      <c r="D35" s="21" t="s">
        <v>114</v>
      </c>
      <c r="E35" s="22">
        <v>99076</v>
      </c>
      <c r="F35" s="23">
        <v>2.1818333333333329E-3</v>
      </c>
      <c r="G35" s="18">
        <v>7213.665</v>
      </c>
      <c r="H35" s="18">
        <v>1099.644</v>
      </c>
      <c r="I35" s="18">
        <v>8313.3089999999993</v>
      </c>
      <c r="J35" s="18">
        <v>1099.644</v>
      </c>
    </row>
    <row r="36" spans="1:10" x14ac:dyDescent="0.25">
      <c r="A36" s="20">
        <v>44470</v>
      </c>
      <c r="B36" s="21" t="s">
        <v>111</v>
      </c>
      <c r="C36" s="21" t="s">
        <v>114</v>
      </c>
      <c r="D36" s="21" t="s">
        <v>114</v>
      </c>
      <c r="E36" s="22">
        <v>99076</v>
      </c>
      <c r="F36" s="23">
        <v>2.1818333333333329E-3</v>
      </c>
      <c r="G36" s="18">
        <v>7445.598</v>
      </c>
      <c r="H36" s="18">
        <v>1136.299</v>
      </c>
      <c r="I36" s="18">
        <v>8581.8970000000008</v>
      </c>
      <c r="J36" s="18">
        <v>1136.299</v>
      </c>
    </row>
    <row r="37" spans="1:10" x14ac:dyDescent="0.25">
      <c r="A37" s="20">
        <v>44501</v>
      </c>
      <c r="B37" s="21" t="s">
        <v>111</v>
      </c>
      <c r="C37" s="21" t="s">
        <v>114</v>
      </c>
      <c r="D37" s="21" t="s">
        <v>114</v>
      </c>
      <c r="E37" s="22">
        <v>99076</v>
      </c>
      <c r="F37" s="23">
        <v>2.1818333333333329E-3</v>
      </c>
      <c r="G37" s="18">
        <v>7197.17</v>
      </c>
      <c r="H37" s="18">
        <v>1099.644</v>
      </c>
      <c r="I37" s="18">
        <v>8296.8140000000003</v>
      </c>
      <c r="J37" s="18">
        <v>1099.644</v>
      </c>
    </row>
    <row r="38" spans="1:10" x14ac:dyDescent="0.25">
      <c r="A38" s="20">
        <v>44531</v>
      </c>
      <c r="B38" s="21" t="s">
        <v>111</v>
      </c>
      <c r="C38" s="21" t="s">
        <v>114</v>
      </c>
      <c r="D38" s="21" t="s">
        <v>114</v>
      </c>
      <c r="E38" s="22">
        <v>99076</v>
      </c>
      <c r="F38" s="23">
        <v>2.1818333333333329E-3</v>
      </c>
      <c r="G38" s="18">
        <v>7425.7120000000004</v>
      </c>
      <c r="H38" s="18">
        <v>1136.299</v>
      </c>
      <c r="I38" s="18">
        <v>8562.0110000000004</v>
      </c>
      <c r="J38" s="18">
        <v>1136.299</v>
      </c>
    </row>
    <row r="39" spans="1:10" x14ac:dyDescent="0.25">
      <c r="A39" s="20">
        <v>44562</v>
      </c>
      <c r="B39" s="21" t="s">
        <v>111</v>
      </c>
      <c r="C39" s="21" t="s">
        <v>114</v>
      </c>
      <c r="D39" s="21" t="s">
        <v>114</v>
      </c>
      <c r="E39" s="22">
        <v>99076</v>
      </c>
      <c r="F39" s="23">
        <v>2.1818333333333329E-3</v>
      </c>
      <c r="G39" s="18">
        <v>7425.7120000000004</v>
      </c>
      <c r="H39" s="18">
        <v>1136.299</v>
      </c>
      <c r="I39" s="18">
        <v>8562.0110000000004</v>
      </c>
      <c r="J39" s="18">
        <v>1136.299</v>
      </c>
    </row>
    <row r="40" spans="1:10" x14ac:dyDescent="0.25">
      <c r="A40" s="20">
        <v>44593</v>
      </c>
      <c r="B40" s="21" t="s">
        <v>111</v>
      </c>
      <c r="C40" s="21" t="s">
        <v>114</v>
      </c>
      <c r="D40" s="21" t="s">
        <v>114</v>
      </c>
      <c r="E40" s="22">
        <v>99076</v>
      </c>
      <c r="F40" s="23">
        <v>2.1818333333333329E-3</v>
      </c>
      <c r="G40" s="18">
        <v>6699.3980000000001</v>
      </c>
      <c r="H40" s="18">
        <v>1026.3340000000001</v>
      </c>
      <c r="I40" s="18">
        <v>7725.732</v>
      </c>
      <c r="J40" s="18">
        <v>1026.3340000000001</v>
      </c>
    </row>
    <row r="41" spans="1:10" x14ac:dyDescent="0.25">
      <c r="A41" s="20">
        <v>44621</v>
      </c>
      <c r="B41" s="21" t="s">
        <v>111</v>
      </c>
      <c r="C41" s="21" t="s">
        <v>114</v>
      </c>
      <c r="D41" s="21" t="s">
        <v>114</v>
      </c>
      <c r="E41" s="22">
        <v>99076</v>
      </c>
      <c r="F41" s="23">
        <v>2.1818333333333329E-3</v>
      </c>
      <c r="G41" s="18">
        <v>7408.6679999999997</v>
      </c>
      <c r="H41" s="18">
        <v>1136.299</v>
      </c>
      <c r="I41" s="18">
        <v>8544.9670000000006</v>
      </c>
      <c r="J41" s="18">
        <v>1136.299</v>
      </c>
    </row>
    <row r="42" spans="1:10" x14ac:dyDescent="0.25">
      <c r="A42" s="20">
        <v>44652</v>
      </c>
      <c r="B42" s="21" t="s">
        <v>111</v>
      </c>
      <c r="C42" s="21" t="s">
        <v>114</v>
      </c>
      <c r="D42" s="21" t="s">
        <v>114</v>
      </c>
      <c r="E42" s="22">
        <v>99076</v>
      </c>
      <c r="F42" s="23">
        <v>2.1818333333333329E-3</v>
      </c>
      <c r="G42" s="18">
        <v>7161.4319999999998</v>
      </c>
      <c r="H42" s="18">
        <v>1099.644</v>
      </c>
      <c r="I42" s="18">
        <v>8261.0759999999991</v>
      </c>
      <c r="J42" s="18">
        <v>1099.644</v>
      </c>
    </row>
    <row r="43" spans="1:10" x14ac:dyDescent="0.25">
      <c r="A43" s="20">
        <v>44682</v>
      </c>
      <c r="B43" s="21" t="s">
        <v>111</v>
      </c>
      <c r="C43" s="21" t="s">
        <v>114</v>
      </c>
      <c r="D43" s="21" t="s">
        <v>114</v>
      </c>
      <c r="E43" s="22">
        <v>99076</v>
      </c>
      <c r="F43" s="23">
        <v>2.1818333333333329E-3</v>
      </c>
      <c r="G43" s="18">
        <v>7391.6229999999996</v>
      </c>
      <c r="H43" s="18">
        <v>1136.299</v>
      </c>
      <c r="I43" s="18">
        <v>8527.9220000000005</v>
      </c>
      <c r="J43" s="18">
        <v>1136.299</v>
      </c>
    </row>
    <row r="44" spans="1:10" x14ac:dyDescent="0.25">
      <c r="A44" s="20">
        <v>44713</v>
      </c>
      <c r="B44" s="21" t="s">
        <v>111</v>
      </c>
      <c r="C44" s="21" t="s">
        <v>114</v>
      </c>
      <c r="D44" s="21" t="s">
        <v>114</v>
      </c>
      <c r="E44" s="22">
        <v>99076</v>
      </c>
      <c r="F44" s="23">
        <v>2.1818333333333329E-3</v>
      </c>
      <c r="G44" s="18">
        <v>7144.9369999999999</v>
      </c>
      <c r="H44" s="18">
        <v>1099.644</v>
      </c>
      <c r="I44" s="18">
        <v>8244.5810000000001</v>
      </c>
      <c r="J44" s="18">
        <v>1099.644</v>
      </c>
    </row>
    <row r="45" spans="1:10" x14ac:dyDescent="0.25">
      <c r="A45" s="20">
        <v>44743</v>
      </c>
      <c r="B45" s="21" t="s">
        <v>111</v>
      </c>
      <c r="C45" s="21" t="s">
        <v>114</v>
      </c>
      <c r="D45" s="21" t="s">
        <v>114</v>
      </c>
      <c r="E45" s="22">
        <v>99076</v>
      </c>
      <c r="F45" s="23">
        <v>2.1818333333333329E-3</v>
      </c>
      <c r="G45" s="18">
        <v>7374.5789999999997</v>
      </c>
      <c r="H45" s="18">
        <v>1136.299</v>
      </c>
      <c r="I45" s="18">
        <v>8510.8780000000006</v>
      </c>
      <c r="J45" s="18">
        <v>1136.299</v>
      </c>
    </row>
    <row r="46" spans="1:10" x14ac:dyDescent="0.25">
      <c r="A46" s="20">
        <v>44774</v>
      </c>
      <c r="B46" s="21" t="s">
        <v>111</v>
      </c>
      <c r="C46" s="21" t="s">
        <v>114</v>
      </c>
      <c r="D46" s="21" t="s">
        <v>114</v>
      </c>
      <c r="E46" s="22">
        <v>99076</v>
      </c>
      <c r="F46" s="23">
        <v>2.1818333333333329E-3</v>
      </c>
      <c r="G46" s="18">
        <v>7368.8980000000001</v>
      </c>
      <c r="H46" s="18">
        <v>1136.299</v>
      </c>
      <c r="I46" s="18">
        <v>8505.1970000000001</v>
      </c>
      <c r="J46" s="18">
        <v>1136.299</v>
      </c>
    </row>
    <row r="47" spans="1:10" x14ac:dyDescent="0.25">
      <c r="A47" s="20">
        <v>44805</v>
      </c>
      <c r="B47" s="21" t="s">
        <v>111</v>
      </c>
      <c r="C47" s="21" t="s">
        <v>114</v>
      </c>
      <c r="D47" s="21" t="s">
        <v>114</v>
      </c>
      <c r="E47" s="22">
        <v>99076</v>
      </c>
      <c r="F47" s="23">
        <v>2.1818333333333329E-3</v>
      </c>
      <c r="G47" s="18">
        <v>7122.9440000000004</v>
      </c>
      <c r="H47" s="18">
        <v>1099.644</v>
      </c>
      <c r="I47" s="18">
        <v>8222.5879999999997</v>
      </c>
      <c r="J47" s="18">
        <v>1099.644</v>
      </c>
    </row>
    <row r="48" spans="1:10" x14ac:dyDescent="0.25">
      <c r="A48" s="20">
        <v>44835</v>
      </c>
      <c r="B48" s="21" t="s">
        <v>111</v>
      </c>
      <c r="C48" s="21" t="s">
        <v>114</v>
      </c>
      <c r="D48" s="21" t="s">
        <v>114</v>
      </c>
      <c r="E48" s="22">
        <v>99076</v>
      </c>
      <c r="F48" s="23">
        <v>2.1818333333333329E-3</v>
      </c>
      <c r="G48" s="18">
        <v>7351.8530000000001</v>
      </c>
      <c r="H48" s="18">
        <v>1136.299</v>
      </c>
      <c r="I48" s="18">
        <v>8488.152</v>
      </c>
      <c r="J48" s="18">
        <v>1136.299</v>
      </c>
    </row>
    <row r="49" spans="1:10" x14ac:dyDescent="0.25">
      <c r="A49" s="20">
        <v>44866</v>
      </c>
      <c r="B49" s="21" t="s">
        <v>111</v>
      </c>
      <c r="C49" s="21" t="s">
        <v>114</v>
      </c>
      <c r="D49" s="21" t="s">
        <v>114</v>
      </c>
      <c r="E49" s="22">
        <v>99076</v>
      </c>
      <c r="F49" s="23">
        <v>2.1818333333333329E-3</v>
      </c>
      <c r="G49" s="18">
        <v>7109.1980000000003</v>
      </c>
      <c r="H49" s="18">
        <v>1099.644</v>
      </c>
      <c r="I49" s="18">
        <v>8208.8420000000006</v>
      </c>
      <c r="J49" s="18">
        <v>1099.644</v>
      </c>
    </row>
    <row r="50" spans="1:10" x14ac:dyDescent="0.25">
      <c r="A50" s="20">
        <v>44896</v>
      </c>
      <c r="B50" s="21" t="s">
        <v>111</v>
      </c>
      <c r="C50" s="21" t="s">
        <v>114</v>
      </c>
      <c r="D50" s="21" t="s">
        <v>114</v>
      </c>
      <c r="E50" s="22">
        <v>99076</v>
      </c>
      <c r="F50" s="23">
        <v>2.1818333333333329E-3</v>
      </c>
      <c r="G50" s="18">
        <v>7337.6490000000003</v>
      </c>
      <c r="H50" s="18">
        <v>1136.299</v>
      </c>
      <c r="I50" s="18">
        <v>8473.9480000000003</v>
      </c>
      <c r="J50" s="18">
        <v>1136.299</v>
      </c>
    </row>
    <row r="51" spans="1:10" x14ac:dyDescent="0.25">
      <c r="A51" s="20">
        <v>44927</v>
      </c>
      <c r="B51" s="21" t="s">
        <v>111</v>
      </c>
      <c r="C51" s="21" t="s">
        <v>114</v>
      </c>
      <c r="D51" s="21" t="s">
        <v>114</v>
      </c>
      <c r="E51" s="22">
        <v>99076</v>
      </c>
      <c r="F51" s="23">
        <v>2.1818333333333329E-3</v>
      </c>
      <c r="G51" s="18">
        <v>7331.9679999999998</v>
      </c>
      <c r="H51" s="18">
        <v>1136.299</v>
      </c>
      <c r="I51" s="18">
        <v>8468.2669999999998</v>
      </c>
      <c r="J51" s="18">
        <v>1136.299</v>
      </c>
    </row>
    <row r="52" spans="1:10" x14ac:dyDescent="0.25">
      <c r="A52" s="20">
        <v>44958</v>
      </c>
      <c r="B52" s="21" t="s">
        <v>111</v>
      </c>
      <c r="C52" s="21" t="s">
        <v>114</v>
      </c>
      <c r="D52" s="21" t="s">
        <v>114</v>
      </c>
      <c r="E52" s="22">
        <v>99076</v>
      </c>
      <c r="F52" s="23">
        <v>2.1818333333333329E-3</v>
      </c>
      <c r="G52" s="18">
        <v>6617.2910000000002</v>
      </c>
      <c r="H52" s="18">
        <v>1026.3340000000001</v>
      </c>
      <c r="I52" s="18">
        <v>7643.625</v>
      </c>
      <c r="J52" s="18">
        <v>1026.3340000000001</v>
      </c>
    </row>
    <row r="53" spans="1:10" x14ac:dyDescent="0.25">
      <c r="A53" s="20">
        <v>44986</v>
      </c>
      <c r="B53" s="21" t="s">
        <v>111</v>
      </c>
      <c r="C53" s="21" t="s">
        <v>114</v>
      </c>
      <c r="D53" s="21" t="s">
        <v>114</v>
      </c>
      <c r="E53" s="22">
        <v>99076</v>
      </c>
      <c r="F53" s="23">
        <v>2.1818333333333329E-3</v>
      </c>
      <c r="G53" s="18">
        <v>7320.6049999999996</v>
      </c>
      <c r="H53" s="18">
        <v>1136.299</v>
      </c>
      <c r="I53" s="18">
        <v>8456.9040000000005</v>
      </c>
      <c r="J53" s="18">
        <v>1136.299</v>
      </c>
    </row>
    <row r="54" spans="1:10" x14ac:dyDescent="0.25">
      <c r="A54" s="20">
        <v>45017</v>
      </c>
      <c r="B54" s="21" t="s">
        <v>111</v>
      </c>
      <c r="C54" s="21" t="s">
        <v>114</v>
      </c>
      <c r="D54" s="21" t="s">
        <v>114</v>
      </c>
      <c r="E54" s="22">
        <v>99076</v>
      </c>
      <c r="F54" s="23">
        <v>2.1818333333333329E-3</v>
      </c>
      <c r="G54" s="18">
        <v>7076.2089999999998</v>
      </c>
      <c r="H54" s="18">
        <v>1099.644</v>
      </c>
      <c r="I54" s="18">
        <v>8175.8530000000001</v>
      </c>
      <c r="J54" s="18">
        <v>1099.644</v>
      </c>
    </row>
    <row r="55" spans="1:10" x14ac:dyDescent="0.25">
      <c r="A55" s="20">
        <v>45047</v>
      </c>
      <c r="B55" s="21" t="s">
        <v>111</v>
      </c>
      <c r="C55" s="21" t="s">
        <v>114</v>
      </c>
      <c r="D55" s="21" t="s">
        <v>114</v>
      </c>
      <c r="E55" s="22">
        <v>99076</v>
      </c>
      <c r="F55" s="23">
        <v>2.1818333333333329E-3</v>
      </c>
      <c r="G55" s="18">
        <v>7306.4009999999998</v>
      </c>
      <c r="H55" s="18">
        <v>1136.299</v>
      </c>
      <c r="I55" s="18">
        <v>8442.7000000000007</v>
      </c>
      <c r="J55" s="18">
        <v>1136.299</v>
      </c>
    </row>
    <row r="56" spans="1:10" x14ac:dyDescent="0.25">
      <c r="A56" s="20">
        <v>45078</v>
      </c>
      <c r="B56" s="21" t="s">
        <v>111</v>
      </c>
      <c r="C56" s="21" t="s">
        <v>114</v>
      </c>
      <c r="D56" s="21" t="s">
        <v>114</v>
      </c>
      <c r="E56" s="22">
        <v>99076</v>
      </c>
      <c r="F56" s="23">
        <v>2.1818333333333329E-3</v>
      </c>
      <c r="G56" s="18">
        <v>7065.2129999999997</v>
      </c>
      <c r="H56" s="18">
        <v>1099.644</v>
      </c>
      <c r="I56" s="18">
        <v>8164.857</v>
      </c>
      <c r="J56" s="18">
        <v>1099.644</v>
      </c>
    </row>
    <row r="57" spans="1:10" x14ac:dyDescent="0.25">
      <c r="A57" s="20">
        <v>45108</v>
      </c>
      <c r="B57" s="21" t="s">
        <v>111</v>
      </c>
      <c r="C57" s="21" t="s">
        <v>114</v>
      </c>
      <c r="D57" s="21" t="s">
        <v>114</v>
      </c>
      <c r="E57" s="22">
        <v>99076</v>
      </c>
      <c r="F57" s="23">
        <v>2.1818333333333329E-3</v>
      </c>
      <c r="G57" s="18">
        <v>7295.0379999999996</v>
      </c>
      <c r="H57" s="18">
        <v>1136.299</v>
      </c>
      <c r="I57" s="18">
        <v>8431.3369999999995</v>
      </c>
      <c r="J57" s="18">
        <v>1136.299</v>
      </c>
    </row>
    <row r="58" spans="1:10" x14ac:dyDescent="0.25">
      <c r="A58" s="20">
        <v>45139</v>
      </c>
      <c r="B58" s="21" t="s">
        <v>111</v>
      </c>
      <c r="C58" s="21" t="s">
        <v>114</v>
      </c>
      <c r="D58" s="21" t="s">
        <v>114</v>
      </c>
      <c r="E58" s="22">
        <v>99076</v>
      </c>
      <c r="F58" s="23">
        <v>2.1818333333333329E-3</v>
      </c>
      <c r="G58" s="18">
        <v>7289.357</v>
      </c>
      <c r="H58" s="18">
        <v>1136.299</v>
      </c>
      <c r="I58" s="18">
        <v>8425.6560000000009</v>
      </c>
      <c r="J58" s="18">
        <v>1136.299</v>
      </c>
    </row>
    <row r="59" spans="1:10" x14ac:dyDescent="0.25">
      <c r="A59" s="20">
        <v>45170</v>
      </c>
      <c r="B59" s="21" t="s">
        <v>111</v>
      </c>
      <c r="C59" s="21" t="s">
        <v>114</v>
      </c>
      <c r="D59" s="21" t="s">
        <v>114</v>
      </c>
      <c r="E59" s="22">
        <v>99076</v>
      </c>
      <c r="F59" s="23">
        <v>2.1818333333333329E-3</v>
      </c>
      <c r="G59" s="18">
        <v>7048.7179999999998</v>
      </c>
      <c r="H59" s="18">
        <v>1099.644</v>
      </c>
      <c r="I59" s="18">
        <v>8148.3620000000001</v>
      </c>
      <c r="J59" s="18">
        <v>1099.644</v>
      </c>
    </row>
    <row r="60" spans="1:10" x14ac:dyDescent="0.25">
      <c r="A60" s="20">
        <v>45200</v>
      </c>
      <c r="B60" s="21" t="s">
        <v>111</v>
      </c>
      <c r="C60" s="21" t="s">
        <v>114</v>
      </c>
      <c r="D60" s="21" t="s">
        <v>114</v>
      </c>
      <c r="E60" s="22">
        <v>99076</v>
      </c>
      <c r="F60" s="23">
        <v>2.1818333333333329E-3</v>
      </c>
      <c r="G60" s="18">
        <v>7277.9939999999997</v>
      </c>
      <c r="H60" s="18">
        <v>1136.299</v>
      </c>
      <c r="I60" s="18">
        <v>8414.2929999999997</v>
      </c>
      <c r="J60" s="18">
        <v>1136.299</v>
      </c>
    </row>
    <row r="61" spans="1:10" x14ac:dyDescent="0.25">
      <c r="A61" s="20">
        <v>45231</v>
      </c>
      <c r="B61" s="21" t="s">
        <v>111</v>
      </c>
      <c r="C61" s="21" t="s">
        <v>114</v>
      </c>
      <c r="D61" s="21" t="s">
        <v>114</v>
      </c>
      <c r="E61" s="22">
        <v>99076</v>
      </c>
      <c r="F61" s="23">
        <v>2.1818333333333329E-3</v>
      </c>
      <c r="G61" s="18">
        <v>7037.7219999999998</v>
      </c>
      <c r="H61" s="18">
        <v>1099.644</v>
      </c>
      <c r="I61" s="18">
        <v>8137.366</v>
      </c>
      <c r="J61" s="18">
        <v>1099.644</v>
      </c>
    </row>
    <row r="62" spans="1:10" x14ac:dyDescent="0.25">
      <c r="A62" s="20">
        <v>45261</v>
      </c>
      <c r="B62" s="21" t="s">
        <v>111</v>
      </c>
      <c r="C62" s="21" t="s">
        <v>114</v>
      </c>
      <c r="D62" s="21" t="s">
        <v>114</v>
      </c>
      <c r="E62" s="22">
        <v>99076</v>
      </c>
      <c r="F62" s="23">
        <v>2.1818333333333329E-3</v>
      </c>
      <c r="G62" s="18">
        <v>7266.6310000000003</v>
      </c>
      <c r="H62" s="18">
        <v>1136.299</v>
      </c>
      <c r="I62" s="18">
        <v>8402.93</v>
      </c>
      <c r="J62" s="18">
        <v>1136.299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B2:G62"/>
  <sheetViews>
    <sheetView workbookViewId="0">
      <selection activeCell="J18" sqref="J18"/>
    </sheetView>
  </sheetViews>
  <sheetFormatPr baseColWidth="10" defaultRowHeight="15" x14ac:dyDescent="0.25"/>
  <cols>
    <col min="3" max="3" width="12.28515625" customWidth="1"/>
    <col min="4" max="4" width="16.28515625" customWidth="1"/>
    <col min="5" max="5" width="22.140625" customWidth="1"/>
    <col min="6" max="6" width="23.28515625" customWidth="1"/>
  </cols>
  <sheetData>
    <row r="2" spans="2:7" ht="30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spans="2:7" x14ac:dyDescent="0.25">
      <c r="B3" s="3">
        <v>43466</v>
      </c>
      <c r="C3" s="4"/>
      <c r="D3" s="4"/>
      <c r="E3" s="4"/>
      <c r="F3" s="4"/>
      <c r="G3" s="4"/>
    </row>
    <row r="4" spans="2:7" x14ac:dyDescent="0.25">
      <c r="B4" s="3">
        <v>43497</v>
      </c>
      <c r="C4" s="4"/>
      <c r="D4" s="4"/>
      <c r="E4" s="4"/>
      <c r="F4" s="4"/>
      <c r="G4" s="4"/>
    </row>
    <row r="5" spans="2:7" x14ac:dyDescent="0.25">
      <c r="B5" s="3">
        <v>43525</v>
      </c>
      <c r="C5" s="4"/>
      <c r="D5" s="4"/>
      <c r="E5" s="4"/>
      <c r="F5" s="4"/>
      <c r="G5" s="4"/>
    </row>
    <row r="6" spans="2:7" x14ac:dyDescent="0.25">
      <c r="B6" s="3">
        <v>43556</v>
      </c>
      <c r="C6" s="4" t="s">
        <v>18</v>
      </c>
      <c r="D6" s="4" t="s">
        <v>19</v>
      </c>
      <c r="E6" s="9">
        <v>90000</v>
      </c>
      <c r="F6" s="4">
        <v>1.9E-3</v>
      </c>
      <c r="G6" s="10">
        <v>1100</v>
      </c>
    </row>
    <row r="7" spans="2:7" x14ac:dyDescent="0.25">
      <c r="B7" s="3">
        <v>43586</v>
      </c>
      <c r="C7" s="4" t="s">
        <v>18</v>
      </c>
      <c r="D7" s="4" t="s">
        <v>19</v>
      </c>
      <c r="E7" s="9">
        <v>90000</v>
      </c>
      <c r="F7" s="4">
        <v>1.9E-3</v>
      </c>
      <c r="G7" s="10">
        <v>1000</v>
      </c>
    </row>
    <row r="8" spans="2:7" x14ac:dyDescent="0.25">
      <c r="B8" s="3">
        <v>43617</v>
      </c>
      <c r="C8" s="4" t="s">
        <v>18</v>
      </c>
      <c r="D8" s="4" t="s">
        <v>19</v>
      </c>
      <c r="E8" s="9">
        <v>90000</v>
      </c>
      <c r="F8" s="4">
        <v>1.9E-3</v>
      </c>
      <c r="G8" s="10">
        <v>1000</v>
      </c>
    </row>
    <row r="9" spans="2:7" x14ac:dyDescent="0.25">
      <c r="B9" s="3">
        <v>43647</v>
      </c>
      <c r="C9" s="4" t="s">
        <v>18</v>
      </c>
      <c r="D9" s="4" t="s">
        <v>19</v>
      </c>
      <c r="E9" s="9">
        <v>90000</v>
      </c>
      <c r="F9" s="4">
        <v>1.9E-3</v>
      </c>
      <c r="G9" s="10">
        <v>1000</v>
      </c>
    </row>
    <row r="10" spans="2:7" x14ac:dyDescent="0.25">
      <c r="B10" s="3">
        <v>43678</v>
      </c>
      <c r="C10" s="4" t="s">
        <v>18</v>
      </c>
      <c r="D10" s="4" t="s">
        <v>19</v>
      </c>
      <c r="E10" s="9">
        <v>90000</v>
      </c>
      <c r="F10" s="4">
        <v>1.9E-3</v>
      </c>
      <c r="G10" s="10">
        <v>1000</v>
      </c>
    </row>
    <row r="11" spans="2:7" x14ac:dyDescent="0.25">
      <c r="B11" s="3">
        <v>43709</v>
      </c>
      <c r="C11" s="4" t="s">
        <v>18</v>
      </c>
      <c r="D11" s="4" t="s">
        <v>19</v>
      </c>
      <c r="E11" s="9">
        <v>90000</v>
      </c>
      <c r="F11" s="4">
        <v>1.9E-3</v>
      </c>
      <c r="G11" s="10">
        <v>400</v>
      </c>
    </row>
    <row r="12" spans="2:7" x14ac:dyDescent="0.25">
      <c r="B12" s="3">
        <v>43739</v>
      </c>
      <c r="C12" s="4" t="s">
        <v>18</v>
      </c>
      <c r="D12" s="4" t="s">
        <v>19</v>
      </c>
      <c r="E12" s="9">
        <v>90000</v>
      </c>
      <c r="F12" s="4">
        <v>1.9E-3</v>
      </c>
      <c r="G12" s="10">
        <v>500</v>
      </c>
    </row>
    <row r="13" spans="2:7" x14ac:dyDescent="0.25">
      <c r="B13" s="3">
        <v>43770</v>
      </c>
      <c r="C13" s="4" t="s">
        <v>18</v>
      </c>
      <c r="D13" s="4" t="s">
        <v>19</v>
      </c>
      <c r="E13" s="9">
        <v>90000</v>
      </c>
      <c r="F13" s="4">
        <v>1.9E-3</v>
      </c>
      <c r="G13" s="10">
        <v>500</v>
      </c>
    </row>
    <row r="14" spans="2:7" x14ac:dyDescent="0.25">
      <c r="B14" s="3">
        <v>43800</v>
      </c>
      <c r="C14" s="4" t="s">
        <v>18</v>
      </c>
      <c r="D14" s="4" t="s">
        <v>19</v>
      </c>
      <c r="E14" s="9">
        <v>90000</v>
      </c>
      <c r="F14" s="4">
        <v>1.9E-3</v>
      </c>
      <c r="G14" s="10">
        <v>600</v>
      </c>
    </row>
    <row r="15" spans="2:7" x14ac:dyDescent="0.25">
      <c r="B15" s="3">
        <v>43831</v>
      </c>
      <c r="C15" s="4" t="s">
        <v>18</v>
      </c>
      <c r="D15" s="4" t="s">
        <v>19</v>
      </c>
      <c r="E15" s="9">
        <v>90000</v>
      </c>
      <c r="F15" s="4">
        <v>1.9E-3</v>
      </c>
      <c r="G15" s="10">
        <v>600</v>
      </c>
    </row>
    <row r="16" spans="2:7" x14ac:dyDescent="0.25">
      <c r="B16" s="3">
        <v>43862</v>
      </c>
      <c r="C16" s="4" t="s">
        <v>18</v>
      </c>
      <c r="D16" s="4" t="s">
        <v>19</v>
      </c>
      <c r="E16" s="9">
        <v>90000</v>
      </c>
      <c r="F16" s="4">
        <v>1.9E-3</v>
      </c>
      <c r="G16" s="10">
        <v>600</v>
      </c>
    </row>
    <row r="17" spans="2:7" x14ac:dyDescent="0.25">
      <c r="B17" s="3">
        <v>43891</v>
      </c>
      <c r="C17" s="4" t="s">
        <v>18</v>
      </c>
      <c r="D17" s="4" t="s">
        <v>19</v>
      </c>
      <c r="E17" s="9">
        <v>90000</v>
      </c>
      <c r="F17" s="4">
        <v>1.9E-3</v>
      </c>
      <c r="G17" s="10">
        <v>1000</v>
      </c>
    </row>
    <row r="18" spans="2:7" x14ac:dyDescent="0.25">
      <c r="B18" s="3">
        <v>43922</v>
      </c>
      <c r="C18" s="4" t="s">
        <v>18</v>
      </c>
      <c r="D18" s="4" t="s">
        <v>19</v>
      </c>
      <c r="E18" s="9">
        <v>90000</v>
      </c>
      <c r="F18" s="4">
        <v>1.9E-3</v>
      </c>
      <c r="G18" s="10">
        <v>1000</v>
      </c>
    </row>
    <row r="19" spans="2:7" x14ac:dyDescent="0.25">
      <c r="B19" s="3">
        <v>43952</v>
      </c>
      <c r="C19" s="4" t="s">
        <v>18</v>
      </c>
      <c r="D19" s="4" t="s">
        <v>19</v>
      </c>
      <c r="E19" s="9">
        <v>90000</v>
      </c>
      <c r="F19" s="4">
        <v>1.9E-3</v>
      </c>
      <c r="G19" s="10">
        <v>1000</v>
      </c>
    </row>
    <row r="20" spans="2:7" x14ac:dyDescent="0.25">
      <c r="B20" s="3">
        <v>43983</v>
      </c>
      <c r="C20" s="4" t="s">
        <v>18</v>
      </c>
      <c r="D20" s="4" t="s">
        <v>19</v>
      </c>
      <c r="E20" s="9">
        <v>90000</v>
      </c>
      <c r="F20" s="4">
        <v>1.9E-3</v>
      </c>
      <c r="G20" s="10">
        <v>1000</v>
      </c>
    </row>
    <row r="21" spans="2:7" x14ac:dyDescent="0.25">
      <c r="B21" s="3">
        <v>44013</v>
      </c>
      <c r="C21" s="4" t="s">
        <v>18</v>
      </c>
      <c r="D21" s="4" t="s">
        <v>19</v>
      </c>
      <c r="E21" s="9">
        <v>90000</v>
      </c>
      <c r="F21" s="4">
        <v>1.9E-3</v>
      </c>
      <c r="G21" s="10">
        <v>1000</v>
      </c>
    </row>
    <row r="22" spans="2:7" x14ac:dyDescent="0.25">
      <c r="B22" s="3">
        <v>44044</v>
      </c>
      <c r="C22" s="4" t="s">
        <v>18</v>
      </c>
      <c r="D22" s="4" t="s">
        <v>19</v>
      </c>
      <c r="E22" s="9">
        <v>90000</v>
      </c>
      <c r="F22" s="4">
        <v>1.9E-3</v>
      </c>
      <c r="G22" s="10">
        <v>1000</v>
      </c>
    </row>
    <row r="23" spans="2:7" x14ac:dyDescent="0.25">
      <c r="B23" s="3">
        <v>44075</v>
      </c>
      <c r="C23" s="4" t="s">
        <v>18</v>
      </c>
      <c r="D23" s="4" t="s">
        <v>19</v>
      </c>
      <c r="E23" s="9">
        <v>90000</v>
      </c>
      <c r="F23" s="4">
        <v>1.9E-3</v>
      </c>
      <c r="G23" s="10">
        <v>1000</v>
      </c>
    </row>
    <row r="24" spans="2:7" x14ac:dyDescent="0.25">
      <c r="B24" s="3">
        <v>44105</v>
      </c>
      <c r="C24" s="4" t="s">
        <v>18</v>
      </c>
      <c r="D24" s="4" t="s">
        <v>19</v>
      </c>
      <c r="E24" s="9">
        <v>90000</v>
      </c>
      <c r="F24" s="4">
        <v>1.9E-3</v>
      </c>
      <c r="G24" s="10">
        <v>1000</v>
      </c>
    </row>
    <row r="25" spans="2:7" x14ac:dyDescent="0.25">
      <c r="B25" s="3">
        <v>44136</v>
      </c>
      <c r="C25" s="4" t="s">
        <v>18</v>
      </c>
      <c r="D25" s="4" t="s">
        <v>19</v>
      </c>
      <c r="E25" s="9">
        <v>90000</v>
      </c>
      <c r="F25" s="4">
        <v>1.9E-3</v>
      </c>
      <c r="G25" s="10">
        <v>1000</v>
      </c>
    </row>
    <row r="26" spans="2:7" x14ac:dyDescent="0.25">
      <c r="B26" s="3">
        <v>44166</v>
      </c>
      <c r="C26" s="4" t="s">
        <v>18</v>
      </c>
      <c r="D26" s="4" t="s">
        <v>19</v>
      </c>
      <c r="E26" s="9">
        <v>90000</v>
      </c>
      <c r="F26" s="4">
        <v>1.9E-3</v>
      </c>
      <c r="G26" s="10">
        <v>1000</v>
      </c>
    </row>
    <row r="27" spans="2:7" x14ac:dyDescent="0.25">
      <c r="B27" s="3">
        <v>44197</v>
      </c>
      <c r="C27" s="4" t="s">
        <v>18</v>
      </c>
      <c r="D27" s="4" t="s">
        <v>19</v>
      </c>
      <c r="E27" s="9">
        <v>90000</v>
      </c>
      <c r="F27" s="4">
        <v>1.9E-3</v>
      </c>
      <c r="G27" s="10">
        <v>1000</v>
      </c>
    </row>
    <row r="28" spans="2:7" x14ac:dyDescent="0.25">
      <c r="B28" s="3">
        <v>44228</v>
      </c>
      <c r="C28" s="4" t="s">
        <v>18</v>
      </c>
      <c r="D28" s="4" t="s">
        <v>19</v>
      </c>
      <c r="E28" s="9">
        <v>90000</v>
      </c>
      <c r="F28" s="4">
        <v>1.9E-3</v>
      </c>
      <c r="G28" s="10">
        <v>1000</v>
      </c>
    </row>
    <row r="29" spans="2:7" x14ac:dyDescent="0.25">
      <c r="B29" s="3">
        <v>44256</v>
      </c>
      <c r="C29" s="4" t="s">
        <v>18</v>
      </c>
      <c r="D29" s="4" t="s">
        <v>19</v>
      </c>
      <c r="E29" s="9">
        <v>90000</v>
      </c>
      <c r="F29" s="4">
        <v>1.9E-3</v>
      </c>
      <c r="G29" s="10">
        <v>1000</v>
      </c>
    </row>
    <row r="30" spans="2:7" x14ac:dyDescent="0.25">
      <c r="B30" s="3">
        <v>44287</v>
      </c>
      <c r="C30" s="4" t="s">
        <v>18</v>
      </c>
      <c r="D30" s="4" t="s">
        <v>19</v>
      </c>
      <c r="E30" s="9">
        <v>90000</v>
      </c>
      <c r="F30" s="4">
        <v>1.9E-3</v>
      </c>
      <c r="G30" s="10">
        <v>1000</v>
      </c>
    </row>
    <row r="31" spans="2:7" x14ac:dyDescent="0.25">
      <c r="B31" s="3">
        <v>44317</v>
      </c>
      <c r="C31" s="4" t="s">
        <v>18</v>
      </c>
      <c r="D31" s="4" t="s">
        <v>19</v>
      </c>
      <c r="E31" s="9">
        <v>90000</v>
      </c>
      <c r="F31" s="4">
        <v>1.9E-3</v>
      </c>
      <c r="G31" s="10">
        <v>1000</v>
      </c>
    </row>
    <row r="32" spans="2:7" x14ac:dyDescent="0.25">
      <c r="B32" s="3">
        <v>44348</v>
      </c>
      <c r="C32" s="4" t="s">
        <v>18</v>
      </c>
      <c r="D32" s="4" t="s">
        <v>19</v>
      </c>
      <c r="E32" s="9">
        <v>90000</v>
      </c>
      <c r="F32" s="4">
        <v>1.9E-3</v>
      </c>
      <c r="G32" s="10">
        <v>1000</v>
      </c>
    </row>
    <row r="33" spans="2:7" x14ac:dyDescent="0.25">
      <c r="B33" s="3">
        <v>44378</v>
      </c>
      <c r="C33" s="4" t="s">
        <v>18</v>
      </c>
      <c r="D33" s="4" t="s">
        <v>19</v>
      </c>
      <c r="E33" s="9">
        <v>90000</v>
      </c>
      <c r="F33" s="4">
        <v>1.9E-3</v>
      </c>
      <c r="G33" s="10">
        <v>1000</v>
      </c>
    </row>
    <row r="34" spans="2:7" x14ac:dyDescent="0.25">
      <c r="B34" s="3">
        <v>44409</v>
      </c>
      <c r="C34" s="4" t="s">
        <v>18</v>
      </c>
      <c r="D34" s="4" t="s">
        <v>19</v>
      </c>
      <c r="E34" s="9">
        <v>90000</v>
      </c>
      <c r="F34" s="4">
        <v>1.9E-3</v>
      </c>
      <c r="G34" s="10">
        <v>1000</v>
      </c>
    </row>
    <row r="35" spans="2:7" x14ac:dyDescent="0.25">
      <c r="B35" s="3">
        <v>44440</v>
      </c>
      <c r="C35" s="4" t="s">
        <v>18</v>
      </c>
      <c r="D35" s="4" t="s">
        <v>19</v>
      </c>
      <c r="E35" s="9">
        <v>90000</v>
      </c>
      <c r="F35" s="4">
        <v>1.9E-3</v>
      </c>
      <c r="G35" s="10">
        <v>1000</v>
      </c>
    </row>
    <row r="36" spans="2:7" x14ac:dyDescent="0.25">
      <c r="B36" s="3">
        <v>44470</v>
      </c>
      <c r="C36" s="4" t="s">
        <v>18</v>
      </c>
      <c r="D36" s="4" t="s">
        <v>19</v>
      </c>
      <c r="E36" s="9">
        <v>90000</v>
      </c>
      <c r="F36" s="4">
        <v>1.9E-3</v>
      </c>
      <c r="G36" s="10">
        <v>1000</v>
      </c>
    </row>
    <row r="37" spans="2:7" x14ac:dyDescent="0.25">
      <c r="B37" s="3">
        <v>44501</v>
      </c>
      <c r="C37" s="4" t="s">
        <v>18</v>
      </c>
      <c r="D37" s="4" t="s">
        <v>19</v>
      </c>
      <c r="E37" s="9">
        <v>90000</v>
      </c>
      <c r="F37" s="4">
        <v>1.9E-3</v>
      </c>
      <c r="G37" s="10">
        <v>1000</v>
      </c>
    </row>
    <row r="38" spans="2:7" x14ac:dyDescent="0.25">
      <c r="B38" s="3">
        <v>44531</v>
      </c>
      <c r="C38" s="4" t="s">
        <v>18</v>
      </c>
      <c r="D38" s="4" t="s">
        <v>19</v>
      </c>
      <c r="E38" s="9">
        <v>90000</v>
      </c>
      <c r="F38" s="4">
        <v>1.9E-3</v>
      </c>
      <c r="G38" s="10">
        <v>1000</v>
      </c>
    </row>
    <row r="39" spans="2:7" x14ac:dyDescent="0.25">
      <c r="B39" s="3">
        <v>44562</v>
      </c>
      <c r="C39" s="4" t="s">
        <v>18</v>
      </c>
      <c r="D39" s="4" t="s">
        <v>19</v>
      </c>
      <c r="E39" s="9">
        <v>90000</v>
      </c>
      <c r="F39" s="4">
        <v>1.9E-3</v>
      </c>
      <c r="G39" s="10">
        <v>1000</v>
      </c>
    </row>
    <row r="40" spans="2:7" x14ac:dyDescent="0.25">
      <c r="B40" s="3">
        <v>44593</v>
      </c>
      <c r="C40" s="4" t="s">
        <v>18</v>
      </c>
      <c r="D40" s="4" t="s">
        <v>19</v>
      </c>
      <c r="E40" s="9">
        <v>90000</v>
      </c>
      <c r="F40" s="4">
        <v>1.9E-3</v>
      </c>
      <c r="G40" s="10">
        <v>1000</v>
      </c>
    </row>
    <row r="41" spans="2:7" x14ac:dyDescent="0.25">
      <c r="B41" s="3">
        <v>44621</v>
      </c>
      <c r="C41" s="4" t="s">
        <v>18</v>
      </c>
      <c r="D41" s="4" t="s">
        <v>19</v>
      </c>
      <c r="E41" s="9">
        <v>90000</v>
      </c>
      <c r="F41" s="4">
        <v>1.9E-3</v>
      </c>
      <c r="G41" s="10">
        <v>1000</v>
      </c>
    </row>
    <row r="42" spans="2:7" x14ac:dyDescent="0.25">
      <c r="B42" s="3">
        <v>44652</v>
      </c>
      <c r="C42" s="4" t="s">
        <v>18</v>
      </c>
      <c r="D42" s="4" t="s">
        <v>19</v>
      </c>
      <c r="E42" s="9">
        <v>90000</v>
      </c>
      <c r="F42" s="4">
        <v>1.9E-3</v>
      </c>
      <c r="G42" s="10">
        <v>1000</v>
      </c>
    </row>
    <row r="43" spans="2:7" x14ac:dyDescent="0.25">
      <c r="B43" s="3">
        <v>44682</v>
      </c>
      <c r="C43" s="4" t="s">
        <v>18</v>
      </c>
      <c r="D43" s="4" t="s">
        <v>19</v>
      </c>
      <c r="E43" s="9">
        <v>90000</v>
      </c>
      <c r="F43" s="4">
        <v>1.9E-3</v>
      </c>
      <c r="G43" s="10">
        <v>1000</v>
      </c>
    </row>
    <row r="44" spans="2:7" x14ac:dyDescent="0.25">
      <c r="B44" s="3">
        <v>44713</v>
      </c>
      <c r="C44" s="4" t="s">
        <v>18</v>
      </c>
      <c r="D44" s="4" t="s">
        <v>19</v>
      </c>
      <c r="E44" s="9">
        <v>90000</v>
      </c>
      <c r="F44" s="4">
        <v>1.9E-3</v>
      </c>
      <c r="G44" s="10">
        <v>1000</v>
      </c>
    </row>
    <row r="45" spans="2:7" x14ac:dyDescent="0.25">
      <c r="B45" s="3">
        <v>44743</v>
      </c>
      <c r="C45" s="4" t="s">
        <v>18</v>
      </c>
      <c r="D45" s="4" t="s">
        <v>19</v>
      </c>
      <c r="E45" s="9">
        <v>90000</v>
      </c>
      <c r="F45" s="4">
        <v>1.9E-3</v>
      </c>
      <c r="G45" s="10">
        <v>1000</v>
      </c>
    </row>
    <row r="46" spans="2:7" x14ac:dyDescent="0.25">
      <c r="B46" s="3">
        <v>44774</v>
      </c>
      <c r="C46" s="4" t="s">
        <v>18</v>
      </c>
      <c r="D46" s="4" t="s">
        <v>19</v>
      </c>
      <c r="E46" s="9">
        <v>90000</v>
      </c>
      <c r="F46" s="4">
        <v>1.9E-3</v>
      </c>
      <c r="G46" s="10">
        <v>1000</v>
      </c>
    </row>
    <row r="47" spans="2:7" x14ac:dyDescent="0.25">
      <c r="B47" s="3">
        <v>44805</v>
      </c>
      <c r="C47" s="4" t="s">
        <v>18</v>
      </c>
      <c r="D47" s="4" t="s">
        <v>19</v>
      </c>
      <c r="E47" s="9">
        <v>90000</v>
      </c>
      <c r="F47" s="4">
        <v>1.9E-3</v>
      </c>
      <c r="G47" s="10">
        <v>1000</v>
      </c>
    </row>
    <row r="48" spans="2:7" x14ac:dyDescent="0.25">
      <c r="B48" s="3">
        <v>44835</v>
      </c>
      <c r="C48" s="4" t="s">
        <v>18</v>
      </c>
      <c r="D48" s="4" t="s">
        <v>19</v>
      </c>
      <c r="E48" s="9">
        <v>90000</v>
      </c>
      <c r="F48" s="4">
        <v>1.9E-3</v>
      </c>
      <c r="G48" s="10">
        <v>1000</v>
      </c>
    </row>
    <row r="49" spans="2:7" x14ac:dyDescent="0.25">
      <c r="B49" s="3">
        <v>44866</v>
      </c>
      <c r="C49" s="4" t="s">
        <v>18</v>
      </c>
      <c r="D49" s="4" t="s">
        <v>19</v>
      </c>
      <c r="E49" s="9">
        <v>90000</v>
      </c>
      <c r="F49" s="4">
        <v>1.9E-3</v>
      </c>
      <c r="G49" s="10">
        <v>1000</v>
      </c>
    </row>
    <row r="50" spans="2:7" x14ac:dyDescent="0.25">
      <c r="B50" s="3">
        <v>44896</v>
      </c>
      <c r="C50" s="4" t="s">
        <v>18</v>
      </c>
      <c r="D50" s="4" t="s">
        <v>19</v>
      </c>
      <c r="E50" s="9">
        <v>90000</v>
      </c>
      <c r="F50" s="4">
        <v>1.9E-3</v>
      </c>
      <c r="G50" s="10">
        <v>1000</v>
      </c>
    </row>
    <row r="51" spans="2:7" x14ac:dyDescent="0.25">
      <c r="B51" s="3">
        <v>44927</v>
      </c>
      <c r="C51" s="4" t="s">
        <v>18</v>
      </c>
      <c r="D51" s="4" t="s">
        <v>19</v>
      </c>
      <c r="E51" s="9">
        <v>90000</v>
      </c>
      <c r="F51" s="4">
        <v>1.9E-3</v>
      </c>
      <c r="G51" s="10">
        <v>1000</v>
      </c>
    </row>
    <row r="52" spans="2:7" x14ac:dyDescent="0.25">
      <c r="B52" s="3">
        <v>44958</v>
      </c>
      <c r="C52" s="4" t="s">
        <v>18</v>
      </c>
      <c r="D52" s="4" t="s">
        <v>19</v>
      </c>
      <c r="E52" s="9">
        <v>90000</v>
      </c>
      <c r="F52" s="4">
        <v>1.9E-3</v>
      </c>
      <c r="G52" s="10">
        <v>1000</v>
      </c>
    </row>
    <row r="53" spans="2:7" x14ac:dyDescent="0.25">
      <c r="B53" s="3">
        <v>44986</v>
      </c>
      <c r="C53" s="4" t="s">
        <v>18</v>
      </c>
      <c r="D53" s="4" t="s">
        <v>19</v>
      </c>
      <c r="E53" s="9">
        <v>90000</v>
      </c>
      <c r="F53" s="4">
        <v>1.9E-3</v>
      </c>
      <c r="G53" s="10">
        <v>1000</v>
      </c>
    </row>
    <row r="54" spans="2:7" x14ac:dyDescent="0.25">
      <c r="B54" s="3">
        <v>45017</v>
      </c>
      <c r="C54" s="4" t="s">
        <v>18</v>
      </c>
      <c r="D54" s="4" t="s">
        <v>19</v>
      </c>
      <c r="E54" s="9">
        <v>90000</v>
      </c>
      <c r="F54" s="4">
        <v>1.9E-3</v>
      </c>
      <c r="G54" s="10">
        <v>1000</v>
      </c>
    </row>
    <row r="55" spans="2:7" x14ac:dyDescent="0.25">
      <c r="B55" s="3">
        <v>45047</v>
      </c>
      <c r="C55" s="4" t="s">
        <v>18</v>
      </c>
      <c r="D55" s="4" t="s">
        <v>19</v>
      </c>
      <c r="E55" s="9">
        <v>90000</v>
      </c>
      <c r="F55" s="4">
        <v>1.9E-3</v>
      </c>
      <c r="G55" s="10">
        <v>1000</v>
      </c>
    </row>
    <row r="56" spans="2:7" x14ac:dyDescent="0.25">
      <c r="B56" s="3">
        <v>45078</v>
      </c>
      <c r="C56" s="4" t="s">
        <v>18</v>
      </c>
      <c r="D56" s="4" t="s">
        <v>19</v>
      </c>
      <c r="E56" s="9">
        <v>90000</v>
      </c>
      <c r="F56" s="4">
        <v>1.9E-3</v>
      </c>
      <c r="G56" s="10">
        <v>1000</v>
      </c>
    </row>
    <row r="57" spans="2:7" x14ac:dyDescent="0.25">
      <c r="B57" s="3">
        <v>45108</v>
      </c>
      <c r="C57" s="4" t="s">
        <v>18</v>
      </c>
      <c r="D57" s="4" t="s">
        <v>19</v>
      </c>
      <c r="E57" s="9">
        <v>90000</v>
      </c>
      <c r="F57" s="4">
        <v>1.9E-3</v>
      </c>
      <c r="G57" s="10">
        <v>1000</v>
      </c>
    </row>
    <row r="58" spans="2:7" x14ac:dyDescent="0.25">
      <c r="B58" s="3">
        <v>45139</v>
      </c>
      <c r="C58" s="4" t="s">
        <v>18</v>
      </c>
      <c r="D58" s="4" t="s">
        <v>19</v>
      </c>
      <c r="E58" s="9">
        <v>90000</v>
      </c>
      <c r="F58" s="4">
        <v>1.9E-3</v>
      </c>
      <c r="G58" s="10">
        <v>1000</v>
      </c>
    </row>
    <row r="59" spans="2:7" x14ac:dyDescent="0.25">
      <c r="B59" s="3">
        <v>45170</v>
      </c>
      <c r="C59" s="4" t="s">
        <v>18</v>
      </c>
      <c r="D59" s="4" t="s">
        <v>19</v>
      </c>
      <c r="E59" s="9">
        <v>90000</v>
      </c>
      <c r="F59" s="4">
        <v>1.9E-3</v>
      </c>
      <c r="G59" s="10">
        <v>1000</v>
      </c>
    </row>
    <row r="60" spans="2:7" x14ac:dyDescent="0.25">
      <c r="B60" s="3">
        <v>45200</v>
      </c>
      <c r="C60" s="4" t="s">
        <v>18</v>
      </c>
      <c r="D60" s="4" t="s">
        <v>19</v>
      </c>
      <c r="E60" s="9">
        <v>90000</v>
      </c>
      <c r="F60" s="4">
        <v>1.9E-3</v>
      </c>
      <c r="G60" s="10">
        <v>1000</v>
      </c>
    </row>
    <row r="61" spans="2:7" x14ac:dyDescent="0.25">
      <c r="B61" s="3">
        <v>45231</v>
      </c>
      <c r="C61" s="4" t="s">
        <v>18</v>
      </c>
      <c r="D61" s="4" t="s">
        <v>19</v>
      </c>
      <c r="E61" s="9">
        <v>90000</v>
      </c>
      <c r="F61" s="4">
        <v>1.9E-3</v>
      </c>
      <c r="G61" s="10">
        <v>1000</v>
      </c>
    </row>
    <row r="62" spans="2:7" x14ac:dyDescent="0.25">
      <c r="B62" s="3">
        <v>45261</v>
      </c>
      <c r="C62" s="4" t="s">
        <v>18</v>
      </c>
      <c r="D62" s="4" t="s">
        <v>19</v>
      </c>
      <c r="E62" s="9">
        <v>90000</v>
      </c>
      <c r="F62" s="4">
        <v>1.9E-3</v>
      </c>
      <c r="G62" s="10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B2:L64"/>
  <sheetViews>
    <sheetView showGridLines="0" workbookViewId="0">
      <selection activeCell="J18" sqref="J18"/>
    </sheetView>
  </sheetViews>
  <sheetFormatPr baseColWidth="10" defaultRowHeight="15" x14ac:dyDescent="0.25"/>
  <cols>
    <col min="3" max="3" width="16.85546875" customWidth="1"/>
    <col min="4" max="4" width="23.140625" customWidth="1"/>
    <col min="7" max="7" width="11.42578125" bestFit="1" customWidth="1"/>
    <col min="9" max="9" width="11.42578125" style="86"/>
    <col min="10" max="10" width="11.140625" bestFit="1" customWidth="1"/>
  </cols>
  <sheetData>
    <row r="2" spans="2:12" ht="23.25" x14ac:dyDescent="0.35">
      <c r="B2" s="106" t="s">
        <v>153</v>
      </c>
      <c r="C2" s="106"/>
      <c r="D2" s="106"/>
      <c r="E2" s="106"/>
      <c r="F2" s="106"/>
      <c r="G2" s="106"/>
    </row>
    <row r="3" spans="2:12" ht="23.25" x14ac:dyDescent="0.35">
      <c r="B3" s="107" t="s">
        <v>154</v>
      </c>
      <c r="C3" s="107"/>
      <c r="D3" s="107"/>
      <c r="E3" s="107"/>
      <c r="F3" s="107"/>
      <c r="G3" s="107"/>
    </row>
    <row r="4" spans="2:12" ht="60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I4" s="87"/>
    </row>
    <row r="5" spans="2:12" x14ac:dyDescent="0.25">
      <c r="B5" s="3">
        <v>43466</v>
      </c>
      <c r="C5" s="6"/>
      <c r="D5" s="6"/>
      <c r="E5" s="6"/>
      <c r="F5" s="6"/>
      <c r="G5" s="6"/>
    </row>
    <row r="6" spans="2:12" x14ac:dyDescent="0.25">
      <c r="B6" s="3">
        <v>43497</v>
      </c>
      <c r="C6" s="6"/>
      <c r="D6" s="6"/>
      <c r="E6" s="6"/>
      <c r="F6" s="6"/>
      <c r="G6" s="6"/>
    </row>
    <row r="7" spans="2:12" x14ac:dyDescent="0.25">
      <c r="B7" s="3">
        <v>43525</v>
      </c>
      <c r="C7" s="6"/>
      <c r="D7" s="6"/>
      <c r="E7" s="6"/>
      <c r="F7" s="6"/>
      <c r="G7" s="6"/>
    </row>
    <row r="8" spans="2:12" x14ac:dyDescent="0.25">
      <c r="B8" s="3">
        <v>43556</v>
      </c>
      <c r="C8" s="4"/>
      <c r="D8" s="4"/>
      <c r="E8" s="4"/>
      <c r="F8" s="4"/>
      <c r="G8" s="5"/>
    </row>
    <row r="9" spans="2:12" x14ac:dyDescent="0.25">
      <c r="B9" s="3">
        <v>43586</v>
      </c>
      <c r="C9" s="4"/>
      <c r="D9" s="4"/>
      <c r="E9" s="4"/>
      <c r="F9" s="4"/>
      <c r="G9" s="5"/>
    </row>
    <row r="10" spans="2:12" x14ac:dyDescent="0.25">
      <c r="B10" s="3">
        <v>43617</v>
      </c>
      <c r="C10" s="4" t="s">
        <v>163</v>
      </c>
      <c r="D10" s="4" t="s">
        <v>164</v>
      </c>
      <c r="E10" s="9">
        <v>91380</v>
      </c>
      <c r="F10" s="88">
        <v>1.9193000000000001E-3</v>
      </c>
      <c r="G10" s="89">
        <v>2015.2650000000001</v>
      </c>
      <c r="I10" s="86">
        <f>+J10/1000</f>
        <v>2015.2650000000001</v>
      </c>
      <c r="J10" s="86">
        <f>+K10*1.9193</f>
        <v>2015265</v>
      </c>
      <c r="K10" s="85">
        <v>1050000</v>
      </c>
      <c r="L10">
        <v>67.1755</v>
      </c>
    </row>
    <row r="11" spans="2:12" x14ac:dyDescent="0.25">
      <c r="B11" s="3">
        <v>43647</v>
      </c>
      <c r="C11" s="4" t="s">
        <v>163</v>
      </c>
      <c r="D11" s="4" t="s">
        <v>164</v>
      </c>
      <c r="E11" s="9">
        <v>91380</v>
      </c>
      <c r="F11" s="88">
        <v>1.9193000000000001E-3</v>
      </c>
      <c r="G11" s="89">
        <v>6045.7950000000001</v>
      </c>
      <c r="I11" s="86">
        <f t="shared" ref="I11:I64" si="0">+J11/1000</f>
        <v>6045.7950000000001</v>
      </c>
      <c r="J11" s="86">
        <f t="shared" ref="J11:J64" si="1">+K11*1.9193</f>
        <v>6045795</v>
      </c>
      <c r="K11" s="85">
        <v>3150000</v>
      </c>
      <c r="L11">
        <v>201.5265</v>
      </c>
    </row>
    <row r="12" spans="2:12" x14ac:dyDescent="0.25">
      <c r="B12" s="3">
        <v>43678</v>
      </c>
      <c r="C12" s="4" t="s">
        <v>163</v>
      </c>
      <c r="D12" s="4" t="s">
        <v>164</v>
      </c>
      <c r="E12" s="9">
        <v>91380</v>
      </c>
      <c r="F12" s="88">
        <v>1.9193000000000001E-3</v>
      </c>
      <c r="G12" s="89">
        <v>6045.7950000000001</v>
      </c>
      <c r="I12" s="86">
        <f t="shared" si="0"/>
        <v>6045.7950000000001</v>
      </c>
      <c r="J12" s="86">
        <f t="shared" si="1"/>
        <v>6045795</v>
      </c>
      <c r="K12" s="85">
        <v>3150000</v>
      </c>
      <c r="L12">
        <v>201.5265</v>
      </c>
    </row>
    <row r="13" spans="2:12" x14ac:dyDescent="0.25">
      <c r="B13" s="3">
        <v>43709</v>
      </c>
      <c r="C13" s="4" t="s">
        <v>163</v>
      </c>
      <c r="D13" s="4" t="s">
        <v>164</v>
      </c>
      <c r="E13" s="9">
        <v>91380</v>
      </c>
      <c r="F13" s="88">
        <v>1.9193000000000001E-3</v>
      </c>
      <c r="G13" s="89">
        <v>4030.53</v>
      </c>
      <c r="I13" s="86">
        <f t="shared" si="0"/>
        <v>4030.53</v>
      </c>
      <c r="J13" s="86">
        <f t="shared" si="1"/>
        <v>4030530</v>
      </c>
      <c r="K13" s="85">
        <v>2100000</v>
      </c>
      <c r="L13">
        <v>134.351</v>
      </c>
    </row>
    <row r="14" spans="2:12" x14ac:dyDescent="0.25">
      <c r="B14" s="3">
        <v>43739</v>
      </c>
      <c r="C14" s="4"/>
      <c r="D14" s="4"/>
      <c r="E14" s="4"/>
      <c r="F14" s="4"/>
      <c r="G14" s="89">
        <v>0</v>
      </c>
      <c r="I14" s="86">
        <f t="shared" si="0"/>
        <v>0</v>
      </c>
      <c r="J14" s="86">
        <f t="shared" si="1"/>
        <v>0</v>
      </c>
      <c r="K14" s="85"/>
    </row>
    <row r="15" spans="2:12" x14ac:dyDescent="0.25">
      <c r="B15" s="3">
        <v>43770</v>
      </c>
      <c r="C15" s="4"/>
      <c r="D15" s="4"/>
      <c r="E15" s="4"/>
      <c r="F15" s="4"/>
      <c r="G15" s="89">
        <v>0</v>
      </c>
      <c r="I15" s="86">
        <f t="shared" si="0"/>
        <v>0</v>
      </c>
      <c r="J15" s="86">
        <f t="shared" si="1"/>
        <v>0</v>
      </c>
      <c r="K15" s="85"/>
    </row>
    <row r="16" spans="2:12" x14ac:dyDescent="0.25">
      <c r="B16" s="3">
        <v>43800</v>
      </c>
      <c r="C16" s="4"/>
      <c r="D16" s="4"/>
      <c r="E16" s="4"/>
      <c r="F16" s="4"/>
      <c r="G16" s="89">
        <v>0</v>
      </c>
      <c r="I16" s="86">
        <f t="shared" si="0"/>
        <v>0</v>
      </c>
      <c r="J16" s="86">
        <f t="shared" si="1"/>
        <v>0</v>
      </c>
      <c r="K16" s="85"/>
    </row>
    <row r="17" spans="2:12" x14ac:dyDescent="0.25">
      <c r="B17" s="3">
        <v>43831</v>
      </c>
      <c r="C17" s="4"/>
      <c r="D17" s="4"/>
      <c r="E17" s="4"/>
      <c r="F17" s="4"/>
      <c r="G17" s="89">
        <v>0</v>
      </c>
      <c r="I17" s="86">
        <f t="shared" si="0"/>
        <v>0</v>
      </c>
      <c r="J17" s="86">
        <f t="shared" si="1"/>
        <v>0</v>
      </c>
      <c r="K17" s="85"/>
    </row>
    <row r="18" spans="2:12" x14ac:dyDescent="0.25">
      <c r="B18" s="3">
        <v>43862</v>
      </c>
      <c r="C18" s="4"/>
      <c r="D18" s="4"/>
      <c r="E18" s="4"/>
      <c r="F18" s="4"/>
      <c r="G18" s="89">
        <v>0</v>
      </c>
      <c r="I18" s="86">
        <f t="shared" si="0"/>
        <v>0</v>
      </c>
      <c r="J18" s="86">
        <f t="shared" si="1"/>
        <v>0</v>
      </c>
      <c r="K18" s="85"/>
    </row>
    <row r="19" spans="2:12" x14ac:dyDescent="0.25">
      <c r="B19" s="3">
        <v>43891</v>
      </c>
      <c r="C19" s="4"/>
      <c r="D19" s="4"/>
      <c r="E19" s="4"/>
      <c r="F19" s="4"/>
      <c r="G19" s="89">
        <v>0</v>
      </c>
      <c r="I19" s="86">
        <f t="shared" si="0"/>
        <v>0</v>
      </c>
      <c r="J19" s="86">
        <f t="shared" si="1"/>
        <v>0</v>
      </c>
      <c r="K19" s="85"/>
    </row>
    <row r="20" spans="2:12" x14ac:dyDescent="0.25">
      <c r="B20" s="3">
        <v>43922</v>
      </c>
      <c r="C20" s="4"/>
      <c r="D20" s="4"/>
      <c r="E20" s="4"/>
      <c r="F20" s="4"/>
      <c r="G20" s="89">
        <v>0</v>
      </c>
      <c r="I20" s="86">
        <f t="shared" si="0"/>
        <v>0</v>
      </c>
      <c r="J20" s="86">
        <f t="shared" si="1"/>
        <v>0</v>
      </c>
      <c r="K20" s="85"/>
    </row>
    <row r="21" spans="2:12" x14ac:dyDescent="0.25">
      <c r="B21" s="3">
        <v>43952</v>
      </c>
      <c r="C21" s="4"/>
      <c r="D21" s="4"/>
      <c r="E21" s="4"/>
      <c r="F21" s="4"/>
      <c r="G21" s="89">
        <v>0</v>
      </c>
      <c r="I21" s="86">
        <f t="shared" si="0"/>
        <v>0</v>
      </c>
      <c r="J21" s="86">
        <f t="shared" si="1"/>
        <v>0</v>
      </c>
      <c r="K21" s="85"/>
    </row>
    <row r="22" spans="2:12" x14ac:dyDescent="0.25">
      <c r="B22" s="3">
        <v>43983</v>
      </c>
      <c r="C22" s="4"/>
      <c r="D22" s="4"/>
      <c r="E22" s="4"/>
      <c r="F22" s="4"/>
      <c r="G22" s="89">
        <v>0</v>
      </c>
      <c r="I22" s="86">
        <f t="shared" si="0"/>
        <v>0</v>
      </c>
      <c r="J22" s="86">
        <f t="shared" si="1"/>
        <v>0</v>
      </c>
      <c r="K22" s="85"/>
    </row>
    <row r="23" spans="2:12" x14ac:dyDescent="0.25">
      <c r="B23" s="3">
        <v>44013</v>
      </c>
      <c r="C23" s="4" t="s">
        <v>163</v>
      </c>
      <c r="D23" s="4" t="s">
        <v>164</v>
      </c>
      <c r="E23" s="9">
        <v>91380</v>
      </c>
      <c r="F23" s="88">
        <v>1.9193000000000001E-3</v>
      </c>
      <c r="G23" s="89">
        <v>4030.5299999999993</v>
      </c>
      <c r="I23" s="86">
        <f t="shared" si="0"/>
        <v>4030.5299999999993</v>
      </c>
      <c r="J23" s="86">
        <f t="shared" si="1"/>
        <v>4030529.9999999991</v>
      </c>
      <c r="K23" s="85">
        <v>2099999.9999999995</v>
      </c>
      <c r="L23">
        <v>134.351</v>
      </c>
    </row>
    <row r="24" spans="2:12" x14ac:dyDescent="0.25">
      <c r="B24" s="3">
        <v>44044</v>
      </c>
      <c r="C24" s="4" t="s">
        <v>163</v>
      </c>
      <c r="D24" s="4" t="s">
        <v>164</v>
      </c>
      <c r="E24" s="9">
        <v>91380</v>
      </c>
      <c r="F24" s="88">
        <v>1.9193000000000001E-3</v>
      </c>
      <c r="G24" s="89">
        <v>4030.5299999999993</v>
      </c>
      <c r="I24" s="86">
        <f t="shared" si="0"/>
        <v>4030.5299999999993</v>
      </c>
      <c r="J24" s="86">
        <f t="shared" si="1"/>
        <v>4030529.9999999991</v>
      </c>
      <c r="K24" s="85">
        <v>2099999.9999999995</v>
      </c>
      <c r="L24">
        <v>134.351</v>
      </c>
    </row>
    <row r="25" spans="2:12" x14ac:dyDescent="0.25">
      <c r="B25" s="3">
        <v>44075</v>
      </c>
      <c r="C25" s="4" t="s">
        <v>163</v>
      </c>
      <c r="D25" s="4" t="s">
        <v>164</v>
      </c>
      <c r="E25" s="9">
        <v>91380</v>
      </c>
      <c r="F25" s="88">
        <v>1.9193000000000001E-3</v>
      </c>
      <c r="G25" s="89">
        <v>4030.5299999999993</v>
      </c>
      <c r="I25" s="86">
        <f t="shared" si="0"/>
        <v>4030.5299999999993</v>
      </c>
      <c r="J25" s="86">
        <f t="shared" si="1"/>
        <v>4030529.9999999991</v>
      </c>
      <c r="K25" s="85">
        <v>2099999.9999999995</v>
      </c>
      <c r="L25">
        <v>134.351</v>
      </c>
    </row>
    <row r="26" spans="2:12" x14ac:dyDescent="0.25">
      <c r="B26" s="3">
        <v>44105</v>
      </c>
      <c r="C26" s="4" t="s">
        <v>163</v>
      </c>
      <c r="D26" s="4" t="s">
        <v>164</v>
      </c>
      <c r="E26" s="9">
        <v>91380</v>
      </c>
      <c r="F26" s="88">
        <v>1.9193000000000001E-3</v>
      </c>
      <c r="G26" s="89">
        <v>4030.5299999999993</v>
      </c>
      <c r="I26" s="86">
        <f t="shared" si="0"/>
        <v>4030.5299999999993</v>
      </c>
      <c r="J26" s="86">
        <f t="shared" si="1"/>
        <v>4030529.9999999991</v>
      </c>
      <c r="K26" s="85">
        <v>2099999.9999999995</v>
      </c>
      <c r="L26">
        <v>134.351</v>
      </c>
    </row>
    <row r="27" spans="2:12" x14ac:dyDescent="0.25">
      <c r="B27" s="3">
        <v>44136</v>
      </c>
      <c r="C27" s="4" t="s">
        <v>163</v>
      </c>
      <c r="D27" s="4" t="s">
        <v>164</v>
      </c>
      <c r="E27" s="9">
        <v>91380</v>
      </c>
      <c r="F27" s="88">
        <v>1.9193000000000001E-3</v>
      </c>
      <c r="G27" s="89">
        <v>4030.5299999999993</v>
      </c>
      <c r="I27" s="86">
        <f t="shared" si="0"/>
        <v>4030.5299999999993</v>
      </c>
      <c r="J27" s="86">
        <f t="shared" si="1"/>
        <v>4030529.9999999991</v>
      </c>
      <c r="K27" s="85">
        <v>2099999.9999999995</v>
      </c>
      <c r="L27">
        <v>134.351</v>
      </c>
    </row>
    <row r="28" spans="2:12" x14ac:dyDescent="0.25">
      <c r="B28" s="3">
        <v>44166</v>
      </c>
      <c r="C28" s="4" t="s">
        <v>163</v>
      </c>
      <c r="D28" s="4" t="s">
        <v>164</v>
      </c>
      <c r="E28" s="9">
        <v>91380</v>
      </c>
      <c r="F28" s="88">
        <v>1.9193000000000001E-3</v>
      </c>
      <c r="G28" s="89">
        <v>4030.5299999999993</v>
      </c>
      <c r="I28" s="86">
        <f t="shared" si="0"/>
        <v>4030.5299999999993</v>
      </c>
      <c r="J28" s="86">
        <f t="shared" si="1"/>
        <v>4030529.9999999991</v>
      </c>
      <c r="K28" s="85">
        <v>2099999.9999999995</v>
      </c>
      <c r="L28">
        <v>134.351</v>
      </c>
    </row>
    <row r="29" spans="2:12" x14ac:dyDescent="0.25">
      <c r="B29" s="3">
        <v>44197</v>
      </c>
      <c r="C29" s="4" t="s">
        <v>163</v>
      </c>
      <c r="D29" s="4" t="s">
        <v>164</v>
      </c>
      <c r="E29" s="9">
        <v>91380</v>
      </c>
      <c r="F29" s="88">
        <v>1.9193000000000001E-3</v>
      </c>
      <c r="G29" s="89">
        <v>4030.5299999999993</v>
      </c>
      <c r="I29" s="86">
        <f t="shared" si="0"/>
        <v>4030.5299999999993</v>
      </c>
      <c r="J29" s="86">
        <f t="shared" si="1"/>
        <v>4030529.9999999991</v>
      </c>
      <c r="K29" s="85">
        <v>2099999.9999999995</v>
      </c>
      <c r="L29">
        <v>134.351</v>
      </c>
    </row>
    <row r="30" spans="2:12" x14ac:dyDescent="0.25">
      <c r="B30" s="3">
        <v>44228</v>
      </c>
      <c r="C30" s="4" t="s">
        <v>163</v>
      </c>
      <c r="D30" s="4" t="s">
        <v>164</v>
      </c>
      <c r="E30" s="9">
        <v>91380</v>
      </c>
      <c r="F30" s="88">
        <v>1.9193000000000001E-3</v>
      </c>
      <c r="G30" s="89">
        <v>4030.5299999999993</v>
      </c>
      <c r="I30" s="86">
        <f t="shared" si="0"/>
        <v>4030.5299999999993</v>
      </c>
      <c r="J30" s="86">
        <f t="shared" si="1"/>
        <v>4030529.9999999991</v>
      </c>
      <c r="K30" s="85">
        <v>2099999.9999999995</v>
      </c>
      <c r="L30">
        <v>134.351</v>
      </c>
    </row>
    <row r="31" spans="2:12" x14ac:dyDescent="0.25">
      <c r="B31" s="3">
        <v>44256</v>
      </c>
      <c r="C31" s="4" t="s">
        <v>163</v>
      </c>
      <c r="D31" s="4" t="s">
        <v>164</v>
      </c>
      <c r="E31" s="9">
        <v>91380</v>
      </c>
      <c r="F31" s="88">
        <v>1.9193000000000001E-3</v>
      </c>
      <c r="G31" s="89">
        <v>4030.5299999999993</v>
      </c>
      <c r="I31" s="86">
        <f t="shared" si="0"/>
        <v>4030.5299999999993</v>
      </c>
      <c r="J31" s="86">
        <f t="shared" si="1"/>
        <v>4030529.9999999991</v>
      </c>
      <c r="K31" s="85">
        <v>2099999.9999999995</v>
      </c>
      <c r="L31">
        <v>134.351</v>
      </c>
    </row>
    <row r="32" spans="2:12" x14ac:dyDescent="0.25">
      <c r="B32" s="3">
        <v>44287</v>
      </c>
      <c r="C32" s="4" t="s">
        <v>163</v>
      </c>
      <c r="D32" s="4" t="s">
        <v>164</v>
      </c>
      <c r="E32" s="9">
        <v>91380</v>
      </c>
      <c r="F32" s="88">
        <v>1.9193000000000001E-3</v>
      </c>
      <c r="G32" s="89">
        <v>4030.5299999999993</v>
      </c>
      <c r="I32" s="86">
        <f t="shared" si="0"/>
        <v>4030.5299999999993</v>
      </c>
      <c r="J32" s="86">
        <f t="shared" si="1"/>
        <v>4030529.9999999991</v>
      </c>
      <c r="K32" s="85">
        <v>2099999.9999999995</v>
      </c>
      <c r="L32">
        <v>134.351</v>
      </c>
    </row>
    <row r="33" spans="2:12" x14ac:dyDescent="0.25">
      <c r="B33" s="3">
        <v>44317</v>
      </c>
      <c r="C33" s="4" t="s">
        <v>163</v>
      </c>
      <c r="D33" s="4" t="s">
        <v>164</v>
      </c>
      <c r="E33" s="9">
        <v>91380</v>
      </c>
      <c r="F33" s="88">
        <v>1.9193000000000001E-3</v>
      </c>
      <c r="G33" s="89">
        <v>4030.5299999999993</v>
      </c>
      <c r="I33" s="86">
        <f t="shared" si="0"/>
        <v>4030.5299999999993</v>
      </c>
      <c r="J33" s="86">
        <f t="shared" si="1"/>
        <v>4030529.9999999991</v>
      </c>
      <c r="K33" s="85">
        <v>2099999.9999999995</v>
      </c>
      <c r="L33">
        <v>134.351</v>
      </c>
    </row>
    <row r="34" spans="2:12" x14ac:dyDescent="0.25">
      <c r="B34" s="3">
        <v>44348</v>
      </c>
      <c r="C34" s="4" t="s">
        <v>163</v>
      </c>
      <c r="D34" s="4" t="s">
        <v>164</v>
      </c>
      <c r="E34" s="9">
        <v>91380</v>
      </c>
      <c r="F34" s="88">
        <v>1.9193000000000001E-3</v>
      </c>
      <c r="G34" s="89">
        <v>4030.5299999999993</v>
      </c>
      <c r="I34" s="86">
        <f t="shared" si="0"/>
        <v>4030.5299999999993</v>
      </c>
      <c r="J34" s="86">
        <f t="shared" si="1"/>
        <v>4030529.9999999991</v>
      </c>
      <c r="K34" s="85">
        <v>2099999.9999999995</v>
      </c>
      <c r="L34">
        <v>134.351</v>
      </c>
    </row>
    <row r="35" spans="2:12" x14ac:dyDescent="0.25">
      <c r="B35" s="3">
        <v>44378</v>
      </c>
      <c r="C35" s="4" t="s">
        <v>163</v>
      </c>
      <c r="D35" s="4" t="s">
        <v>164</v>
      </c>
      <c r="E35" s="9">
        <v>91380</v>
      </c>
      <c r="F35" s="88">
        <v>1.9193000000000001E-3</v>
      </c>
      <c r="G35" s="89">
        <v>4030.5299999999993</v>
      </c>
      <c r="I35" s="86">
        <f t="shared" si="0"/>
        <v>4030.5299999999993</v>
      </c>
      <c r="J35" s="86">
        <f t="shared" si="1"/>
        <v>4030529.9999999991</v>
      </c>
      <c r="K35" s="85">
        <v>2099999.9999999995</v>
      </c>
      <c r="L35">
        <v>134.351</v>
      </c>
    </row>
    <row r="36" spans="2:12" x14ac:dyDescent="0.25">
      <c r="B36" s="3">
        <v>44409</v>
      </c>
      <c r="C36" s="4" t="s">
        <v>163</v>
      </c>
      <c r="D36" s="4" t="s">
        <v>164</v>
      </c>
      <c r="E36" s="9">
        <v>91380</v>
      </c>
      <c r="F36" s="88">
        <v>1.9193000000000001E-3</v>
      </c>
      <c r="G36" s="89">
        <v>4030.5299999999993</v>
      </c>
      <c r="I36" s="86">
        <f t="shared" si="0"/>
        <v>4030.5299999999993</v>
      </c>
      <c r="J36" s="86">
        <f t="shared" si="1"/>
        <v>4030529.9999999991</v>
      </c>
      <c r="K36" s="85">
        <v>2099999.9999999995</v>
      </c>
      <c r="L36">
        <v>134.351</v>
      </c>
    </row>
    <row r="37" spans="2:12" x14ac:dyDescent="0.25">
      <c r="B37" s="3">
        <v>44440</v>
      </c>
      <c r="C37" s="4" t="s">
        <v>163</v>
      </c>
      <c r="D37" s="4" t="s">
        <v>164</v>
      </c>
      <c r="E37" s="9">
        <v>91380</v>
      </c>
      <c r="F37" s="88">
        <v>1.9193000000000001E-3</v>
      </c>
      <c r="G37" s="89">
        <v>4030.5299999999993</v>
      </c>
      <c r="I37" s="86">
        <f t="shared" si="0"/>
        <v>4030.5299999999993</v>
      </c>
      <c r="J37" s="86">
        <f t="shared" si="1"/>
        <v>4030529.9999999991</v>
      </c>
      <c r="K37" s="85">
        <v>2099999.9999999995</v>
      </c>
      <c r="L37">
        <v>134.351</v>
      </c>
    </row>
    <row r="38" spans="2:12" x14ac:dyDescent="0.25">
      <c r="B38" s="3">
        <v>44470</v>
      </c>
      <c r="C38" s="4" t="s">
        <v>163</v>
      </c>
      <c r="D38" s="4" t="s">
        <v>164</v>
      </c>
      <c r="E38" s="9">
        <v>91380</v>
      </c>
      <c r="F38" s="88">
        <v>1.9193000000000001E-3</v>
      </c>
      <c r="G38" s="89">
        <v>4030.5299999999993</v>
      </c>
      <c r="I38" s="86">
        <f t="shared" si="0"/>
        <v>4030.5299999999993</v>
      </c>
      <c r="J38" s="86">
        <f t="shared" si="1"/>
        <v>4030529.9999999991</v>
      </c>
      <c r="K38" s="85">
        <v>2099999.9999999995</v>
      </c>
      <c r="L38">
        <v>134.351</v>
      </c>
    </row>
    <row r="39" spans="2:12" x14ac:dyDescent="0.25">
      <c r="B39" s="3">
        <v>44501</v>
      </c>
      <c r="C39" s="4" t="s">
        <v>163</v>
      </c>
      <c r="D39" s="4" t="s">
        <v>164</v>
      </c>
      <c r="E39" s="9">
        <v>91380</v>
      </c>
      <c r="F39" s="88">
        <v>1.9193000000000001E-3</v>
      </c>
      <c r="G39" s="89">
        <v>4030.5299999999993</v>
      </c>
      <c r="I39" s="86">
        <f t="shared" si="0"/>
        <v>4030.5299999999993</v>
      </c>
      <c r="J39" s="86">
        <f t="shared" si="1"/>
        <v>4030529.9999999991</v>
      </c>
      <c r="K39" s="85">
        <v>2099999.9999999995</v>
      </c>
      <c r="L39">
        <v>134.351</v>
      </c>
    </row>
    <row r="40" spans="2:12" x14ac:dyDescent="0.25">
      <c r="B40" s="3">
        <v>44531</v>
      </c>
      <c r="C40" s="4" t="s">
        <v>163</v>
      </c>
      <c r="D40" s="4" t="s">
        <v>164</v>
      </c>
      <c r="E40" s="9">
        <v>91380</v>
      </c>
      <c r="F40" s="88">
        <v>1.9193000000000001E-3</v>
      </c>
      <c r="G40" s="89">
        <v>4030.5299999999993</v>
      </c>
      <c r="I40" s="86">
        <f t="shared" si="0"/>
        <v>4030.5299999999993</v>
      </c>
      <c r="J40" s="86">
        <f t="shared" si="1"/>
        <v>4030529.9999999991</v>
      </c>
      <c r="K40" s="85">
        <v>2099999.9999999995</v>
      </c>
      <c r="L40">
        <v>134.351</v>
      </c>
    </row>
    <row r="41" spans="2:12" x14ac:dyDescent="0.25">
      <c r="B41" s="3">
        <v>44562</v>
      </c>
      <c r="C41" s="4" t="s">
        <v>163</v>
      </c>
      <c r="D41" s="4" t="s">
        <v>164</v>
      </c>
      <c r="E41" s="9">
        <v>91380</v>
      </c>
      <c r="F41" s="88">
        <v>1.9193000000000001E-3</v>
      </c>
      <c r="G41" s="89">
        <v>5176.3576569890502</v>
      </c>
      <c r="I41" s="86">
        <f t="shared" si="0"/>
        <v>5176.3576569890502</v>
      </c>
      <c r="J41" s="86">
        <f t="shared" si="1"/>
        <v>5176357.6569890501</v>
      </c>
      <c r="K41" s="85">
        <v>2697002.8953207158</v>
      </c>
      <c r="L41">
        <v>172.54525523296834</v>
      </c>
    </row>
    <row r="42" spans="2:12" x14ac:dyDescent="0.25">
      <c r="B42" s="3">
        <v>44593</v>
      </c>
      <c r="C42" s="4" t="s">
        <v>163</v>
      </c>
      <c r="D42" s="4" t="s">
        <v>164</v>
      </c>
      <c r="E42" s="9">
        <v>91380</v>
      </c>
      <c r="F42" s="88">
        <v>1.9193000000000001E-3</v>
      </c>
      <c r="G42" s="89">
        <v>5176.3576569890502</v>
      </c>
      <c r="I42" s="86">
        <f t="shared" si="0"/>
        <v>5176.3576569890502</v>
      </c>
      <c r="J42" s="86">
        <f t="shared" si="1"/>
        <v>5176357.6569890501</v>
      </c>
      <c r="K42" s="85">
        <v>2697002.8953207158</v>
      </c>
      <c r="L42">
        <v>172.54525523296834</v>
      </c>
    </row>
    <row r="43" spans="2:12" x14ac:dyDescent="0.25">
      <c r="B43" s="3">
        <v>44621</v>
      </c>
      <c r="C43" s="4" t="s">
        <v>163</v>
      </c>
      <c r="D43" s="4" t="s">
        <v>164</v>
      </c>
      <c r="E43" s="9">
        <v>91380</v>
      </c>
      <c r="F43" s="88">
        <v>1.9193000000000001E-3</v>
      </c>
      <c r="G43" s="89">
        <v>5176.3576569890502</v>
      </c>
      <c r="I43" s="86">
        <f t="shared" si="0"/>
        <v>5176.3576569890502</v>
      </c>
      <c r="J43" s="86">
        <f t="shared" si="1"/>
        <v>5176357.6569890501</v>
      </c>
      <c r="K43" s="85">
        <v>2697002.8953207158</v>
      </c>
      <c r="L43">
        <v>172.54525523296834</v>
      </c>
    </row>
    <row r="44" spans="2:12" x14ac:dyDescent="0.25">
      <c r="B44" s="3">
        <v>44652</v>
      </c>
      <c r="C44" s="4" t="s">
        <v>163</v>
      </c>
      <c r="D44" s="4" t="s">
        <v>164</v>
      </c>
      <c r="E44" s="9">
        <v>91380</v>
      </c>
      <c r="F44" s="88">
        <v>1.9193000000000001E-3</v>
      </c>
      <c r="G44" s="89">
        <v>5176.3576569890502</v>
      </c>
      <c r="I44" s="86">
        <f t="shared" si="0"/>
        <v>5176.3576569890502</v>
      </c>
      <c r="J44" s="86">
        <f t="shared" si="1"/>
        <v>5176357.6569890501</v>
      </c>
      <c r="K44" s="85">
        <v>2697002.8953207158</v>
      </c>
      <c r="L44">
        <v>172.54525523296834</v>
      </c>
    </row>
    <row r="45" spans="2:12" x14ac:dyDescent="0.25">
      <c r="B45" s="3">
        <v>44682</v>
      </c>
      <c r="C45" s="4" t="s">
        <v>163</v>
      </c>
      <c r="D45" s="4" t="s">
        <v>164</v>
      </c>
      <c r="E45" s="9">
        <v>91380</v>
      </c>
      <c r="F45" s="88">
        <v>1.9193000000000001E-3</v>
      </c>
      <c r="G45" s="89">
        <v>5176.3576569890502</v>
      </c>
      <c r="I45" s="86">
        <f t="shared" si="0"/>
        <v>5176.3576569890502</v>
      </c>
      <c r="J45" s="86">
        <f t="shared" si="1"/>
        <v>5176357.6569890501</v>
      </c>
      <c r="K45" s="85">
        <v>2697002.8953207158</v>
      </c>
      <c r="L45">
        <v>172.54525523296834</v>
      </c>
    </row>
    <row r="46" spans="2:12" x14ac:dyDescent="0.25">
      <c r="B46" s="3">
        <v>44713</v>
      </c>
      <c r="C46" s="4" t="s">
        <v>163</v>
      </c>
      <c r="D46" s="4" t="s">
        <v>164</v>
      </c>
      <c r="E46" s="9">
        <v>91380</v>
      </c>
      <c r="F46" s="88">
        <v>1.9193000000000001E-3</v>
      </c>
      <c r="G46" s="89">
        <v>5176.3576569890502</v>
      </c>
      <c r="I46" s="86">
        <f t="shared" si="0"/>
        <v>5176.3576569890502</v>
      </c>
      <c r="J46" s="86">
        <f t="shared" si="1"/>
        <v>5176357.6569890501</v>
      </c>
      <c r="K46" s="85">
        <v>2697002.8953207158</v>
      </c>
      <c r="L46">
        <v>172.54525523296834</v>
      </c>
    </row>
    <row r="47" spans="2:12" x14ac:dyDescent="0.25">
      <c r="B47" s="3">
        <v>44743</v>
      </c>
      <c r="C47" s="4" t="s">
        <v>163</v>
      </c>
      <c r="D47" s="4" t="s">
        <v>164</v>
      </c>
      <c r="E47" s="9">
        <v>91380</v>
      </c>
      <c r="F47" s="88">
        <v>1.9193000000000001E-3</v>
      </c>
      <c r="G47" s="89">
        <v>5176.3576569890502</v>
      </c>
      <c r="I47" s="86">
        <f t="shared" si="0"/>
        <v>5176.3576569890502</v>
      </c>
      <c r="J47" s="86">
        <f t="shared" si="1"/>
        <v>5176357.6569890501</v>
      </c>
      <c r="K47" s="85">
        <v>2697002.8953207158</v>
      </c>
      <c r="L47">
        <v>172.54525523296834</v>
      </c>
    </row>
    <row r="48" spans="2:12" x14ac:dyDescent="0.25">
      <c r="B48" s="3">
        <v>44774</v>
      </c>
      <c r="C48" s="4" t="s">
        <v>163</v>
      </c>
      <c r="D48" s="4" t="s">
        <v>164</v>
      </c>
      <c r="E48" s="9">
        <v>91380</v>
      </c>
      <c r="F48" s="88">
        <v>1.9193000000000001E-3</v>
      </c>
      <c r="G48" s="89">
        <v>5176.3576569890502</v>
      </c>
      <c r="I48" s="86">
        <f t="shared" si="0"/>
        <v>5176.3576569890502</v>
      </c>
      <c r="J48" s="86">
        <f t="shared" si="1"/>
        <v>5176357.6569890501</v>
      </c>
      <c r="K48" s="85">
        <v>2697002.8953207158</v>
      </c>
      <c r="L48">
        <v>172.54525523296834</v>
      </c>
    </row>
    <row r="49" spans="2:12" x14ac:dyDescent="0.25">
      <c r="B49" s="3">
        <v>44805</v>
      </c>
      <c r="C49" s="4" t="s">
        <v>163</v>
      </c>
      <c r="D49" s="4" t="s">
        <v>164</v>
      </c>
      <c r="E49" s="9">
        <v>91380</v>
      </c>
      <c r="F49" s="88">
        <v>1.9193000000000001E-3</v>
      </c>
      <c r="G49" s="89">
        <v>5176.3576569890502</v>
      </c>
      <c r="I49" s="86">
        <f t="shared" si="0"/>
        <v>5176.3576569890502</v>
      </c>
      <c r="J49" s="86">
        <f t="shared" si="1"/>
        <v>5176357.6569890501</v>
      </c>
      <c r="K49" s="85">
        <v>2697002.8953207158</v>
      </c>
      <c r="L49">
        <v>172.54525523296834</v>
      </c>
    </row>
    <row r="50" spans="2:12" x14ac:dyDescent="0.25">
      <c r="B50" s="3">
        <v>44835</v>
      </c>
      <c r="C50" s="4" t="s">
        <v>163</v>
      </c>
      <c r="D50" s="4" t="s">
        <v>164</v>
      </c>
      <c r="E50" s="9">
        <v>91380</v>
      </c>
      <c r="F50" s="88">
        <v>1.9193000000000001E-3</v>
      </c>
      <c r="G50" s="89">
        <v>5176.3576569890502</v>
      </c>
      <c r="I50" s="86">
        <f t="shared" si="0"/>
        <v>5176.3576569890502</v>
      </c>
      <c r="J50" s="86">
        <f t="shared" si="1"/>
        <v>5176357.6569890501</v>
      </c>
      <c r="K50" s="85">
        <v>2697002.8953207158</v>
      </c>
      <c r="L50">
        <v>172.54525523296834</v>
      </c>
    </row>
    <row r="51" spans="2:12" x14ac:dyDescent="0.25">
      <c r="B51" s="3">
        <v>44866</v>
      </c>
      <c r="C51" s="4" t="s">
        <v>163</v>
      </c>
      <c r="D51" s="4" t="s">
        <v>164</v>
      </c>
      <c r="E51" s="9">
        <v>91380</v>
      </c>
      <c r="F51" s="88">
        <v>1.9193000000000001E-3</v>
      </c>
      <c r="G51" s="89">
        <v>5176.3576569890502</v>
      </c>
      <c r="I51" s="86">
        <f t="shared" si="0"/>
        <v>5176.3576569890502</v>
      </c>
      <c r="J51" s="86">
        <f t="shared" si="1"/>
        <v>5176357.6569890501</v>
      </c>
      <c r="K51" s="85">
        <v>2697002.8953207158</v>
      </c>
      <c r="L51">
        <v>172.54525523296834</v>
      </c>
    </row>
    <row r="52" spans="2:12" x14ac:dyDescent="0.25">
      <c r="B52" s="3">
        <v>44896</v>
      </c>
      <c r="C52" s="4" t="s">
        <v>163</v>
      </c>
      <c r="D52" s="4" t="s">
        <v>164</v>
      </c>
      <c r="E52" s="9">
        <v>91380</v>
      </c>
      <c r="F52" s="88">
        <v>1.9193000000000001E-3</v>
      </c>
      <c r="G52" s="89">
        <v>5176.3576569890502</v>
      </c>
      <c r="I52" s="86">
        <f t="shared" si="0"/>
        <v>5176.3576569890502</v>
      </c>
      <c r="J52" s="86">
        <f t="shared" si="1"/>
        <v>5176357.6569890501</v>
      </c>
      <c r="K52" s="85">
        <v>2697002.8953207158</v>
      </c>
      <c r="L52">
        <v>172.54525523296834</v>
      </c>
    </row>
    <row r="53" spans="2:12" x14ac:dyDescent="0.25">
      <c r="B53" s="3">
        <v>44927</v>
      </c>
      <c r="C53" s="4" t="s">
        <v>163</v>
      </c>
      <c r="D53" s="4" t="s">
        <v>164</v>
      </c>
      <c r="E53" s="9">
        <v>91380</v>
      </c>
      <c r="F53" s="88">
        <v>1.9193000000000001E-3</v>
      </c>
      <c r="G53" s="89">
        <v>5756.8597959964882</v>
      </c>
      <c r="I53" s="86">
        <f t="shared" si="0"/>
        <v>5756.8597959964882</v>
      </c>
      <c r="J53" s="86">
        <f t="shared" si="1"/>
        <v>5756859.7959964881</v>
      </c>
      <c r="K53" s="85">
        <v>2999458.0294880886</v>
      </c>
      <c r="L53">
        <v>191.89532653321626</v>
      </c>
    </row>
    <row r="54" spans="2:12" x14ac:dyDescent="0.25">
      <c r="B54" s="3">
        <v>44958</v>
      </c>
      <c r="C54" s="4" t="s">
        <v>163</v>
      </c>
      <c r="D54" s="4" t="s">
        <v>164</v>
      </c>
      <c r="E54" s="9">
        <v>91380</v>
      </c>
      <c r="F54" s="88">
        <v>1.9193000000000001E-3</v>
      </c>
      <c r="G54" s="89">
        <v>5756.8597959964882</v>
      </c>
      <c r="I54" s="86">
        <f t="shared" si="0"/>
        <v>5756.8597959964882</v>
      </c>
      <c r="J54" s="86">
        <f t="shared" si="1"/>
        <v>5756859.7959964881</v>
      </c>
      <c r="K54" s="85">
        <v>2999458.0294880886</v>
      </c>
      <c r="L54">
        <v>191.89532653321626</v>
      </c>
    </row>
    <row r="55" spans="2:12" x14ac:dyDescent="0.25">
      <c r="B55" s="3">
        <v>44986</v>
      </c>
      <c r="C55" s="4" t="s">
        <v>163</v>
      </c>
      <c r="D55" s="4" t="s">
        <v>164</v>
      </c>
      <c r="E55" s="9">
        <v>91380</v>
      </c>
      <c r="F55" s="88">
        <v>1.9193000000000001E-3</v>
      </c>
      <c r="G55" s="89">
        <v>5756.8597959964882</v>
      </c>
      <c r="I55" s="86">
        <f t="shared" si="0"/>
        <v>5756.8597959964882</v>
      </c>
      <c r="J55" s="86">
        <f t="shared" si="1"/>
        <v>5756859.7959964881</v>
      </c>
      <c r="K55" s="85">
        <v>2999458.0294880886</v>
      </c>
      <c r="L55">
        <v>191.89532653321626</v>
      </c>
    </row>
    <row r="56" spans="2:12" x14ac:dyDescent="0.25">
      <c r="B56" s="3">
        <v>45017</v>
      </c>
      <c r="C56" s="4" t="s">
        <v>163</v>
      </c>
      <c r="D56" s="4" t="s">
        <v>164</v>
      </c>
      <c r="E56" s="9">
        <v>91380</v>
      </c>
      <c r="F56" s="88">
        <v>1.9193000000000001E-3</v>
      </c>
      <c r="G56" s="89">
        <v>5756.8597959964882</v>
      </c>
      <c r="I56" s="86">
        <f t="shared" si="0"/>
        <v>5756.8597959964882</v>
      </c>
      <c r="J56" s="86">
        <f t="shared" si="1"/>
        <v>5756859.7959964881</v>
      </c>
      <c r="K56" s="85">
        <v>2999458.0294880886</v>
      </c>
      <c r="L56">
        <v>191.89532653321626</v>
      </c>
    </row>
    <row r="57" spans="2:12" x14ac:dyDescent="0.25">
      <c r="B57" s="3">
        <v>45047</v>
      </c>
      <c r="C57" s="4" t="s">
        <v>163</v>
      </c>
      <c r="D57" s="4" t="s">
        <v>164</v>
      </c>
      <c r="E57" s="9">
        <v>91380</v>
      </c>
      <c r="F57" s="88">
        <v>1.9193000000000001E-3</v>
      </c>
      <c r="G57" s="89">
        <v>5756.8597959964882</v>
      </c>
      <c r="I57" s="86">
        <f t="shared" si="0"/>
        <v>5756.8597959964882</v>
      </c>
      <c r="J57" s="86">
        <f t="shared" si="1"/>
        <v>5756859.7959964881</v>
      </c>
      <c r="K57" s="85">
        <v>2999458.0294880886</v>
      </c>
      <c r="L57">
        <v>191.89532653321626</v>
      </c>
    </row>
    <row r="58" spans="2:12" x14ac:dyDescent="0.25">
      <c r="B58" s="3">
        <v>45078</v>
      </c>
      <c r="C58" s="4" t="s">
        <v>163</v>
      </c>
      <c r="D58" s="4" t="s">
        <v>164</v>
      </c>
      <c r="E58" s="9">
        <v>91380</v>
      </c>
      <c r="F58" s="88">
        <v>1.9193000000000001E-3</v>
      </c>
      <c r="G58" s="89">
        <v>5756.8597959964882</v>
      </c>
      <c r="I58" s="86">
        <f t="shared" si="0"/>
        <v>5756.8597959964882</v>
      </c>
      <c r="J58" s="86">
        <f t="shared" si="1"/>
        <v>5756859.7959964881</v>
      </c>
      <c r="K58" s="85">
        <v>2999458.0294880886</v>
      </c>
      <c r="L58">
        <v>191.89532653321626</v>
      </c>
    </row>
    <row r="59" spans="2:12" x14ac:dyDescent="0.25">
      <c r="B59" s="3">
        <v>45108</v>
      </c>
      <c r="C59" s="4" t="s">
        <v>163</v>
      </c>
      <c r="D59" s="4" t="s">
        <v>164</v>
      </c>
      <c r="E59" s="9">
        <v>91380</v>
      </c>
      <c r="F59" s="88">
        <v>1.9193000000000001E-3</v>
      </c>
      <c r="G59" s="89">
        <v>5756.8597959964882</v>
      </c>
      <c r="I59" s="86">
        <f t="shared" si="0"/>
        <v>5756.8597959964882</v>
      </c>
      <c r="J59" s="86">
        <f t="shared" si="1"/>
        <v>5756859.7959964881</v>
      </c>
      <c r="K59" s="85">
        <v>2999458.0294880886</v>
      </c>
      <c r="L59">
        <v>191.89532653321626</v>
      </c>
    </row>
    <row r="60" spans="2:12" x14ac:dyDescent="0.25">
      <c r="B60" s="3">
        <v>45139</v>
      </c>
      <c r="C60" s="4" t="s">
        <v>163</v>
      </c>
      <c r="D60" s="4" t="s">
        <v>164</v>
      </c>
      <c r="E60" s="9">
        <v>91380</v>
      </c>
      <c r="F60" s="88">
        <v>1.9193000000000001E-3</v>
      </c>
      <c r="G60" s="89">
        <v>5756.8597959964882</v>
      </c>
      <c r="I60" s="86">
        <f t="shared" si="0"/>
        <v>5756.8597959964882</v>
      </c>
      <c r="J60" s="86">
        <f t="shared" si="1"/>
        <v>5756859.7959964881</v>
      </c>
      <c r="K60" s="85">
        <v>2999458.0294880886</v>
      </c>
      <c r="L60">
        <v>191.89532653321626</v>
      </c>
    </row>
    <row r="61" spans="2:12" x14ac:dyDescent="0.25">
      <c r="B61" s="3">
        <v>45170</v>
      </c>
      <c r="C61" s="4" t="s">
        <v>163</v>
      </c>
      <c r="D61" s="4" t="s">
        <v>164</v>
      </c>
      <c r="E61" s="9">
        <v>91380</v>
      </c>
      <c r="F61" s="88">
        <v>1.9193000000000001E-3</v>
      </c>
      <c r="G61" s="89">
        <v>5756.8597959964882</v>
      </c>
      <c r="I61" s="86">
        <f t="shared" si="0"/>
        <v>5756.8597959964882</v>
      </c>
      <c r="J61" s="86">
        <f t="shared" si="1"/>
        <v>5756859.7959964881</v>
      </c>
      <c r="K61" s="85">
        <v>2999458.0294880886</v>
      </c>
      <c r="L61">
        <v>191.89532653321626</v>
      </c>
    </row>
    <row r="62" spans="2:12" x14ac:dyDescent="0.25">
      <c r="B62" s="3">
        <v>45200</v>
      </c>
      <c r="C62" s="4" t="s">
        <v>163</v>
      </c>
      <c r="D62" s="4" t="s">
        <v>164</v>
      </c>
      <c r="E62" s="9">
        <v>91380</v>
      </c>
      <c r="F62" s="88">
        <v>1.9193000000000001E-3</v>
      </c>
      <c r="G62" s="89">
        <v>5756.8597959964882</v>
      </c>
      <c r="I62" s="86">
        <f t="shared" si="0"/>
        <v>5756.8597959964882</v>
      </c>
      <c r="J62" s="86">
        <f t="shared" si="1"/>
        <v>5756859.7959964881</v>
      </c>
      <c r="K62" s="85">
        <v>2999458.0294880886</v>
      </c>
      <c r="L62">
        <v>191.89532653321626</v>
      </c>
    </row>
    <row r="63" spans="2:12" x14ac:dyDescent="0.25">
      <c r="B63" s="3">
        <v>45231</v>
      </c>
      <c r="C63" s="4" t="s">
        <v>163</v>
      </c>
      <c r="D63" s="4" t="s">
        <v>164</v>
      </c>
      <c r="E63" s="9">
        <v>91380</v>
      </c>
      <c r="F63" s="88">
        <v>1.9193000000000001E-3</v>
      </c>
      <c r="G63" s="89">
        <v>5756.8597959964882</v>
      </c>
      <c r="I63" s="86">
        <f t="shared" si="0"/>
        <v>5756.8597959964882</v>
      </c>
      <c r="J63" s="86">
        <f t="shared" si="1"/>
        <v>5756859.7959964881</v>
      </c>
      <c r="K63" s="85">
        <v>2999458.0294880886</v>
      </c>
      <c r="L63">
        <v>191.89532653321626</v>
      </c>
    </row>
    <row r="64" spans="2:12" x14ac:dyDescent="0.25">
      <c r="B64" s="3">
        <v>45261</v>
      </c>
      <c r="C64" s="4" t="s">
        <v>163</v>
      </c>
      <c r="D64" s="4" t="s">
        <v>164</v>
      </c>
      <c r="E64" s="9">
        <v>91380</v>
      </c>
      <c r="F64" s="88">
        <v>1.9193000000000001E-3</v>
      </c>
      <c r="G64" s="89">
        <v>5756.8597959964882</v>
      </c>
      <c r="I64" s="86">
        <f t="shared" si="0"/>
        <v>5756.8597959964882</v>
      </c>
      <c r="J64" s="86">
        <f t="shared" si="1"/>
        <v>5756859.7959964881</v>
      </c>
      <c r="K64" s="85">
        <v>2999458.0294880886</v>
      </c>
      <c r="L64">
        <v>191.89532653321626</v>
      </c>
    </row>
  </sheetData>
  <mergeCells count="2">
    <mergeCell ref="B2:G2"/>
    <mergeCell ref="B3:G3"/>
  </mergeCells>
  <pageMargins left="0.7" right="0.7" top="0.75" bottom="0.75" header="0.3" footer="0.3"/>
  <pageSetup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B2:I65"/>
  <sheetViews>
    <sheetView workbookViewId="0">
      <selection activeCell="M25" sqref="M25"/>
    </sheetView>
  </sheetViews>
  <sheetFormatPr baseColWidth="10" defaultRowHeight="15" x14ac:dyDescent="0.25"/>
  <cols>
    <col min="3" max="3" width="18.5703125" bestFit="1" customWidth="1"/>
    <col min="4" max="4" width="23.5703125" bestFit="1" customWidth="1"/>
    <col min="5" max="5" width="21.140625" customWidth="1"/>
    <col min="6" max="6" width="20.42578125" customWidth="1"/>
  </cols>
  <sheetData>
    <row r="2" spans="2:9" ht="45.75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spans="2:9" x14ac:dyDescent="0.25">
      <c r="B3" s="3">
        <v>43466</v>
      </c>
      <c r="C3" s="4"/>
      <c r="D3" s="4"/>
      <c r="E3" s="4"/>
      <c r="F3" s="4"/>
      <c r="G3" s="4"/>
    </row>
    <row r="4" spans="2:9" x14ac:dyDescent="0.25">
      <c r="B4" s="3">
        <v>43497</v>
      </c>
      <c r="C4" s="4"/>
      <c r="D4" s="4"/>
      <c r="E4" s="4"/>
      <c r="F4" s="4"/>
      <c r="G4" s="4"/>
    </row>
    <row r="5" spans="2:9" x14ac:dyDescent="0.25">
      <c r="B5" s="3">
        <v>43525</v>
      </c>
      <c r="C5" s="4"/>
      <c r="D5" s="4"/>
      <c r="E5" s="4"/>
      <c r="F5" s="4"/>
      <c r="G5" s="4"/>
    </row>
    <row r="6" spans="2:9" x14ac:dyDescent="0.25">
      <c r="B6" s="3">
        <v>43556</v>
      </c>
      <c r="C6" s="4" t="s">
        <v>42</v>
      </c>
      <c r="D6" s="4" t="s">
        <v>43</v>
      </c>
      <c r="E6" s="2">
        <v>90902</v>
      </c>
      <c r="F6" s="1">
        <v>2E-3</v>
      </c>
      <c r="G6" s="2">
        <v>1264</v>
      </c>
      <c r="I6" s="85"/>
    </row>
    <row r="7" spans="2:9" x14ac:dyDescent="0.25">
      <c r="B7" s="3">
        <v>43586</v>
      </c>
      <c r="C7" s="4" t="s">
        <v>42</v>
      </c>
      <c r="D7" s="4" t="s">
        <v>43</v>
      </c>
      <c r="E7" s="2">
        <v>90902</v>
      </c>
      <c r="F7" s="1">
        <v>2E-3</v>
      </c>
      <c r="G7" s="2">
        <v>917.41935483870975</v>
      </c>
      <c r="I7" s="85"/>
    </row>
    <row r="8" spans="2:9" x14ac:dyDescent="0.25">
      <c r="B8" s="3">
        <v>43617</v>
      </c>
      <c r="C8" s="4" t="s">
        <v>42</v>
      </c>
      <c r="D8" s="4" t="s">
        <v>43</v>
      </c>
      <c r="E8" s="2">
        <v>90902</v>
      </c>
      <c r="F8" s="1">
        <v>2E-3</v>
      </c>
      <c r="G8" s="2">
        <v>983.1111111111112</v>
      </c>
      <c r="I8" s="85"/>
    </row>
    <row r="9" spans="2:9" x14ac:dyDescent="0.25">
      <c r="B9" s="3">
        <v>43647</v>
      </c>
      <c r="C9" s="4" t="s">
        <v>42</v>
      </c>
      <c r="D9" s="4" t="s">
        <v>43</v>
      </c>
      <c r="E9" s="2">
        <v>90902</v>
      </c>
      <c r="F9" s="1">
        <v>2E-3</v>
      </c>
      <c r="G9" s="2">
        <v>917.41935483870975</v>
      </c>
      <c r="I9" s="85"/>
    </row>
    <row r="10" spans="2:9" x14ac:dyDescent="0.25">
      <c r="B10" s="3">
        <v>43678</v>
      </c>
      <c r="C10" s="4" t="s">
        <v>42</v>
      </c>
      <c r="D10" s="4" t="s">
        <v>43</v>
      </c>
      <c r="E10" s="2">
        <v>90902</v>
      </c>
      <c r="F10" s="1">
        <v>2E-3</v>
      </c>
      <c r="G10" s="2">
        <v>1070.3225806451615</v>
      </c>
      <c r="I10" s="85"/>
    </row>
    <row r="11" spans="2:9" x14ac:dyDescent="0.25">
      <c r="B11" s="3">
        <v>43709</v>
      </c>
      <c r="C11" s="4" t="s">
        <v>42</v>
      </c>
      <c r="D11" s="4" t="s">
        <v>43</v>
      </c>
      <c r="E11" s="2">
        <v>90902</v>
      </c>
      <c r="F11" s="1">
        <v>2E-3</v>
      </c>
      <c r="G11" s="2">
        <v>948</v>
      </c>
      <c r="I11" s="85"/>
    </row>
    <row r="12" spans="2:9" x14ac:dyDescent="0.25">
      <c r="B12" s="3">
        <v>43739</v>
      </c>
      <c r="C12" s="4" t="s">
        <v>42</v>
      </c>
      <c r="D12" s="4" t="s">
        <v>43</v>
      </c>
      <c r="E12" s="2">
        <v>90902</v>
      </c>
      <c r="F12" s="1">
        <v>2E-3</v>
      </c>
      <c r="G12" s="2">
        <v>1223.2258064516129</v>
      </c>
      <c r="I12" s="85"/>
    </row>
    <row r="13" spans="2:9" x14ac:dyDescent="0.25">
      <c r="B13" s="3">
        <v>43770</v>
      </c>
      <c r="C13" s="4" t="s">
        <v>42</v>
      </c>
      <c r="D13" s="4" t="s">
        <v>43</v>
      </c>
      <c r="E13" s="2">
        <v>90902</v>
      </c>
      <c r="F13" s="1">
        <v>2E-3</v>
      </c>
      <c r="G13" s="2">
        <v>1118.6399999999999</v>
      </c>
      <c r="I13" s="85"/>
    </row>
    <row r="14" spans="2:9" x14ac:dyDescent="0.25">
      <c r="B14" s="3">
        <v>43800</v>
      </c>
      <c r="C14" s="4" t="s">
        <v>42</v>
      </c>
      <c r="D14" s="4" t="s">
        <v>43</v>
      </c>
      <c r="E14" s="2">
        <v>90902</v>
      </c>
      <c r="F14" s="1">
        <v>2E-3</v>
      </c>
      <c r="G14" s="2">
        <v>1146.7741935483871</v>
      </c>
      <c r="H14" s="24"/>
      <c r="I14" s="85"/>
    </row>
    <row r="15" spans="2:9" x14ac:dyDescent="0.25">
      <c r="B15" s="3">
        <v>43831</v>
      </c>
      <c r="C15" s="4" t="s">
        <v>42</v>
      </c>
      <c r="D15" s="4" t="s">
        <v>43</v>
      </c>
      <c r="E15" s="2">
        <v>90902</v>
      </c>
      <c r="F15" s="1">
        <v>2E-3</v>
      </c>
      <c r="G15" s="2">
        <v>1070.3225806451615</v>
      </c>
      <c r="I15" s="85"/>
    </row>
    <row r="16" spans="2:9" x14ac:dyDescent="0.25">
      <c r="B16" s="3">
        <v>43862</v>
      </c>
      <c r="C16" s="4" t="s">
        <v>42</v>
      </c>
      <c r="D16" s="4" t="s">
        <v>43</v>
      </c>
      <c r="E16" s="2">
        <v>90902</v>
      </c>
      <c r="F16" s="1">
        <v>2E-3</v>
      </c>
      <c r="G16" s="2">
        <v>980.68965517241384</v>
      </c>
      <c r="I16" s="85"/>
    </row>
    <row r="17" spans="2:9" x14ac:dyDescent="0.25">
      <c r="B17" s="3">
        <v>43891</v>
      </c>
      <c r="C17" s="4" t="s">
        <v>42</v>
      </c>
      <c r="D17" s="4" t="s">
        <v>43</v>
      </c>
      <c r="E17" s="2">
        <v>90902</v>
      </c>
      <c r="F17" s="1">
        <v>2E-3</v>
      </c>
      <c r="G17" s="2">
        <v>951.39784946236557</v>
      </c>
      <c r="I17" s="85"/>
    </row>
    <row r="18" spans="2:9" x14ac:dyDescent="0.25">
      <c r="B18" s="3">
        <v>43922</v>
      </c>
      <c r="C18" s="4" t="s">
        <v>42</v>
      </c>
      <c r="D18" s="4" t="s">
        <v>43</v>
      </c>
      <c r="E18" s="2">
        <v>90902</v>
      </c>
      <c r="F18" s="1">
        <v>2E-3</v>
      </c>
      <c r="G18" s="2">
        <v>979.60000000000014</v>
      </c>
      <c r="I18" s="85"/>
    </row>
    <row r="19" spans="2:9" x14ac:dyDescent="0.25">
      <c r="B19" s="3">
        <v>43952</v>
      </c>
      <c r="C19" s="4" t="s">
        <v>42</v>
      </c>
      <c r="D19" s="4" t="s">
        <v>43</v>
      </c>
      <c r="E19" s="2">
        <v>90902</v>
      </c>
      <c r="F19" s="1">
        <v>2E-3</v>
      </c>
      <c r="G19" s="2">
        <v>825.67741935483878</v>
      </c>
      <c r="I19" s="85"/>
    </row>
    <row r="20" spans="2:9" x14ac:dyDescent="0.25">
      <c r="B20" s="3">
        <v>43983</v>
      </c>
      <c r="C20" s="4" t="s">
        <v>42</v>
      </c>
      <c r="D20" s="4" t="s">
        <v>43</v>
      </c>
      <c r="E20" s="2">
        <v>90902</v>
      </c>
      <c r="F20" s="1">
        <v>2E-3</v>
      </c>
      <c r="G20" s="2">
        <v>948</v>
      </c>
      <c r="I20" s="85"/>
    </row>
    <row r="21" spans="2:9" x14ac:dyDescent="0.25">
      <c r="B21" s="3">
        <v>44013</v>
      </c>
      <c r="C21" s="4" t="s">
        <v>42</v>
      </c>
      <c r="D21" s="4" t="s">
        <v>43</v>
      </c>
      <c r="E21" s="2">
        <v>90902</v>
      </c>
      <c r="F21" s="1">
        <v>2E-3</v>
      </c>
      <c r="G21" s="2">
        <v>1082.5548387096771</v>
      </c>
      <c r="I21" s="85"/>
    </row>
    <row r="22" spans="2:9" x14ac:dyDescent="0.25">
      <c r="B22" s="3">
        <v>44044</v>
      </c>
      <c r="C22" s="4" t="s">
        <v>42</v>
      </c>
      <c r="D22" s="4" t="s">
        <v>43</v>
      </c>
      <c r="E22" s="2">
        <v>90902</v>
      </c>
      <c r="F22" s="1">
        <v>2E-3</v>
      </c>
      <c r="G22" s="2">
        <v>917.41935483870975</v>
      </c>
      <c r="I22" s="85"/>
    </row>
    <row r="23" spans="2:9" x14ac:dyDescent="0.25">
      <c r="B23" s="3">
        <v>44075</v>
      </c>
      <c r="C23" s="4" t="s">
        <v>42</v>
      </c>
      <c r="D23" s="4" t="s">
        <v>43</v>
      </c>
      <c r="E23" s="2">
        <v>90902</v>
      </c>
      <c r="F23" s="1">
        <v>2E-3</v>
      </c>
      <c r="G23" s="2">
        <v>1264</v>
      </c>
      <c r="I23" s="85"/>
    </row>
    <row r="24" spans="2:9" x14ac:dyDescent="0.25">
      <c r="B24" s="3">
        <v>44105</v>
      </c>
      <c r="C24" s="4" t="s">
        <v>42</v>
      </c>
      <c r="D24" s="4" t="s">
        <v>43</v>
      </c>
      <c r="E24" s="2">
        <v>90902</v>
      </c>
      <c r="F24" s="1">
        <v>2E-3</v>
      </c>
      <c r="G24" s="2">
        <v>917.41935483870975</v>
      </c>
      <c r="I24" s="85"/>
    </row>
    <row r="25" spans="2:9" x14ac:dyDescent="0.25">
      <c r="B25" s="3">
        <v>44136</v>
      </c>
      <c r="C25" s="4" t="s">
        <v>42</v>
      </c>
      <c r="D25" s="4" t="s">
        <v>43</v>
      </c>
      <c r="E25" s="2">
        <v>90902</v>
      </c>
      <c r="F25" s="1">
        <v>2E-3</v>
      </c>
      <c r="G25" s="2">
        <v>1053.3333333333333</v>
      </c>
      <c r="I25" s="85"/>
    </row>
    <row r="26" spans="2:9" x14ac:dyDescent="0.25">
      <c r="B26" s="3">
        <v>44166</v>
      </c>
      <c r="C26" s="4" t="s">
        <v>42</v>
      </c>
      <c r="D26" s="4" t="s">
        <v>43</v>
      </c>
      <c r="E26" s="2">
        <v>90902</v>
      </c>
      <c r="F26" s="1">
        <v>2E-3</v>
      </c>
      <c r="G26" s="2">
        <v>917.41935483870975</v>
      </c>
      <c r="I26" s="85"/>
    </row>
    <row r="27" spans="2:9" x14ac:dyDescent="0.25">
      <c r="B27" s="3">
        <v>44197</v>
      </c>
      <c r="C27" s="4" t="s">
        <v>42</v>
      </c>
      <c r="D27" s="4" t="s">
        <v>43</v>
      </c>
      <c r="E27" s="2">
        <v>90902</v>
      </c>
      <c r="F27" s="1">
        <v>2E-3</v>
      </c>
      <c r="G27" s="2">
        <v>1070.3225806451615</v>
      </c>
      <c r="I27" s="85"/>
    </row>
    <row r="28" spans="2:9" x14ac:dyDescent="0.25">
      <c r="B28" s="3">
        <v>44228</v>
      </c>
      <c r="C28" s="4" t="s">
        <v>42</v>
      </c>
      <c r="D28" s="4" t="s">
        <v>43</v>
      </c>
      <c r="E28" s="2">
        <v>90902</v>
      </c>
      <c r="F28" s="1">
        <v>2E-3</v>
      </c>
      <c r="G28" s="2">
        <v>1015.7142857142857</v>
      </c>
      <c r="I28" s="85"/>
    </row>
    <row r="29" spans="2:9" x14ac:dyDescent="0.25">
      <c r="B29" s="3">
        <v>44256</v>
      </c>
      <c r="C29" s="4" t="s">
        <v>42</v>
      </c>
      <c r="D29" s="4" t="s">
        <v>43</v>
      </c>
      <c r="E29" s="2">
        <v>90902</v>
      </c>
      <c r="F29" s="1">
        <v>2E-3</v>
      </c>
      <c r="G29" s="2">
        <v>951.39784946236557</v>
      </c>
      <c r="I29" s="85"/>
    </row>
    <row r="30" spans="2:9" x14ac:dyDescent="0.25">
      <c r="B30" s="3">
        <v>44287</v>
      </c>
      <c r="C30" s="4" t="s">
        <v>42</v>
      </c>
      <c r="D30" s="4" t="s">
        <v>43</v>
      </c>
      <c r="E30" s="2">
        <v>90902</v>
      </c>
      <c r="F30" s="1">
        <v>2E-3</v>
      </c>
      <c r="G30" s="2">
        <v>790</v>
      </c>
      <c r="I30" s="85"/>
    </row>
    <row r="31" spans="2:9" x14ac:dyDescent="0.25">
      <c r="B31" s="3">
        <v>44317</v>
      </c>
      <c r="C31" s="4" t="s">
        <v>42</v>
      </c>
      <c r="D31" s="4" t="s">
        <v>43</v>
      </c>
      <c r="E31" s="2">
        <v>90902</v>
      </c>
      <c r="F31" s="1">
        <v>2E-3</v>
      </c>
      <c r="G31" s="2">
        <v>825.67741935483878</v>
      </c>
      <c r="I31" s="85"/>
    </row>
    <row r="32" spans="2:9" x14ac:dyDescent="0.25">
      <c r="B32" s="3">
        <v>44348</v>
      </c>
      <c r="C32" s="4" t="s">
        <v>42</v>
      </c>
      <c r="D32" s="4" t="s">
        <v>43</v>
      </c>
      <c r="E32" s="2">
        <v>90902</v>
      </c>
      <c r="F32" s="1">
        <v>2E-3</v>
      </c>
      <c r="G32" s="2">
        <v>948</v>
      </c>
      <c r="I32" s="85"/>
    </row>
    <row r="33" spans="2:9" x14ac:dyDescent="0.25">
      <c r="B33" s="3">
        <v>44378</v>
      </c>
      <c r="C33" s="4" t="s">
        <v>42</v>
      </c>
      <c r="D33" s="4" t="s">
        <v>43</v>
      </c>
      <c r="E33" s="2">
        <v>90902</v>
      </c>
      <c r="F33" s="1">
        <v>2E-3</v>
      </c>
      <c r="G33" s="2">
        <v>948</v>
      </c>
      <c r="I33" s="85"/>
    </row>
    <row r="34" spans="2:9" x14ac:dyDescent="0.25">
      <c r="B34" s="3">
        <v>44409</v>
      </c>
      <c r="C34" s="4" t="s">
        <v>42</v>
      </c>
      <c r="D34" s="4" t="s">
        <v>43</v>
      </c>
      <c r="E34" s="2">
        <v>90902</v>
      </c>
      <c r="F34" s="1">
        <v>2E-3</v>
      </c>
      <c r="G34" s="2">
        <v>917.41935483870975</v>
      </c>
      <c r="I34" s="85"/>
    </row>
    <row r="35" spans="2:9" x14ac:dyDescent="0.25">
      <c r="B35" s="3">
        <v>44440</v>
      </c>
      <c r="C35" s="4" t="s">
        <v>42</v>
      </c>
      <c r="D35" s="4" t="s">
        <v>43</v>
      </c>
      <c r="E35" s="2">
        <v>90902</v>
      </c>
      <c r="F35" s="1">
        <v>2E-3</v>
      </c>
      <c r="G35" s="2">
        <v>695.2</v>
      </c>
      <c r="I35" s="85"/>
    </row>
    <row r="36" spans="2:9" x14ac:dyDescent="0.25">
      <c r="B36" s="3">
        <v>44470</v>
      </c>
      <c r="C36" s="4" t="s">
        <v>42</v>
      </c>
      <c r="D36" s="4" t="s">
        <v>43</v>
      </c>
      <c r="E36" s="2">
        <v>90902</v>
      </c>
      <c r="F36" s="1">
        <v>2E-3</v>
      </c>
      <c r="G36" s="2">
        <v>917.41935483870975</v>
      </c>
      <c r="I36" s="85"/>
    </row>
    <row r="37" spans="2:9" x14ac:dyDescent="0.25">
      <c r="B37" s="3">
        <v>44501</v>
      </c>
      <c r="C37" s="4" t="s">
        <v>42</v>
      </c>
      <c r="D37" s="4" t="s">
        <v>43</v>
      </c>
      <c r="E37" s="2">
        <v>90902</v>
      </c>
      <c r="F37" s="1">
        <v>2E-3</v>
      </c>
      <c r="G37" s="2">
        <v>1053.3333333333333</v>
      </c>
      <c r="I37" s="85"/>
    </row>
    <row r="38" spans="2:9" x14ac:dyDescent="0.25">
      <c r="B38" s="3">
        <v>44531</v>
      </c>
      <c r="C38" s="4" t="s">
        <v>42</v>
      </c>
      <c r="D38" s="4" t="s">
        <v>43</v>
      </c>
      <c r="E38" s="2">
        <v>90902</v>
      </c>
      <c r="F38" s="1">
        <v>2E-3</v>
      </c>
      <c r="G38" s="2">
        <v>917.41935483870975</v>
      </c>
      <c r="I38" s="85"/>
    </row>
    <row r="39" spans="2:9" x14ac:dyDescent="0.25">
      <c r="B39" s="3">
        <v>44562</v>
      </c>
      <c r="C39" s="4" t="s">
        <v>42</v>
      </c>
      <c r="D39" s="4" t="s">
        <v>43</v>
      </c>
      <c r="E39" s="2">
        <v>90902</v>
      </c>
      <c r="F39" s="1">
        <v>2E-3</v>
      </c>
      <c r="G39" s="2">
        <v>828.38709677419354</v>
      </c>
      <c r="I39" s="85"/>
    </row>
    <row r="40" spans="2:9" x14ac:dyDescent="0.25">
      <c r="B40" s="3">
        <v>44593</v>
      </c>
      <c r="C40" s="4" t="s">
        <v>42</v>
      </c>
      <c r="D40" s="4" t="s">
        <v>43</v>
      </c>
      <c r="E40" s="2">
        <v>90902</v>
      </c>
      <c r="F40" s="1">
        <v>2E-3</v>
      </c>
      <c r="G40" s="2">
        <v>747.85714285714278</v>
      </c>
      <c r="I40" s="85"/>
    </row>
    <row r="41" spans="2:9" x14ac:dyDescent="0.25">
      <c r="B41" s="3">
        <v>44621</v>
      </c>
      <c r="C41" s="4" t="s">
        <v>42</v>
      </c>
      <c r="D41" s="4" t="s">
        <v>43</v>
      </c>
      <c r="E41" s="2">
        <v>90902</v>
      </c>
      <c r="F41" s="1">
        <v>2E-3</v>
      </c>
      <c r="G41" s="2">
        <v>709.46236559139788</v>
      </c>
      <c r="I41" s="85"/>
    </row>
    <row r="42" spans="2:9" x14ac:dyDescent="0.25">
      <c r="B42" s="3">
        <v>44652</v>
      </c>
      <c r="C42" s="4" t="s">
        <v>42</v>
      </c>
      <c r="D42" s="4" t="s">
        <v>43</v>
      </c>
      <c r="E42" s="2">
        <v>90902</v>
      </c>
      <c r="F42" s="1">
        <v>2E-3</v>
      </c>
      <c r="G42" s="2">
        <v>540</v>
      </c>
      <c r="I42" s="85"/>
    </row>
    <row r="43" spans="2:9" x14ac:dyDescent="0.25">
      <c r="B43" s="3">
        <v>44682</v>
      </c>
      <c r="C43" s="4" t="s">
        <v>42</v>
      </c>
      <c r="D43" s="4" t="s">
        <v>43</v>
      </c>
      <c r="E43" s="2">
        <v>90902</v>
      </c>
      <c r="F43" s="1">
        <v>2E-3</v>
      </c>
      <c r="G43" s="2">
        <v>583.74193548387109</v>
      </c>
      <c r="I43" s="85"/>
    </row>
    <row r="44" spans="2:9" x14ac:dyDescent="0.25">
      <c r="B44" s="3">
        <v>44713</v>
      </c>
      <c r="C44" s="4" t="s">
        <v>42</v>
      </c>
      <c r="D44" s="4" t="s">
        <v>43</v>
      </c>
      <c r="E44" s="2">
        <v>90902</v>
      </c>
      <c r="F44" s="1">
        <v>2E-3</v>
      </c>
      <c r="G44" s="2">
        <v>698</v>
      </c>
      <c r="I44" s="85"/>
    </row>
    <row r="45" spans="2:9" x14ac:dyDescent="0.25">
      <c r="B45" s="3">
        <v>44743</v>
      </c>
      <c r="C45" s="4" t="s">
        <v>42</v>
      </c>
      <c r="D45" s="4" t="s">
        <v>43</v>
      </c>
      <c r="E45" s="2">
        <v>90902</v>
      </c>
      <c r="F45" s="1">
        <v>2E-3</v>
      </c>
      <c r="G45" s="2">
        <v>840.61935483870957</v>
      </c>
      <c r="I45" s="85"/>
    </row>
    <row r="46" spans="2:9" x14ac:dyDescent="0.25">
      <c r="B46" s="3">
        <v>44774</v>
      </c>
      <c r="C46" s="4" t="s">
        <v>42</v>
      </c>
      <c r="D46" s="4" t="s">
        <v>43</v>
      </c>
      <c r="E46" s="2">
        <v>90902</v>
      </c>
      <c r="F46" s="1">
        <v>2E-3</v>
      </c>
      <c r="G46" s="2">
        <v>675.48387096774195</v>
      </c>
      <c r="I46" s="85"/>
    </row>
    <row r="47" spans="2:9" x14ac:dyDescent="0.25">
      <c r="B47" s="3">
        <v>44805</v>
      </c>
      <c r="C47" s="4" t="s">
        <v>42</v>
      </c>
      <c r="D47" s="4" t="s">
        <v>43</v>
      </c>
      <c r="E47" s="2">
        <v>90902</v>
      </c>
      <c r="F47" s="1">
        <v>2E-3</v>
      </c>
      <c r="G47" s="2">
        <v>603.20000000000005</v>
      </c>
      <c r="I47" s="85"/>
    </row>
    <row r="48" spans="2:9" x14ac:dyDescent="0.25">
      <c r="B48" s="3">
        <v>44835</v>
      </c>
      <c r="C48" s="4" t="s">
        <v>42</v>
      </c>
      <c r="D48" s="4" t="s">
        <v>43</v>
      </c>
      <c r="E48" s="2">
        <v>90902</v>
      </c>
      <c r="F48" s="1">
        <v>2E-3</v>
      </c>
      <c r="G48" s="2">
        <v>675.48387096774195</v>
      </c>
      <c r="I48" s="85"/>
    </row>
    <row r="49" spans="2:9" x14ac:dyDescent="0.25">
      <c r="B49" s="3">
        <v>44866</v>
      </c>
      <c r="C49" s="4" t="s">
        <v>42</v>
      </c>
      <c r="D49" s="4" t="s">
        <v>43</v>
      </c>
      <c r="E49" s="2">
        <v>90902</v>
      </c>
      <c r="F49" s="1">
        <v>2E-3</v>
      </c>
      <c r="G49" s="2">
        <v>803.33333333333326</v>
      </c>
      <c r="I49" s="85"/>
    </row>
    <row r="50" spans="2:9" x14ac:dyDescent="0.25">
      <c r="B50" s="3">
        <v>44896</v>
      </c>
      <c r="C50" s="4" t="s">
        <v>42</v>
      </c>
      <c r="D50" s="4" t="s">
        <v>43</v>
      </c>
      <c r="E50" s="2">
        <v>90902</v>
      </c>
      <c r="F50" s="1">
        <v>2E-3</v>
      </c>
      <c r="G50" s="2">
        <v>675.48387096774195</v>
      </c>
      <c r="I50" s="85"/>
    </row>
    <row r="51" spans="2:9" x14ac:dyDescent="0.25">
      <c r="B51" s="3">
        <v>44927</v>
      </c>
      <c r="C51" s="4" t="s">
        <v>42</v>
      </c>
      <c r="D51" s="4" t="s">
        <v>43</v>
      </c>
      <c r="E51" s="2">
        <v>90902</v>
      </c>
      <c r="F51" s="1">
        <v>2E-3</v>
      </c>
      <c r="G51" s="2">
        <v>828.38709677419354</v>
      </c>
      <c r="I51" s="85"/>
    </row>
    <row r="52" spans="2:9" x14ac:dyDescent="0.25">
      <c r="B52" s="3">
        <v>44958</v>
      </c>
      <c r="C52" s="4" t="s">
        <v>42</v>
      </c>
      <c r="D52" s="4" t="s">
        <v>43</v>
      </c>
      <c r="E52" s="2">
        <v>90902</v>
      </c>
      <c r="F52" s="1">
        <v>2E-3</v>
      </c>
      <c r="G52" s="2">
        <v>747.85714285714278</v>
      </c>
      <c r="I52" s="85"/>
    </row>
    <row r="53" spans="2:9" x14ac:dyDescent="0.25">
      <c r="B53" s="3">
        <v>44986</v>
      </c>
      <c r="C53" s="4" t="s">
        <v>42</v>
      </c>
      <c r="D53" s="4" t="s">
        <v>43</v>
      </c>
      <c r="E53" s="2">
        <v>90902</v>
      </c>
      <c r="F53" s="1">
        <v>2E-3</v>
      </c>
      <c r="G53" s="2">
        <v>709.46236559139788</v>
      </c>
      <c r="I53" s="85"/>
    </row>
    <row r="54" spans="2:9" x14ac:dyDescent="0.25">
      <c r="B54" s="3">
        <v>45017</v>
      </c>
      <c r="C54" s="4" t="s">
        <v>42</v>
      </c>
      <c r="D54" s="4" t="s">
        <v>43</v>
      </c>
      <c r="E54" s="2">
        <v>90902</v>
      </c>
      <c r="F54" s="1">
        <v>2E-3</v>
      </c>
      <c r="G54" s="2">
        <v>540</v>
      </c>
      <c r="I54" s="85"/>
    </row>
    <row r="55" spans="2:9" x14ac:dyDescent="0.25">
      <c r="B55" s="3">
        <v>45047</v>
      </c>
      <c r="C55" s="4" t="s">
        <v>42</v>
      </c>
      <c r="D55" s="4" t="s">
        <v>43</v>
      </c>
      <c r="E55" s="2">
        <v>90902</v>
      </c>
      <c r="F55" s="1">
        <v>2E-3</v>
      </c>
      <c r="G55" s="2">
        <v>583.74193548387109</v>
      </c>
      <c r="I55" s="85"/>
    </row>
    <row r="56" spans="2:9" x14ac:dyDescent="0.25">
      <c r="B56" s="3">
        <v>45078</v>
      </c>
      <c r="C56" s="4" t="s">
        <v>42</v>
      </c>
      <c r="D56" s="4" t="s">
        <v>43</v>
      </c>
      <c r="E56" s="2">
        <v>90902</v>
      </c>
      <c r="F56" s="1">
        <v>2E-3</v>
      </c>
      <c r="G56" s="2">
        <v>698</v>
      </c>
      <c r="I56" s="85"/>
    </row>
    <row r="57" spans="2:9" x14ac:dyDescent="0.25">
      <c r="B57" s="3">
        <v>45108</v>
      </c>
      <c r="C57" s="4" t="s">
        <v>42</v>
      </c>
      <c r="D57" s="4" t="s">
        <v>43</v>
      </c>
      <c r="E57" s="2">
        <v>90902</v>
      </c>
      <c r="F57" s="1">
        <v>2E-3</v>
      </c>
      <c r="G57" s="2">
        <v>840.61935483870957</v>
      </c>
      <c r="I57" s="85"/>
    </row>
    <row r="58" spans="2:9" x14ac:dyDescent="0.25">
      <c r="B58" s="3">
        <v>45139</v>
      </c>
      <c r="C58" s="4" t="s">
        <v>42</v>
      </c>
      <c r="D58" s="4" t="s">
        <v>43</v>
      </c>
      <c r="E58" s="2">
        <v>90902</v>
      </c>
      <c r="F58" s="1">
        <v>2E-3</v>
      </c>
      <c r="G58" s="2">
        <v>675.48387096774195</v>
      </c>
      <c r="I58" s="85"/>
    </row>
    <row r="59" spans="2:9" x14ac:dyDescent="0.25">
      <c r="B59" s="3">
        <v>45170</v>
      </c>
      <c r="C59" s="4" t="s">
        <v>42</v>
      </c>
      <c r="D59" s="4" t="s">
        <v>43</v>
      </c>
      <c r="E59" s="2">
        <v>90902</v>
      </c>
      <c r="F59" s="1">
        <v>2E-3</v>
      </c>
      <c r="G59" s="2">
        <v>603.20000000000005</v>
      </c>
      <c r="I59" s="85"/>
    </row>
    <row r="60" spans="2:9" x14ac:dyDescent="0.25">
      <c r="B60" s="3">
        <v>45200</v>
      </c>
      <c r="C60" s="4" t="s">
        <v>42</v>
      </c>
      <c r="D60" s="4" t="s">
        <v>43</v>
      </c>
      <c r="E60" s="2">
        <v>90902</v>
      </c>
      <c r="F60" s="1">
        <v>2E-3</v>
      </c>
      <c r="G60" s="2">
        <v>675.48387096774195</v>
      </c>
      <c r="I60" s="85"/>
    </row>
    <row r="61" spans="2:9" x14ac:dyDescent="0.25">
      <c r="B61" s="3">
        <v>45231</v>
      </c>
      <c r="C61" s="4" t="s">
        <v>42</v>
      </c>
      <c r="D61" s="4" t="s">
        <v>43</v>
      </c>
      <c r="E61" s="2">
        <v>90902</v>
      </c>
      <c r="F61" s="1">
        <v>2E-3</v>
      </c>
      <c r="G61" s="2">
        <v>803.33333333333326</v>
      </c>
      <c r="I61" s="85"/>
    </row>
    <row r="62" spans="2:9" x14ac:dyDescent="0.25">
      <c r="B62" s="3">
        <v>45261</v>
      </c>
      <c r="C62" s="4" t="s">
        <v>42</v>
      </c>
      <c r="D62" s="4" t="s">
        <v>43</v>
      </c>
      <c r="E62" s="2">
        <v>90902</v>
      </c>
      <c r="F62" s="1">
        <v>2E-3</v>
      </c>
      <c r="G62" s="2">
        <v>675.48387096774195</v>
      </c>
      <c r="I62" s="85"/>
    </row>
    <row r="63" spans="2:9" x14ac:dyDescent="0.25">
      <c r="B63" s="3">
        <v>45292</v>
      </c>
      <c r="C63" s="4" t="s">
        <v>42</v>
      </c>
      <c r="D63" s="4" t="s">
        <v>43</v>
      </c>
      <c r="E63" s="2">
        <v>90902</v>
      </c>
      <c r="F63" s="1">
        <v>2E-3</v>
      </c>
      <c r="G63" s="2">
        <v>675.48387096774195</v>
      </c>
      <c r="I63" s="85"/>
    </row>
    <row r="64" spans="2:9" x14ac:dyDescent="0.25">
      <c r="B64" s="3">
        <v>45323</v>
      </c>
      <c r="C64" s="4" t="s">
        <v>42</v>
      </c>
      <c r="D64" s="4" t="s">
        <v>43</v>
      </c>
      <c r="E64" s="2">
        <v>90902</v>
      </c>
      <c r="F64" s="1">
        <v>2E-3</v>
      </c>
      <c r="G64" s="2">
        <v>675.48387096774195</v>
      </c>
      <c r="I64" s="85"/>
    </row>
    <row r="65" spans="2:9" x14ac:dyDescent="0.25">
      <c r="B65" s="3">
        <v>45352</v>
      </c>
      <c r="C65" s="4" t="s">
        <v>42</v>
      </c>
      <c r="D65" s="4" t="s">
        <v>43</v>
      </c>
      <c r="E65" s="2">
        <v>90902</v>
      </c>
      <c r="F65" s="1">
        <v>2E-3</v>
      </c>
      <c r="G65" s="2">
        <v>675.48387096774195</v>
      </c>
      <c r="I65" s="85"/>
    </row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2:J62"/>
  <sheetViews>
    <sheetView workbookViewId="0">
      <selection activeCell="L28" sqref="L28"/>
    </sheetView>
  </sheetViews>
  <sheetFormatPr baseColWidth="10" defaultRowHeight="15" x14ac:dyDescent="0.25"/>
  <cols>
    <col min="4" max="4" width="13" bestFit="1" customWidth="1"/>
  </cols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115</v>
      </c>
      <c r="D3" s="21" t="s">
        <v>116</v>
      </c>
      <c r="E3" s="22">
        <v>91011</v>
      </c>
      <c r="F3" s="23">
        <v>1.9274999999999997E-3</v>
      </c>
      <c r="G3" s="18">
        <v>0</v>
      </c>
      <c r="H3" s="18">
        <v>4293.934154999999</v>
      </c>
      <c r="I3" s="18">
        <v>4293.9340000000002</v>
      </c>
      <c r="J3" s="18">
        <v>878.36199999999997</v>
      </c>
    </row>
    <row r="4" spans="1:10" x14ac:dyDescent="0.25">
      <c r="A4" s="20">
        <v>43497</v>
      </c>
      <c r="B4" s="21" t="s">
        <v>111</v>
      </c>
      <c r="C4" s="21" t="s">
        <v>115</v>
      </c>
      <c r="D4" s="21" t="s">
        <v>116</v>
      </c>
      <c r="E4" s="22">
        <v>91011</v>
      </c>
      <c r="F4" s="23">
        <v>1.9274999999999997E-3</v>
      </c>
      <c r="G4" s="18">
        <v>0</v>
      </c>
      <c r="H4" s="18">
        <v>3787.7225399999988</v>
      </c>
      <c r="I4" s="18">
        <v>3787.723</v>
      </c>
      <c r="J4" s="18">
        <v>793.35900000000004</v>
      </c>
    </row>
    <row r="5" spans="1:10" x14ac:dyDescent="0.25">
      <c r="A5" s="20">
        <v>43525</v>
      </c>
      <c r="B5" s="21" t="s">
        <v>111</v>
      </c>
      <c r="C5" s="21" t="s">
        <v>115</v>
      </c>
      <c r="D5" s="21" t="s">
        <v>116</v>
      </c>
      <c r="E5" s="22">
        <v>91011</v>
      </c>
      <c r="F5" s="23">
        <v>1.9274999999999997E-3</v>
      </c>
      <c r="G5" s="18">
        <v>0</v>
      </c>
      <c r="H5" s="18">
        <v>3478.3125299999988</v>
      </c>
      <c r="I5" s="18">
        <v>3478.3130000000001</v>
      </c>
      <c r="J5" s="18">
        <v>878.36199999999997</v>
      </c>
    </row>
    <row r="6" spans="1:10" x14ac:dyDescent="0.25">
      <c r="A6" s="20">
        <v>43556</v>
      </c>
      <c r="B6" s="21" t="s">
        <v>111</v>
      </c>
      <c r="C6" s="21" t="s">
        <v>115</v>
      </c>
      <c r="D6" s="21" t="s">
        <v>116</v>
      </c>
      <c r="E6" s="22">
        <v>91011</v>
      </c>
      <c r="F6" s="23">
        <v>1.9274999999999997E-3</v>
      </c>
      <c r="G6" s="18">
        <v>0</v>
      </c>
      <c r="H6" s="18">
        <v>3225.2471999999998</v>
      </c>
      <c r="I6" s="18">
        <v>3225.2469999999998</v>
      </c>
      <c r="J6" s="18">
        <v>850.02800000000002</v>
      </c>
    </row>
    <row r="7" spans="1:10" x14ac:dyDescent="0.25">
      <c r="A7" s="20">
        <v>43586</v>
      </c>
      <c r="B7" s="21" t="s">
        <v>111</v>
      </c>
      <c r="C7" s="21" t="s">
        <v>115</v>
      </c>
      <c r="D7" s="21" t="s">
        <v>116</v>
      </c>
      <c r="E7" s="22">
        <v>91011</v>
      </c>
      <c r="F7" s="23">
        <v>1.9274999999999997E-3</v>
      </c>
      <c r="G7" s="18">
        <v>0</v>
      </c>
      <c r="H7" s="18">
        <v>3731.7826349999996</v>
      </c>
      <c r="I7" s="18">
        <v>3731.7829999999999</v>
      </c>
      <c r="J7" s="18">
        <v>878.36199999999997</v>
      </c>
    </row>
    <row r="8" spans="1:10" x14ac:dyDescent="0.25">
      <c r="A8" s="20">
        <v>43617</v>
      </c>
      <c r="B8" s="21" t="s">
        <v>111</v>
      </c>
      <c r="C8" s="21" t="s">
        <v>115</v>
      </c>
      <c r="D8" s="21" t="s">
        <v>116</v>
      </c>
      <c r="E8" s="22">
        <v>91011</v>
      </c>
      <c r="F8" s="23">
        <v>2.133009426535873E-3</v>
      </c>
      <c r="G8" s="18">
        <v>0</v>
      </c>
      <c r="H8" s="18">
        <v>3480.2554499999987</v>
      </c>
      <c r="I8" s="18">
        <v>3480.2550000000001</v>
      </c>
      <c r="J8" s="18">
        <v>850.02800000000002</v>
      </c>
    </row>
    <row r="9" spans="1:10" x14ac:dyDescent="0.25">
      <c r="A9" s="20">
        <v>43647</v>
      </c>
      <c r="B9" s="21" t="s">
        <v>111</v>
      </c>
      <c r="C9" s="21" t="s">
        <v>115</v>
      </c>
      <c r="D9" s="21" t="s">
        <v>116</v>
      </c>
      <c r="E9" s="22">
        <v>91011</v>
      </c>
      <c r="F9" s="23">
        <v>1.9274999999999997E-3</v>
      </c>
      <c r="G9" s="18">
        <v>6866.2790000000005</v>
      </c>
      <c r="H9" s="18">
        <v>878.3617499999998</v>
      </c>
      <c r="I9" s="18">
        <v>7744.6409999999996</v>
      </c>
      <c r="J9" s="18">
        <v>878.36199999999997</v>
      </c>
    </row>
    <row r="10" spans="1:10" x14ac:dyDescent="0.25">
      <c r="A10" s="20">
        <v>43678</v>
      </c>
      <c r="B10" s="21" t="s">
        <v>111</v>
      </c>
      <c r="C10" s="21" t="s">
        <v>115</v>
      </c>
      <c r="D10" s="21" t="s">
        <v>116</v>
      </c>
      <c r="E10" s="22">
        <v>91011</v>
      </c>
      <c r="F10" s="23">
        <v>1.9274999999999997E-3</v>
      </c>
      <c r="G10" s="18">
        <v>6866.2790000000005</v>
      </c>
      <c r="H10" s="18">
        <v>878.3617499999998</v>
      </c>
      <c r="I10" s="18">
        <v>7744.6409999999996</v>
      </c>
      <c r="J10" s="18">
        <v>878.36199999999997</v>
      </c>
    </row>
    <row r="11" spans="1:10" x14ac:dyDescent="0.25">
      <c r="A11" s="20">
        <v>43709</v>
      </c>
      <c r="B11" s="21" t="s">
        <v>111</v>
      </c>
      <c r="C11" s="21" t="s">
        <v>115</v>
      </c>
      <c r="D11" s="21" t="s">
        <v>116</v>
      </c>
      <c r="E11" s="22">
        <v>91011</v>
      </c>
      <c r="F11" s="23">
        <v>1.9274999999999997E-3</v>
      </c>
      <c r="G11" s="18">
        <v>5615.0389999999998</v>
      </c>
      <c r="H11" s="18">
        <v>850.0274999999998</v>
      </c>
      <c r="I11" s="18">
        <v>6465.0659999999998</v>
      </c>
      <c r="J11" s="18">
        <v>850.02800000000002</v>
      </c>
    </row>
    <row r="12" spans="1:10" x14ac:dyDescent="0.25">
      <c r="A12" s="20">
        <v>43739</v>
      </c>
      <c r="B12" s="21" t="s">
        <v>111</v>
      </c>
      <c r="C12" s="21" t="s">
        <v>115</v>
      </c>
      <c r="D12" s="21" t="s">
        <v>116</v>
      </c>
      <c r="E12" s="22">
        <v>91011</v>
      </c>
      <c r="F12" s="23">
        <v>1.9274999999999997E-3</v>
      </c>
      <c r="G12" s="18">
        <v>6866.2790000000005</v>
      </c>
      <c r="H12" s="18">
        <v>878.3617499999998</v>
      </c>
      <c r="I12" s="18">
        <v>7744.6409999999996</v>
      </c>
      <c r="J12" s="18">
        <v>878.36199999999997</v>
      </c>
    </row>
    <row r="13" spans="1:10" x14ac:dyDescent="0.25">
      <c r="A13" s="20">
        <v>43770</v>
      </c>
      <c r="B13" s="21" t="s">
        <v>111</v>
      </c>
      <c r="C13" s="21" t="s">
        <v>115</v>
      </c>
      <c r="D13" s="21" t="s">
        <v>116</v>
      </c>
      <c r="E13" s="22">
        <v>91011</v>
      </c>
      <c r="F13" s="23">
        <v>1.9274999999999997E-3</v>
      </c>
      <c r="G13" s="18">
        <v>6644.7870000000003</v>
      </c>
      <c r="H13" s="18">
        <v>850.0274999999998</v>
      </c>
      <c r="I13" s="18">
        <v>7494.8140000000003</v>
      </c>
      <c r="J13" s="18">
        <v>850.02800000000002</v>
      </c>
    </row>
    <row r="14" spans="1:10" x14ac:dyDescent="0.25">
      <c r="A14" s="20">
        <v>43800</v>
      </c>
      <c r="B14" s="21" t="s">
        <v>111</v>
      </c>
      <c r="C14" s="21" t="s">
        <v>115</v>
      </c>
      <c r="D14" s="21" t="s">
        <v>116</v>
      </c>
      <c r="E14" s="22">
        <v>91011</v>
      </c>
      <c r="F14" s="23">
        <v>1.9274999999999997E-3</v>
      </c>
      <c r="G14" s="18">
        <v>6866.2790000000005</v>
      </c>
      <c r="H14" s="18">
        <v>878.3617499999998</v>
      </c>
      <c r="I14" s="18">
        <v>7744.6409999999996</v>
      </c>
      <c r="J14" s="18">
        <v>878.36199999999997</v>
      </c>
    </row>
    <row r="15" spans="1:10" x14ac:dyDescent="0.25">
      <c r="A15" s="20">
        <v>43831</v>
      </c>
      <c r="B15" s="21" t="s">
        <v>111</v>
      </c>
      <c r="C15" s="21" t="s">
        <v>115</v>
      </c>
      <c r="D15" s="21" t="s">
        <v>116</v>
      </c>
      <c r="E15" s="22">
        <v>91011</v>
      </c>
      <c r="F15" s="23">
        <v>1.9274999999999997E-3</v>
      </c>
      <c r="G15" s="18">
        <v>6866.2790000000005</v>
      </c>
      <c r="H15" s="18">
        <v>878.3617499999998</v>
      </c>
      <c r="I15" s="18">
        <v>7744.6409999999996</v>
      </c>
      <c r="J15" s="18">
        <v>878.36199999999997</v>
      </c>
    </row>
    <row r="16" spans="1:10" x14ac:dyDescent="0.25">
      <c r="A16" s="20">
        <v>43862</v>
      </c>
      <c r="B16" s="21" t="s">
        <v>111</v>
      </c>
      <c r="C16" s="21" t="s">
        <v>115</v>
      </c>
      <c r="D16" s="21" t="s">
        <v>116</v>
      </c>
      <c r="E16" s="22">
        <v>91011</v>
      </c>
      <c r="F16" s="23">
        <v>1.9274999999999997E-3</v>
      </c>
      <c r="G16" s="18">
        <v>6362.2539999999999</v>
      </c>
      <c r="H16" s="18">
        <v>821.69324999999981</v>
      </c>
      <c r="I16" s="18">
        <v>7183.9470000000001</v>
      </c>
      <c r="J16" s="18">
        <v>821.69299999999998</v>
      </c>
    </row>
    <row r="17" spans="1:10" x14ac:dyDescent="0.25">
      <c r="A17" s="20">
        <v>43891</v>
      </c>
      <c r="B17" s="21" t="s">
        <v>111</v>
      </c>
      <c r="C17" s="21" t="s">
        <v>115</v>
      </c>
      <c r="D17" s="21" t="s">
        <v>116</v>
      </c>
      <c r="E17" s="22">
        <v>91011</v>
      </c>
      <c r="F17" s="23">
        <v>1.9274999999999997E-3</v>
      </c>
      <c r="G17" s="18">
        <v>6560.107</v>
      </c>
      <c r="H17" s="18">
        <v>878.3617499999998</v>
      </c>
      <c r="I17" s="18">
        <v>7438.4690000000001</v>
      </c>
      <c r="J17" s="18">
        <v>878.36199999999997</v>
      </c>
    </row>
    <row r="18" spans="1:10" x14ac:dyDescent="0.25">
      <c r="A18" s="20">
        <v>43922</v>
      </c>
      <c r="B18" s="21" t="s">
        <v>111</v>
      </c>
      <c r="C18" s="21" t="s">
        <v>115</v>
      </c>
      <c r="D18" s="21" t="s">
        <v>116</v>
      </c>
      <c r="E18" s="22">
        <v>91011</v>
      </c>
      <c r="F18" s="23">
        <v>1.9274999999999997E-3</v>
      </c>
      <c r="G18" s="18">
        <v>6581.6419999999998</v>
      </c>
      <c r="H18" s="18">
        <v>850.0274999999998</v>
      </c>
      <c r="I18" s="18">
        <v>7431.6689999999999</v>
      </c>
      <c r="J18" s="18">
        <v>850.02800000000002</v>
      </c>
    </row>
    <row r="19" spans="1:10" x14ac:dyDescent="0.25">
      <c r="A19" s="20">
        <v>43952</v>
      </c>
      <c r="B19" s="21" t="s">
        <v>111</v>
      </c>
      <c r="C19" s="21" t="s">
        <v>115</v>
      </c>
      <c r="D19" s="21" t="s">
        <v>116</v>
      </c>
      <c r="E19" s="22">
        <v>91011</v>
      </c>
      <c r="F19" s="23">
        <v>1.9274999999999997E-3</v>
      </c>
      <c r="G19" s="18">
        <v>6801.0290000000005</v>
      </c>
      <c r="H19" s="18">
        <v>878.3617499999998</v>
      </c>
      <c r="I19" s="18">
        <v>7679.3909999999996</v>
      </c>
      <c r="J19" s="18">
        <v>878.36199999999997</v>
      </c>
    </row>
    <row r="20" spans="1:10" x14ac:dyDescent="0.25">
      <c r="A20" s="20">
        <v>43983</v>
      </c>
      <c r="B20" s="21" t="s">
        <v>111</v>
      </c>
      <c r="C20" s="21" t="s">
        <v>115</v>
      </c>
      <c r="D20" s="21" t="s">
        <v>116</v>
      </c>
      <c r="E20" s="22">
        <v>91011</v>
      </c>
      <c r="F20" s="23">
        <v>1.9274999999999997E-3</v>
      </c>
      <c r="G20" s="18">
        <v>6581.6419999999998</v>
      </c>
      <c r="H20" s="18">
        <v>850.0274999999998</v>
      </c>
      <c r="I20" s="18">
        <v>7431.6689999999999</v>
      </c>
      <c r="J20" s="18">
        <v>850.02800000000002</v>
      </c>
    </row>
    <row r="21" spans="1:10" x14ac:dyDescent="0.25">
      <c r="A21" s="20">
        <v>44013</v>
      </c>
      <c r="B21" s="21" t="s">
        <v>111</v>
      </c>
      <c r="C21" s="21" t="s">
        <v>115</v>
      </c>
      <c r="D21" s="21" t="s">
        <v>116</v>
      </c>
      <c r="E21" s="22">
        <v>91011</v>
      </c>
      <c r="F21" s="23">
        <v>1.9274999999999997E-3</v>
      </c>
      <c r="G21" s="18">
        <v>6801.0290000000005</v>
      </c>
      <c r="H21" s="18">
        <v>878.3617499999998</v>
      </c>
      <c r="I21" s="18">
        <v>7679.3909999999996</v>
      </c>
      <c r="J21" s="18">
        <v>878.36199999999997</v>
      </c>
    </row>
    <row r="22" spans="1:10" x14ac:dyDescent="0.25">
      <c r="A22" s="20">
        <v>44044</v>
      </c>
      <c r="B22" s="21" t="s">
        <v>111</v>
      </c>
      <c r="C22" s="21" t="s">
        <v>115</v>
      </c>
      <c r="D22" s="21" t="s">
        <v>116</v>
      </c>
      <c r="E22" s="22">
        <v>91011</v>
      </c>
      <c r="F22" s="23">
        <v>1.9274999999999997E-3</v>
      </c>
      <c r="G22" s="18">
        <v>6801.0290000000005</v>
      </c>
      <c r="H22" s="18">
        <v>878.3617499999998</v>
      </c>
      <c r="I22" s="18">
        <v>7679.3909999999996</v>
      </c>
      <c r="J22" s="18">
        <v>878.36199999999997</v>
      </c>
    </row>
    <row r="23" spans="1:10" x14ac:dyDescent="0.25">
      <c r="A23" s="20">
        <v>44075</v>
      </c>
      <c r="B23" s="21" t="s">
        <v>111</v>
      </c>
      <c r="C23" s="21" t="s">
        <v>115</v>
      </c>
      <c r="D23" s="21" t="s">
        <v>116</v>
      </c>
      <c r="E23" s="22">
        <v>91011</v>
      </c>
      <c r="F23" s="23">
        <v>1.9274999999999997E-3</v>
      </c>
      <c r="G23" s="18">
        <v>5561.6090000000004</v>
      </c>
      <c r="H23" s="18">
        <v>850.0274999999998</v>
      </c>
      <c r="I23" s="18">
        <v>6411.6360000000004</v>
      </c>
      <c r="J23" s="18">
        <v>850.02800000000002</v>
      </c>
    </row>
    <row r="24" spans="1:10" x14ac:dyDescent="0.25">
      <c r="A24" s="20">
        <v>44105</v>
      </c>
      <c r="B24" s="21" t="s">
        <v>111</v>
      </c>
      <c r="C24" s="21" t="s">
        <v>115</v>
      </c>
      <c r="D24" s="21" t="s">
        <v>116</v>
      </c>
      <c r="E24" s="22">
        <v>91011</v>
      </c>
      <c r="F24" s="23">
        <v>1.9274999999999997E-3</v>
      </c>
      <c r="G24" s="18">
        <v>6801.0290000000005</v>
      </c>
      <c r="H24" s="18">
        <v>878.3617499999998</v>
      </c>
      <c r="I24" s="18">
        <v>7679.3909999999996</v>
      </c>
      <c r="J24" s="18">
        <v>878.36199999999997</v>
      </c>
    </row>
    <row r="25" spans="1:10" x14ac:dyDescent="0.25">
      <c r="A25" s="20">
        <v>44136</v>
      </c>
      <c r="B25" s="21" t="s">
        <v>111</v>
      </c>
      <c r="C25" s="21" t="s">
        <v>115</v>
      </c>
      <c r="D25" s="21" t="s">
        <v>116</v>
      </c>
      <c r="E25" s="22">
        <v>91011</v>
      </c>
      <c r="F25" s="23">
        <v>1.9274999999999997E-3</v>
      </c>
      <c r="G25" s="18">
        <v>6581.6419999999998</v>
      </c>
      <c r="H25" s="18">
        <v>850.0274999999998</v>
      </c>
      <c r="I25" s="18">
        <v>7431.6689999999999</v>
      </c>
      <c r="J25" s="18">
        <v>850.02800000000002</v>
      </c>
    </row>
    <row r="26" spans="1:10" x14ac:dyDescent="0.25">
      <c r="A26" s="20">
        <v>44166</v>
      </c>
      <c r="B26" s="21" t="s">
        <v>111</v>
      </c>
      <c r="C26" s="21" t="s">
        <v>115</v>
      </c>
      <c r="D26" s="21" t="s">
        <v>116</v>
      </c>
      <c r="E26" s="22">
        <v>91011</v>
      </c>
      <c r="F26" s="23">
        <v>1.9274999999999997E-3</v>
      </c>
      <c r="G26" s="18">
        <v>6801.0290000000005</v>
      </c>
      <c r="H26" s="18">
        <v>878.3617499999998</v>
      </c>
      <c r="I26" s="18">
        <v>7679.3909999999996</v>
      </c>
      <c r="J26" s="18">
        <v>878.36199999999997</v>
      </c>
    </row>
    <row r="27" spans="1:10" x14ac:dyDescent="0.25">
      <c r="A27" s="20">
        <v>44197</v>
      </c>
      <c r="B27" s="21" t="s">
        <v>111</v>
      </c>
      <c r="C27" s="21" t="s">
        <v>115</v>
      </c>
      <c r="D27" s="21" t="s">
        <v>116</v>
      </c>
      <c r="E27" s="22">
        <v>91011</v>
      </c>
      <c r="F27" s="23">
        <v>1.9274999999999997E-3</v>
      </c>
      <c r="G27" s="18">
        <v>7428.4309999999996</v>
      </c>
      <c r="H27" s="18">
        <v>1254.8024999999998</v>
      </c>
      <c r="I27" s="18">
        <v>8683.2330000000002</v>
      </c>
      <c r="J27" s="18">
        <v>1254.8030000000001</v>
      </c>
    </row>
    <row r="28" spans="1:10" x14ac:dyDescent="0.25">
      <c r="A28" s="20">
        <v>44228</v>
      </c>
      <c r="B28" s="21" t="s">
        <v>111</v>
      </c>
      <c r="C28" s="21" t="s">
        <v>115</v>
      </c>
      <c r="D28" s="21" t="s">
        <v>116</v>
      </c>
      <c r="E28" s="22">
        <v>91011</v>
      </c>
      <c r="F28" s="23">
        <v>1.9274999999999997E-3</v>
      </c>
      <c r="G28" s="18">
        <v>6709.55</v>
      </c>
      <c r="H28" s="18">
        <v>1133.3699999999999</v>
      </c>
      <c r="I28" s="18">
        <v>7842.92</v>
      </c>
      <c r="J28" s="18">
        <v>1133.3699999999999</v>
      </c>
    </row>
    <row r="29" spans="1:10" x14ac:dyDescent="0.25">
      <c r="A29" s="20">
        <v>44256</v>
      </c>
      <c r="B29" s="21" t="s">
        <v>111</v>
      </c>
      <c r="C29" s="21" t="s">
        <v>115</v>
      </c>
      <c r="D29" s="21" t="s">
        <v>116</v>
      </c>
      <c r="E29" s="22">
        <v>91011</v>
      </c>
      <c r="F29" s="23">
        <v>1.9274999999999997E-3</v>
      </c>
      <c r="G29" s="18">
        <v>7177.47</v>
      </c>
      <c r="H29" s="18">
        <v>878.3617499999998</v>
      </c>
      <c r="I29" s="18">
        <v>8055.8320000000003</v>
      </c>
      <c r="J29" s="18">
        <v>878.36199999999997</v>
      </c>
    </row>
    <row r="30" spans="1:10" x14ac:dyDescent="0.25">
      <c r="A30" s="20">
        <v>44287</v>
      </c>
      <c r="B30" s="21" t="s">
        <v>111</v>
      </c>
      <c r="C30" s="21" t="s">
        <v>115</v>
      </c>
      <c r="D30" s="21" t="s">
        <v>116</v>
      </c>
      <c r="E30" s="22">
        <v>91011</v>
      </c>
      <c r="F30" s="23">
        <v>1.9274999999999997E-3</v>
      </c>
      <c r="G30" s="18">
        <v>7188.8040000000001</v>
      </c>
      <c r="H30" s="18">
        <v>1214.3249999999998</v>
      </c>
      <c r="I30" s="18">
        <v>8403.1290000000008</v>
      </c>
      <c r="J30" s="18">
        <v>1214.325</v>
      </c>
    </row>
    <row r="31" spans="1:10" x14ac:dyDescent="0.25">
      <c r="A31" s="20">
        <v>44317</v>
      </c>
      <c r="B31" s="21" t="s">
        <v>111</v>
      </c>
      <c r="C31" s="21" t="s">
        <v>115</v>
      </c>
      <c r="D31" s="21" t="s">
        <v>116</v>
      </c>
      <c r="E31" s="22">
        <v>91011</v>
      </c>
      <c r="F31" s="23">
        <v>1.9274999999999997E-3</v>
      </c>
      <c r="G31" s="18">
        <v>4266.3289999999997</v>
      </c>
      <c r="H31" s="18">
        <v>501.92099999999988</v>
      </c>
      <c r="I31" s="18">
        <v>4768.25</v>
      </c>
      <c r="J31" s="18">
        <v>501.92099999999999</v>
      </c>
    </row>
    <row r="32" spans="1:10" x14ac:dyDescent="0.25">
      <c r="A32" s="20">
        <v>44348</v>
      </c>
      <c r="B32" s="21" t="s">
        <v>111</v>
      </c>
      <c r="C32" s="21" t="s">
        <v>115</v>
      </c>
      <c r="D32" s="21" t="s">
        <v>116</v>
      </c>
      <c r="E32" s="22">
        <v>91011</v>
      </c>
      <c r="F32" s="23">
        <v>1.9274999999999997E-3</v>
      </c>
      <c r="G32" s="18">
        <v>7188.8040000000001</v>
      </c>
      <c r="H32" s="18">
        <v>1214.3249999999998</v>
      </c>
      <c r="I32" s="18">
        <v>8403.1290000000008</v>
      </c>
      <c r="J32" s="18">
        <v>1214.325</v>
      </c>
    </row>
    <row r="33" spans="1:10" x14ac:dyDescent="0.25">
      <c r="A33" s="20">
        <v>44378</v>
      </c>
      <c r="B33" s="21" t="s">
        <v>111</v>
      </c>
      <c r="C33" s="21" t="s">
        <v>115</v>
      </c>
      <c r="D33" s="21" t="s">
        <v>116</v>
      </c>
      <c r="E33" s="22">
        <v>91011</v>
      </c>
      <c r="F33" s="23">
        <v>1.9274999999999997E-3</v>
      </c>
      <c r="G33" s="18">
        <v>7428.4309999999996</v>
      </c>
      <c r="H33" s="18">
        <v>1254.8024999999998</v>
      </c>
      <c r="I33" s="18">
        <v>8683.2330000000002</v>
      </c>
      <c r="J33" s="18">
        <v>1254.8030000000001</v>
      </c>
    </row>
    <row r="34" spans="1:10" x14ac:dyDescent="0.25">
      <c r="A34" s="20">
        <v>44409</v>
      </c>
      <c r="B34" s="21" t="s">
        <v>111</v>
      </c>
      <c r="C34" s="21" t="s">
        <v>115</v>
      </c>
      <c r="D34" s="21" t="s">
        <v>116</v>
      </c>
      <c r="E34" s="22">
        <v>91011</v>
      </c>
      <c r="F34" s="23">
        <v>1.9274999999999997E-3</v>
      </c>
      <c r="G34" s="18">
        <v>7428.4309999999996</v>
      </c>
      <c r="H34" s="18">
        <v>1254.8024999999998</v>
      </c>
      <c r="I34" s="18">
        <v>8683.2330000000002</v>
      </c>
      <c r="J34" s="18">
        <v>1254.8030000000001</v>
      </c>
    </row>
    <row r="35" spans="1:10" x14ac:dyDescent="0.25">
      <c r="A35" s="20">
        <v>44440</v>
      </c>
      <c r="B35" s="21" t="s">
        <v>111</v>
      </c>
      <c r="C35" s="21" t="s">
        <v>115</v>
      </c>
      <c r="D35" s="21" t="s">
        <v>116</v>
      </c>
      <c r="E35" s="22">
        <v>91011</v>
      </c>
      <c r="F35" s="23">
        <v>1.9274999999999997E-3</v>
      </c>
      <c r="G35" s="18">
        <v>7188.8040000000001</v>
      </c>
      <c r="H35" s="18">
        <v>1214.3249999999998</v>
      </c>
      <c r="I35" s="18">
        <v>8403.1290000000008</v>
      </c>
      <c r="J35" s="18">
        <v>1214.325</v>
      </c>
    </row>
    <row r="36" spans="1:10" x14ac:dyDescent="0.25">
      <c r="A36" s="20">
        <v>44470</v>
      </c>
      <c r="B36" s="21" t="s">
        <v>111</v>
      </c>
      <c r="C36" s="21" t="s">
        <v>115</v>
      </c>
      <c r="D36" s="21" t="s">
        <v>116</v>
      </c>
      <c r="E36" s="22">
        <v>91011</v>
      </c>
      <c r="F36" s="23">
        <v>1.9274999999999997E-3</v>
      </c>
      <c r="G36" s="18">
        <v>6675.55</v>
      </c>
      <c r="H36" s="18">
        <v>1254.8024999999998</v>
      </c>
      <c r="I36" s="18">
        <v>7930.3519999999999</v>
      </c>
      <c r="J36" s="18">
        <v>1254.8030000000001</v>
      </c>
    </row>
    <row r="37" spans="1:10" x14ac:dyDescent="0.25">
      <c r="A37" s="20">
        <v>44501</v>
      </c>
      <c r="B37" s="21" t="s">
        <v>111</v>
      </c>
      <c r="C37" s="21" t="s">
        <v>115</v>
      </c>
      <c r="D37" s="21" t="s">
        <v>116</v>
      </c>
      <c r="E37" s="22">
        <v>91011</v>
      </c>
      <c r="F37" s="23">
        <v>1.9274999999999997E-3</v>
      </c>
      <c r="G37" s="18">
        <v>7188.8040000000001</v>
      </c>
      <c r="H37" s="18">
        <v>1214.3249999999998</v>
      </c>
      <c r="I37" s="18">
        <v>8403.1290000000008</v>
      </c>
      <c r="J37" s="18">
        <v>1214.325</v>
      </c>
    </row>
    <row r="38" spans="1:10" x14ac:dyDescent="0.25">
      <c r="A38" s="20">
        <v>44531</v>
      </c>
      <c r="B38" s="21" t="s">
        <v>111</v>
      </c>
      <c r="C38" s="21" t="s">
        <v>115</v>
      </c>
      <c r="D38" s="21" t="s">
        <v>116</v>
      </c>
      <c r="E38" s="22">
        <v>91011</v>
      </c>
      <c r="F38" s="23">
        <v>1.9274999999999997E-3</v>
      </c>
      <c r="G38" s="18">
        <v>7428.4309999999996</v>
      </c>
      <c r="H38" s="18">
        <v>1254.8024999999998</v>
      </c>
      <c r="I38" s="18">
        <v>8683.2330000000002</v>
      </c>
      <c r="J38" s="18">
        <v>1254.8030000000001</v>
      </c>
    </row>
    <row r="39" spans="1:10" x14ac:dyDescent="0.25">
      <c r="A39" s="20">
        <v>44562</v>
      </c>
      <c r="B39" s="21" t="s">
        <v>111</v>
      </c>
      <c r="C39" s="21" t="s">
        <v>115</v>
      </c>
      <c r="D39" s="21" t="s">
        <v>116</v>
      </c>
      <c r="E39" s="22">
        <v>91011</v>
      </c>
      <c r="F39" s="23">
        <v>1.9274999999999997E-3</v>
      </c>
      <c r="G39" s="18">
        <v>7428.4309999999996</v>
      </c>
      <c r="H39" s="18">
        <v>1254.8024999999998</v>
      </c>
      <c r="I39" s="18">
        <v>8683.2330000000002</v>
      </c>
      <c r="J39" s="18">
        <v>1254.8030000000001</v>
      </c>
    </row>
    <row r="40" spans="1:10" x14ac:dyDescent="0.25">
      <c r="A40" s="20">
        <v>44593</v>
      </c>
      <c r="B40" s="21" t="s">
        <v>111</v>
      </c>
      <c r="C40" s="21" t="s">
        <v>115</v>
      </c>
      <c r="D40" s="21" t="s">
        <v>116</v>
      </c>
      <c r="E40" s="22">
        <v>91011</v>
      </c>
      <c r="F40" s="23">
        <v>1.9274999999999997E-3</v>
      </c>
      <c r="G40" s="18">
        <v>6709.55</v>
      </c>
      <c r="H40" s="18">
        <v>1133.3699999999999</v>
      </c>
      <c r="I40" s="18">
        <v>7842.92</v>
      </c>
      <c r="J40" s="18">
        <v>1133.3699999999999</v>
      </c>
    </row>
    <row r="41" spans="1:10" x14ac:dyDescent="0.25">
      <c r="A41" s="20">
        <v>44621</v>
      </c>
      <c r="B41" s="21" t="s">
        <v>111</v>
      </c>
      <c r="C41" s="21" t="s">
        <v>115</v>
      </c>
      <c r="D41" s="21" t="s">
        <v>116</v>
      </c>
      <c r="E41" s="22">
        <v>91011</v>
      </c>
      <c r="F41" s="23">
        <v>1.9274999999999997E-3</v>
      </c>
      <c r="G41" s="18">
        <v>7428.4309999999996</v>
      </c>
      <c r="H41" s="18">
        <v>1254.8024999999998</v>
      </c>
      <c r="I41" s="18">
        <v>8683.2330000000002</v>
      </c>
      <c r="J41" s="18">
        <v>1254.8030000000001</v>
      </c>
    </row>
    <row r="42" spans="1:10" x14ac:dyDescent="0.25">
      <c r="A42" s="20">
        <v>44652</v>
      </c>
      <c r="B42" s="21" t="s">
        <v>111</v>
      </c>
      <c r="C42" s="21" t="s">
        <v>115</v>
      </c>
      <c r="D42" s="21" t="s">
        <v>116</v>
      </c>
      <c r="E42" s="22">
        <v>91011</v>
      </c>
      <c r="F42" s="23">
        <v>1.9274999999999997E-3</v>
      </c>
      <c r="G42" s="18">
        <v>7188.8040000000001</v>
      </c>
      <c r="H42" s="18">
        <v>1214.3249999999998</v>
      </c>
      <c r="I42" s="18">
        <v>8403.1290000000008</v>
      </c>
      <c r="J42" s="18">
        <v>1214.325</v>
      </c>
    </row>
    <row r="43" spans="1:10" x14ac:dyDescent="0.25">
      <c r="A43" s="20">
        <v>44682</v>
      </c>
      <c r="B43" s="21" t="s">
        <v>111</v>
      </c>
      <c r="C43" s="21" t="s">
        <v>115</v>
      </c>
      <c r="D43" s="21" t="s">
        <v>116</v>
      </c>
      <c r="E43" s="22">
        <v>91011</v>
      </c>
      <c r="F43" s="23">
        <v>1.9274999999999997E-3</v>
      </c>
      <c r="G43" s="18">
        <v>7428.4309999999996</v>
      </c>
      <c r="H43" s="18">
        <v>1254.8024999999998</v>
      </c>
      <c r="I43" s="18">
        <v>8683.2330000000002</v>
      </c>
      <c r="J43" s="18">
        <v>1254.8030000000001</v>
      </c>
    </row>
    <row r="44" spans="1:10" x14ac:dyDescent="0.25">
      <c r="A44" s="20">
        <v>44713</v>
      </c>
      <c r="B44" s="21" t="s">
        <v>111</v>
      </c>
      <c r="C44" s="21" t="s">
        <v>115</v>
      </c>
      <c r="D44" s="21" t="s">
        <v>116</v>
      </c>
      <c r="E44" s="22">
        <v>91011</v>
      </c>
      <c r="F44" s="23">
        <v>1.9274999999999997E-3</v>
      </c>
      <c r="G44" s="18">
        <v>7188.8040000000001</v>
      </c>
      <c r="H44" s="18">
        <v>1214.3249999999998</v>
      </c>
      <c r="I44" s="18">
        <v>8403.1290000000008</v>
      </c>
      <c r="J44" s="18">
        <v>1214.325</v>
      </c>
    </row>
    <row r="45" spans="1:10" x14ac:dyDescent="0.25">
      <c r="A45" s="20">
        <v>44743</v>
      </c>
      <c r="B45" s="21" t="s">
        <v>111</v>
      </c>
      <c r="C45" s="21" t="s">
        <v>115</v>
      </c>
      <c r="D45" s="21" t="s">
        <v>116</v>
      </c>
      <c r="E45" s="22">
        <v>91011</v>
      </c>
      <c r="F45" s="23">
        <v>1.9274999999999997E-3</v>
      </c>
      <c r="G45" s="18">
        <v>7428.4309999999996</v>
      </c>
      <c r="H45" s="18">
        <v>1254.8024999999998</v>
      </c>
      <c r="I45" s="18">
        <v>8683.2330000000002</v>
      </c>
      <c r="J45" s="18">
        <v>1254.8030000000001</v>
      </c>
    </row>
    <row r="46" spans="1:10" x14ac:dyDescent="0.25">
      <c r="A46" s="20">
        <v>44774</v>
      </c>
      <c r="B46" s="21" t="s">
        <v>111</v>
      </c>
      <c r="C46" s="21" t="s">
        <v>115</v>
      </c>
      <c r="D46" s="21" t="s">
        <v>116</v>
      </c>
      <c r="E46" s="22">
        <v>91011</v>
      </c>
      <c r="F46" s="23">
        <v>1.9274999999999997E-3</v>
      </c>
      <c r="G46" s="18">
        <v>7428.4309999999996</v>
      </c>
      <c r="H46" s="18">
        <v>1254.8024999999998</v>
      </c>
      <c r="I46" s="18">
        <v>8683.2330000000002</v>
      </c>
      <c r="J46" s="18">
        <v>1254.8030000000001</v>
      </c>
    </row>
    <row r="47" spans="1:10" x14ac:dyDescent="0.25">
      <c r="A47" s="20">
        <v>44805</v>
      </c>
      <c r="B47" s="21" t="s">
        <v>111</v>
      </c>
      <c r="C47" s="21" t="s">
        <v>115</v>
      </c>
      <c r="D47" s="21" t="s">
        <v>116</v>
      </c>
      <c r="E47" s="22">
        <v>91011</v>
      </c>
      <c r="F47" s="23">
        <v>1.9274999999999997E-3</v>
      </c>
      <c r="G47" s="18">
        <v>6581.6419999999998</v>
      </c>
      <c r="H47" s="18">
        <v>850.0274999999998</v>
      </c>
      <c r="I47" s="18">
        <v>7431.6689999999999</v>
      </c>
      <c r="J47" s="18">
        <v>850.02800000000002</v>
      </c>
    </row>
    <row r="48" spans="1:10" x14ac:dyDescent="0.25">
      <c r="A48" s="20">
        <v>44835</v>
      </c>
      <c r="B48" s="21" t="s">
        <v>111</v>
      </c>
      <c r="C48" s="21" t="s">
        <v>115</v>
      </c>
      <c r="D48" s="21" t="s">
        <v>116</v>
      </c>
      <c r="E48" s="22">
        <v>91011</v>
      </c>
      <c r="F48" s="23">
        <v>1.9274999999999997E-3</v>
      </c>
      <c r="G48" s="18">
        <v>6675.55</v>
      </c>
      <c r="H48" s="18">
        <v>1254.8024999999998</v>
      </c>
      <c r="I48" s="18">
        <v>7930.3519999999999</v>
      </c>
      <c r="J48" s="18">
        <v>1254.8030000000001</v>
      </c>
    </row>
    <row r="49" spans="1:10" x14ac:dyDescent="0.25">
      <c r="A49" s="20">
        <v>44866</v>
      </c>
      <c r="B49" s="21" t="s">
        <v>111</v>
      </c>
      <c r="C49" s="21" t="s">
        <v>115</v>
      </c>
      <c r="D49" s="21" t="s">
        <v>116</v>
      </c>
      <c r="E49" s="22">
        <v>91011</v>
      </c>
      <c r="F49" s="23">
        <v>1.9274999999999997E-3</v>
      </c>
      <c r="G49" s="18">
        <v>7188.8040000000001</v>
      </c>
      <c r="H49" s="18">
        <v>1214.3249999999998</v>
      </c>
      <c r="I49" s="18">
        <v>8403.1290000000008</v>
      </c>
      <c r="J49" s="18">
        <v>1214.325</v>
      </c>
    </row>
    <row r="50" spans="1:10" x14ac:dyDescent="0.25">
      <c r="A50" s="20">
        <v>44896</v>
      </c>
      <c r="B50" s="21" t="s">
        <v>111</v>
      </c>
      <c r="C50" s="21" t="s">
        <v>115</v>
      </c>
      <c r="D50" s="21" t="s">
        <v>116</v>
      </c>
      <c r="E50" s="22">
        <v>91011</v>
      </c>
      <c r="F50" s="23">
        <v>1.9274999999999997E-3</v>
      </c>
      <c r="G50" s="18">
        <v>7428.4309999999996</v>
      </c>
      <c r="H50" s="18">
        <v>1254.8024999999998</v>
      </c>
      <c r="I50" s="18">
        <v>8683.2330000000002</v>
      </c>
      <c r="J50" s="18">
        <v>1254.8030000000001</v>
      </c>
    </row>
    <row r="51" spans="1:10" x14ac:dyDescent="0.25">
      <c r="A51" s="20">
        <v>44927</v>
      </c>
      <c r="B51" s="21" t="s">
        <v>111</v>
      </c>
      <c r="C51" s="21" t="s">
        <v>115</v>
      </c>
      <c r="D51" s="21" t="s">
        <v>116</v>
      </c>
      <c r="E51" s="22">
        <v>91011</v>
      </c>
      <c r="F51" s="23">
        <v>1.9274999999999997E-3</v>
      </c>
      <c r="G51" s="18">
        <v>7428.4309999999996</v>
      </c>
      <c r="H51" s="18">
        <v>1254.8024999999998</v>
      </c>
      <c r="I51" s="18">
        <v>8683.2330000000002</v>
      </c>
      <c r="J51" s="18">
        <v>1254.8030000000001</v>
      </c>
    </row>
    <row r="52" spans="1:10" x14ac:dyDescent="0.25">
      <c r="A52" s="20">
        <v>44958</v>
      </c>
      <c r="B52" s="21" t="s">
        <v>111</v>
      </c>
      <c r="C52" s="21" t="s">
        <v>115</v>
      </c>
      <c r="D52" s="21" t="s">
        <v>116</v>
      </c>
      <c r="E52" s="22">
        <v>91011</v>
      </c>
      <c r="F52" s="23">
        <v>1.9274999999999997E-3</v>
      </c>
      <c r="G52" s="18">
        <v>6142.8649999999998</v>
      </c>
      <c r="H52" s="18">
        <v>793.35899999999981</v>
      </c>
      <c r="I52" s="18">
        <v>6936.2240000000002</v>
      </c>
      <c r="J52" s="18">
        <v>793.35900000000004</v>
      </c>
    </row>
    <row r="53" spans="1:10" x14ac:dyDescent="0.25">
      <c r="A53" s="20">
        <v>44986</v>
      </c>
      <c r="B53" s="21" t="s">
        <v>111</v>
      </c>
      <c r="C53" s="21" t="s">
        <v>115</v>
      </c>
      <c r="D53" s="21" t="s">
        <v>116</v>
      </c>
      <c r="E53" s="22">
        <v>91011</v>
      </c>
      <c r="F53" s="23">
        <v>1.9274999999999997E-3</v>
      </c>
      <c r="G53" s="18">
        <v>7428.4309999999996</v>
      </c>
      <c r="H53" s="18">
        <v>1254.8024999999998</v>
      </c>
      <c r="I53" s="18">
        <v>8683.2330000000002</v>
      </c>
      <c r="J53" s="18">
        <v>1254.8030000000001</v>
      </c>
    </row>
    <row r="54" spans="1:10" x14ac:dyDescent="0.25">
      <c r="A54" s="20">
        <v>45017</v>
      </c>
      <c r="B54" s="21" t="s">
        <v>111</v>
      </c>
      <c r="C54" s="21" t="s">
        <v>115</v>
      </c>
      <c r="D54" s="21" t="s">
        <v>116</v>
      </c>
      <c r="E54" s="22">
        <v>91011</v>
      </c>
      <c r="F54" s="23">
        <v>1.9274999999999997E-3</v>
      </c>
      <c r="G54" s="18">
        <v>7188.8040000000001</v>
      </c>
      <c r="H54" s="18">
        <v>1214.3249999999998</v>
      </c>
      <c r="I54" s="18">
        <v>8403.1290000000008</v>
      </c>
      <c r="J54" s="18">
        <v>1214.325</v>
      </c>
    </row>
    <row r="55" spans="1:10" x14ac:dyDescent="0.25">
      <c r="A55" s="20">
        <v>45047</v>
      </c>
      <c r="B55" s="21" t="s">
        <v>111</v>
      </c>
      <c r="C55" s="21" t="s">
        <v>115</v>
      </c>
      <c r="D55" s="21" t="s">
        <v>116</v>
      </c>
      <c r="E55" s="22">
        <v>91011</v>
      </c>
      <c r="F55" s="23">
        <v>1.9274999999999997E-3</v>
      </c>
      <c r="G55" s="18">
        <v>7428.4309999999996</v>
      </c>
      <c r="H55" s="18">
        <v>1254.8024999999998</v>
      </c>
      <c r="I55" s="18">
        <v>8683.2330000000002</v>
      </c>
      <c r="J55" s="18">
        <v>1254.8030000000001</v>
      </c>
    </row>
    <row r="56" spans="1:10" x14ac:dyDescent="0.25">
      <c r="A56" s="20">
        <v>45078</v>
      </c>
      <c r="B56" s="21" t="s">
        <v>111</v>
      </c>
      <c r="C56" s="21" t="s">
        <v>115</v>
      </c>
      <c r="D56" s="21" t="s">
        <v>116</v>
      </c>
      <c r="E56" s="22">
        <v>91011</v>
      </c>
      <c r="F56" s="23">
        <v>1.9274999999999997E-3</v>
      </c>
      <c r="G56" s="18">
        <v>7188.8040000000001</v>
      </c>
      <c r="H56" s="18">
        <v>1214.3249999999998</v>
      </c>
      <c r="I56" s="18">
        <v>8403.1290000000008</v>
      </c>
      <c r="J56" s="18">
        <v>1214.325</v>
      </c>
    </row>
    <row r="57" spans="1:10" x14ac:dyDescent="0.25">
      <c r="A57" s="20">
        <v>45108</v>
      </c>
      <c r="B57" s="21" t="s">
        <v>111</v>
      </c>
      <c r="C57" s="21" t="s">
        <v>115</v>
      </c>
      <c r="D57" s="21" t="s">
        <v>116</v>
      </c>
      <c r="E57" s="22">
        <v>91011</v>
      </c>
      <c r="F57" s="23">
        <v>1.9274999999999997E-3</v>
      </c>
      <c r="G57" s="18">
        <v>7428.4309999999996</v>
      </c>
      <c r="H57" s="18">
        <v>1254.8024999999998</v>
      </c>
      <c r="I57" s="18">
        <v>8683.2330000000002</v>
      </c>
      <c r="J57" s="18">
        <v>1254.8030000000001</v>
      </c>
    </row>
    <row r="58" spans="1:10" x14ac:dyDescent="0.25">
      <c r="A58" s="20">
        <v>45139</v>
      </c>
      <c r="B58" s="21" t="s">
        <v>111</v>
      </c>
      <c r="C58" s="21" t="s">
        <v>115</v>
      </c>
      <c r="D58" s="21" t="s">
        <v>116</v>
      </c>
      <c r="E58" s="22">
        <v>91011</v>
      </c>
      <c r="F58" s="23">
        <v>1.9274999999999997E-3</v>
      </c>
      <c r="G58" s="18">
        <v>7428.4309999999996</v>
      </c>
      <c r="H58" s="18">
        <v>1254.8024999999998</v>
      </c>
      <c r="I58" s="18">
        <v>8683.2330000000002</v>
      </c>
      <c r="J58" s="18">
        <v>1254.8030000000001</v>
      </c>
    </row>
    <row r="59" spans="1:10" x14ac:dyDescent="0.25">
      <c r="A59" s="20">
        <v>45170</v>
      </c>
      <c r="B59" s="21" t="s">
        <v>111</v>
      </c>
      <c r="C59" s="21" t="s">
        <v>115</v>
      </c>
      <c r="D59" s="21" t="s">
        <v>116</v>
      </c>
      <c r="E59" s="22">
        <v>91011</v>
      </c>
      <c r="F59" s="23">
        <v>1.9274999999999997E-3</v>
      </c>
      <c r="G59" s="18">
        <v>7188.8040000000001</v>
      </c>
      <c r="H59" s="18">
        <v>1214.3249999999998</v>
      </c>
      <c r="I59" s="18">
        <v>8403.1290000000008</v>
      </c>
      <c r="J59" s="18">
        <v>1214.325</v>
      </c>
    </row>
    <row r="60" spans="1:10" x14ac:dyDescent="0.25">
      <c r="A60" s="20">
        <v>45200</v>
      </c>
      <c r="B60" s="21" t="s">
        <v>111</v>
      </c>
      <c r="C60" s="21" t="s">
        <v>115</v>
      </c>
      <c r="D60" s="21" t="s">
        <v>116</v>
      </c>
      <c r="E60" s="22">
        <v>91011</v>
      </c>
      <c r="F60" s="23">
        <v>1.9274999999999997E-3</v>
      </c>
      <c r="G60" s="18">
        <v>6675.55</v>
      </c>
      <c r="H60" s="18">
        <v>1254.8024999999998</v>
      </c>
      <c r="I60" s="18">
        <v>7930.3519999999999</v>
      </c>
      <c r="J60" s="18">
        <v>1254.8030000000001</v>
      </c>
    </row>
    <row r="61" spans="1:10" x14ac:dyDescent="0.25">
      <c r="A61" s="20">
        <v>45231</v>
      </c>
      <c r="B61" s="21" t="s">
        <v>111</v>
      </c>
      <c r="C61" s="21" t="s">
        <v>115</v>
      </c>
      <c r="D61" s="21" t="s">
        <v>116</v>
      </c>
      <c r="E61" s="22">
        <v>91011</v>
      </c>
      <c r="F61" s="23">
        <v>1.9274999999999997E-3</v>
      </c>
      <c r="G61" s="18">
        <v>7188.8040000000001</v>
      </c>
      <c r="H61" s="18">
        <v>1214.3249999999998</v>
      </c>
      <c r="I61" s="18">
        <v>8403.1290000000008</v>
      </c>
      <c r="J61" s="18">
        <v>1214.325</v>
      </c>
    </row>
    <row r="62" spans="1:10" x14ac:dyDescent="0.25">
      <c r="A62" s="20">
        <v>45261</v>
      </c>
      <c r="B62" s="21" t="s">
        <v>111</v>
      </c>
      <c r="C62" s="21" t="s">
        <v>115</v>
      </c>
      <c r="D62" s="21" t="s">
        <v>116</v>
      </c>
      <c r="E62" s="22">
        <v>91011</v>
      </c>
      <c r="F62" s="23">
        <v>1.9274999999999997E-3</v>
      </c>
      <c r="G62" s="18">
        <v>7428.4309999999996</v>
      </c>
      <c r="H62" s="18">
        <v>1254.8024999999998</v>
      </c>
      <c r="I62" s="18">
        <v>8683.2330000000002</v>
      </c>
      <c r="J62" s="18">
        <v>1254.8030000000001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2:J62"/>
  <sheetViews>
    <sheetView workbookViewId="0">
      <selection activeCell="P26" sqref="P26"/>
    </sheetView>
  </sheetViews>
  <sheetFormatPr baseColWidth="10" defaultRowHeight="15" x14ac:dyDescent="0.25"/>
  <cols>
    <col min="4" max="4" width="33.5703125" bestFit="1" customWidth="1"/>
  </cols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115</v>
      </c>
      <c r="D3" s="21" t="s">
        <v>117</v>
      </c>
      <c r="E3" s="22">
        <v>91011</v>
      </c>
      <c r="F3" s="23">
        <v>1.9274999999999997E-3</v>
      </c>
      <c r="G3" s="18">
        <v>0</v>
      </c>
      <c r="H3" s="18">
        <v>3237.39</v>
      </c>
      <c r="I3" s="18">
        <v>3237.39</v>
      </c>
      <c r="J3" s="18">
        <v>0</v>
      </c>
    </row>
    <row r="4" spans="1:10" x14ac:dyDescent="0.25">
      <c r="A4" s="20">
        <v>43497</v>
      </c>
      <c r="B4" s="21" t="s">
        <v>111</v>
      </c>
      <c r="C4" s="21" t="s">
        <v>115</v>
      </c>
      <c r="D4" s="21" t="s">
        <v>117</v>
      </c>
      <c r="E4" s="22">
        <v>91011</v>
      </c>
      <c r="F4" s="23">
        <v>1.9274999999999997E-3</v>
      </c>
      <c r="G4" s="18">
        <v>0</v>
      </c>
      <c r="H4" s="18">
        <v>3239.1709999999998</v>
      </c>
      <c r="I4" s="18">
        <v>3239.1709999999998</v>
      </c>
      <c r="J4" s="18">
        <v>0</v>
      </c>
    </row>
    <row r="5" spans="1:10" x14ac:dyDescent="0.25">
      <c r="A5" s="20">
        <v>43525</v>
      </c>
      <c r="B5" s="21" t="s">
        <v>111</v>
      </c>
      <c r="C5" s="21" t="s">
        <v>115</v>
      </c>
      <c r="D5" s="21" t="s">
        <v>117</v>
      </c>
      <c r="E5" s="22">
        <v>91011</v>
      </c>
      <c r="F5" s="23">
        <v>1.9274999999999997E-3</v>
      </c>
      <c r="G5" s="18">
        <v>0</v>
      </c>
      <c r="H5" s="18">
        <v>4047.9929999999999</v>
      </c>
      <c r="I5" s="18">
        <v>4047.9929999999999</v>
      </c>
      <c r="J5" s="18">
        <v>0</v>
      </c>
    </row>
    <row r="6" spans="1:10" x14ac:dyDescent="0.25">
      <c r="A6" s="20">
        <v>43556</v>
      </c>
      <c r="B6" s="21" t="s">
        <v>111</v>
      </c>
      <c r="C6" s="21" t="s">
        <v>115</v>
      </c>
      <c r="D6" s="21" t="s">
        <v>117</v>
      </c>
      <c r="E6" s="22">
        <v>91011</v>
      </c>
      <c r="F6" s="23">
        <v>1.9274999999999997E-3</v>
      </c>
      <c r="G6" s="18">
        <v>0</v>
      </c>
      <c r="H6" s="18">
        <v>4048.56</v>
      </c>
      <c r="I6" s="18">
        <v>4048.56</v>
      </c>
      <c r="J6" s="18">
        <v>0</v>
      </c>
    </row>
    <row r="7" spans="1:10" x14ac:dyDescent="0.25">
      <c r="A7" s="20">
        <v>43586</v>
      </c>
      <c r="B7" s="21" t="s">
        <v>111</v>
      </c>
      <c r="C7" s="21" t="s">
        <v>115</v>
      </c>
      <c r="D7" s="21" t="s">
        <v>117</v>
      </c>
      <c r="E7" s="22">
        <v>91011</v>
      </c>
      <c r="F7" s="23">
        <v>1.9274999999999997E-3</v>
      </c>
      <c r="G7" s="18">
        <v>0</v>
      </c>
      <c r="H7" s="18">
        <v>4047.9929999999999</v>
      </c>
      <c r="I7" s="18">
        <v>4047.9929999999999</v>
      </c>
      <c r="J7" s="18">
        <v>0</v>
      </c>
    </row>
    <row r="8" spans="1:10" x14ac:dyDescent="0.25">
      <c r="A8" s="20">
        <v>43617</v>
      </c>
      <c r="B8" s="21" t="s">
        <v>111</v>
      </c>
      <c r="C8" s="21" t="s">
        <v>115</v>
      </c>
      <c r="D8" s="21" t="s">
        <v>117</v>
      </c>
      <c r="E8" s="22">
        <v>91011</v>
      </c>
      <c r="F8" s="23">
        <v>2.133009426535873E-3</v>
      </c>
      <c r="G8" s="18">
        <v>0</v>
      </c>
      <c r="H8" s="18">
        <v>4048.56</v>
      </c>
      <c r="I8" s="18">
        <v>4048.56</v>
      </c>
      <c r="J8" s="18">
        <v>0</v>
      </c>
    </row>
    <row r="9" spans="1:10" x14ac:dyDescent="0.25">
      <c r="A9" s="20">
        <v>43647</v>
      </c>
      <c r="B9" s="21" t="s">
        <v>111</v>
      </c>
      <c r="C9" s="21" t="s">
        <v>115</v>
      </c>
      <c r="D9" s="21" t="s">
        <v>117</v>
      </c>
      <c r="E9" s="22">
        <v>91011</v>
      </c>
      <c r="F9" s="23">
        <v>1.9274999999999997E-3</v>
      </c>
      <c r="G9" s="18">
        <v>0</v>
      </c>
      <c r="H9" s="18">
        <v>0</v>
      </c>
      <c r="I9" s="18">
        <v>0</v>
      </c>
      <c r="J9" s="18">
        <v>0</v>
      </c>
    </row>
    <row r="10" spans="1:10" x14ac:dyDescent="0.25">
      <c r="A10" s="20">
        <v>43678</v>
      </c>
      <c r="B10" s="21" t="s">
        <v>111</v>
      </c>
      <c r="C10" s="21" t="s">
        <v>115</v>
      </c>
      <c r="D10" s="21" t="s">
        <v>117</v>
      </c>
      <c r="E10" s="22">
        <v>91011</v>
      </c>
      <c r="F10" s="23">
        <v>1.9274999999999997E-3</v>
      </c>
      <c r="G10" s="18">
        <v>0</v>
      </c>
      <c r="H10" s="18">
        <v>0</v>
      </c>
      <c r="I10" s="18">
        <v>0</v>
      </c>
      <c r="J10" s="18">
        <v>0</v>
      </c>
    </row>
    <row r="11" spans="1:10" x14ac:dyDescent="0.25">
      <c r="A11" s="20">
        <v>43709</v>
      </c>
      <c r="B11" s="21" t="s">
        <v>111</v>
      </c>
      <c r="C11" s="21" t="s">
        <v>115</v>
      </c>
      <c r="D11" s="21" t="s">
        <v>117</v>
      </c>
      <c r="E11" s="22">
        <v>91011</v>
      </c>
      <c r="F11" s="23">
        <v>1.9274999999999997E-3</v>
      </c>
      <c r="G11" s="18">
        <v>0</v>
      </c>
      <c r="H11" s="18">
        <v>0</v>
      </c>
      <c r="I11" s="18">
        <v>0</v>
      </c>
      <c r="J11" s="18">
        <v>0</v>
      </c>
    </row>
    <row r="12" spans="1:10" x14ac:dyDescent="0.25">
      <c r="A12" s="20">
        <v>43739</v>
      </c>
      <c r="B12" s="21" t="s">
        <v>111</v>
      </c>
      <c r="C12" s="21" t="s">
        <v>115</v>
      </c>
      <c r="D12" s="21" t="s">
        <v>117</v>
      </c>
      <c r="E12" s="22">
        <v>91011</v>
      </c>
      <c r="F12" s="23">
        <v>1.9274999999999997E-3</v>
      </c>
      <c r="G12" s="18">
        <v>0</v>
      </c>
      <c r="H12" s="18">
        <v>0</v>
      </c>
      <c r="I12" s="18">
        <v>0</v>
      </c>
      <c r="J12" s="18">
        <v>0</v>
      </c>
    </row>
    <row r="13" spans="1:10" x14ac:dyDescent="0.25">
      <c r="A13" s="20">
        <v>43770</v>
      </c>
      <c r="B13" s="21" t="s">
        <v>111</v>
      </c>
      <c r="C13" s="21" t="s">
        <v>115</v>
      </c>
      <c r="D13" s="21" t="s">
        <v>117</v>
      </c>
      <c r="E13" s="22">
        <v>91011</v>
      </c>
      <c r="F13" s="23">
        <v>1.9274999999999997E-3</v>
      </c>
      <c r="G13" s="18">
        <v>0</v>
      </c>
      <c r="H13" s="18">
        <v>0</v>
      </c>
      <c r="I13" s="18">
        <v>0</v>
      </c>
      <c r="J13" s="18">
        <v>0</v>
      </c>
    </row>
    <row r="14" spans="1:10" x14ac:dyDescent="0.25">
      <c r="A14" s="20">
        <v>43800</v>
      </c>
      <c r="B14" s="21" t="s">
        <v>111</v>
      </c>
      <c r="C14" s="21" t="s">
        <v>115</v>
      </c>
      <c r="D14" s="21" t="s">
        <v>117</v>
      </c>
      <c r="E14" s="22">
        <v>91011</v>
      </c>
      <c r="F14" s="23">
        <v>1.9274999999999997E-3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x14ac:dyDescent="0.25">
      <c r="A15" s="20">
        <v>43831</v>
      </c>
      <c r="B15" s="21" t="s">
        <v>111</v>
      </c>
      <c r="C15" s="21" t="s">
        <v>115</v>
      </c>
      <c r="D15" s="21" t="s">
        <v>117</v>
      </c>
      <c r="E15" s="22">
        <v>91011</v>
      </c>
      <c r="F15" s="23">
        <v>1.9274999999999997E-3</v>
      </c>
      <c r="G15" s="18">
        <v>0</v>
      </c>
      <c r="H15" s="18">
        <v>0</v>
      </c>
      <c r="I15" s="18">
        <v>0</v>
      </c>
      <c r="J15" s="18">
        <v>0</v>
      </c>
    </row>
    <row r="16" spans="1:10" x14ac:dyDescent="0.25">
      <c r="A16" s="20">
        <v>43862</v>
      </c>
      <c r="B16" s="21" t="s">
        <v>111</v>
      </c>
      <c r="C16" s="21" t="s">
        <v>115</v>
      </c>
      <c r="D16" s="21" t="s">
        <v>117</v>
      </c>
      <c r="E16" s="22">
        <v>91011</v>
      </c>
      <c r="F16" s="23">
        <v>1.9274999999999997E-3</v>
      </c>
      <c r="G16" s="18">
        <v>0</v>
      </c>
      <c r="H16" s="18">
        <v>0</v>
      </c>
      <c r="I16" s="18">
        <v>0</v>
      </c>
      <c r="J16" s="18">
        <v>0</v>
      </c>
    </row>
    <row r="17" spans="1:10" x14ac:dyDescent="0.25">
      <c r="A17" s="20">
        <v>43891</v>
      </c>
      <c r="B17" s="21" t="s">
        <v>111</v>
      </c>
      <c r="C17" s="21" t="s">
        <v>115</v>
      </c>
      <c r="D17" s="21" t="s">
        <v>117</v>
      </c>
      <c r="E17" s="22">
        <v>91011</v>
      </c>
      <c r="F17" s="23">
        <v>1.9274999999999997E-3</v>
      </c>
      <c r="G17" s="18">
        <v>0</v>
      </c>
      <c r="H17" s="18">
        <v>0</v>
      </c>
      <c r="I17" s="18">
        <v>0</v>
      </c>
      <c r="J17" s="18">
        <v>0</v>
      </c>
    </row>
    <row r="18" spans="1:10" x14ac:dyDescent="0.25">
      <c r="A18" s="20">
        <v>43922</v>
      </c>
      <c r="B18" s="21" t="s">
        <v>111</v>
      </c>
      <c r="C18" s="21" t="s">
        <v>115</v>
      </c>
      <c r="D18" s="21" t="s">
        <v>117</v>
      </c>
      <c r="E18" s="22">
        <v>91011</v>
      </c>
      <c r="F18" s="23">
        <v>1.9274999999999997E-3</v>
      </c>
      <c r="G18" s="18">
        <v>0</v>
      </c>
      <c r="H18" s="18">
        <v>0</v>
      </c>
      <c r="I18" s="18">
        <v>0</v>
      </c>
      <c r="J18" s="18">
        <v>0</v>
      </c>
    </row>
    <row r="19" spans="1:10" x14ac:dyDescent="0.25">
      <c r="A19" s="20">
        <v>43952</v>
      </c>
      <c r="B19" s="21" t="s">
        <v>111</v>
      </c>
      <c r="C19" s="21" t="s">
        <v>115</v>
      </c>
      <c r="D19" s="21" t="s">
        <v>117</v>
      </c>
      <c r="E19" s="22">
        <v>91011</v>
      </c>
      <c r="F19" s="23">
        <v>1.9274999999999997E-3</v>
      </c>
      <c r="G19" s="18">
        <v>0</v>
      </c>
      <c r="H19" s="18">
        <v>0</v>
      </c>
      <c r="I19" s="18">
        <v>0</v>
      </c>
      <c r="J19" s="18">
        <v>0</v>
      </c>
    </row>
    <row r="20" spans="1:10" x14ac:dyDescent="0.25">
      <c r="A20" s="20">
        <v>43983</v>
      </c>
      <c r="B20" s="21" t="s">
        <v>111</v>
      </c>
      <c r="C20" s="21" t="s">
        <v>115</v>
      </c>
      <c r="D20" s="21" t="s">
        <v>117</v>
      </c>
      <c r="E20" s="22">
        <v>91011</v>
      </c>
      <c r="F20" s="23">
        <v>1.9274999999999997E-3</v>
      </c>
      <c r="G20" s="18">
        <v>0</v>
      </c>
      <c r="H20" s="18">
        <v>0</v>
      </c>
      <c r="I20" s="18">
        <v>0</v>
      </c>
      <c r="J20" s="18">
        <v>0</v>
      </c>
    </row>
    <row r="21" spans="1:10" x14ac:dyDescent="0.25">
      <c r="A21" s="20">
        <v>44013</v>
      </c>
      <c r="B21" s="21" t="s">
        <v>111</v>
      </c>
      <c r="C21" s="21" t="s">
        <v>115</v>
      </c>
      <c r="D21" s="21" t="s">
        <v>117</v>
      </c>
      <c r="E21" s="22">
        <v>91011</v>
      </c>
      <c r="F21" s="23">
        <v>1.9274999999999997E-3</v>
      </c>
      <c r="G21" s="18">
        <v>0</v>
      </c>
      <c r="H21" s="18">
        <v>0</v>
      </c>
      <c r="I21" s="18">
        <v>0</v>
      </c>
      <c r="J21" s="18">
        <v>0</v>
      </c>
    </row>
    <row r="22" spans="1:10" x14ac:dyDescent="0.25">
      <c r="A22" s="20">
        <v>44044</v>
      </c>
      <c r="B22" s="21" t="s">
        <v>111</v>
      </c>
      <c r="C22" s="21" t="s">
        <v>115</v>
      </c>
      <c r="D22" s="21" t="s">
        <v>117</v>
      </c>
      <c r="E22" s="22">
        <v>91011</v>
      </c>
      <c r="F22" s="23">
        <v>1.9274999999999997E-3</v>
      </c>
      <c r="G22" s="18">
        <v>0</v>
      </c>
      <c r="H22" s="18">
        <v>0</v>
      </c>
      <c r="I22" s="18">
        <v>0</v>
      </c>
      <c r="J22" s="18">
        <v>0</v>
      </c>
    </row>
    <row r="23" spans="1:10" x14ac:dyDescent="0.25">
      <c r="A23" s="20">
        <v>44075</v>
      </c>
      <c r="B23" s="21" t="s">
        <v>111</v>
      </c>
      <c r="C23" s="21" t="s">
        <v>115</v>
      </c>
      <c r="D23" s="21" t="s">
        <v>117</v>
      </c>
      <c r="E23" s="22">
        <v>91011</v>
      </c>
      <c r="F23" s="23">
        <v>1.9274999999999997E-3</v>
      </c>
      <c r="G23" s="18">
        <v>0</v>
      </c>
      <c r="H23" s="18">
        <v>0</v>
      </c>
      <c r="I23" s="18">
        <v>0</v>
      </c>
      <c r="J23" s="18">
        <v>0</v>
      </c>
    </row>
    <row r="24" spans="1:10" x14ac:dyDescent="0.25">
      <c r="A24" s="20">
        <v>44105</v>
      </c>
      <c r="B24" s="21" t="s">
        <v>111</v>
      </c>
      <c r="C24" s="21" t="s">
        <v>115</v>
      </c>
      <c r="D24" s="21" t="s">
        <v>117</v>
      </c>
      <c r="E24" s="22">
        <v>91011</v>
      </c>
      <c r="F24" s="23">
        <v>1.9274999999999997E-3</v>
      </c>
      <c r="G24" s="18">
        <v>0</v>
      </c>
      <c r="H24" s="18">
        <v>0</v>
      </c>
      <c r="I24" s="18">
        <v>0</v>
      </c>
      <c r="J24" s="18">
        <v>0</v>
      </c>
    </row>
    <row r="25" spans="1:10" x14ac:dyDescent="0.25">
      <c r="A25" s="20">
        <v>44136</v>
      </c>
      <c r="B25" s="21" t="s">
        <v>111</v>
      </c>
      <c r="C25" s="21" t="s">
        <v>115</v>
      </c>
      <c r="D25" s="21" t="s">
        <v>117</v>
      </c>
      <c r="E25" s="22">
        <v>91011</v>
      </c>
      <c r="F25" s="23">
        <v>1.9274999999999997E-3</v>
      </c>
      <c r="G25" s="18">
        <v>0</v>
      </c>
      <c r="H25" s="18">
        <v>0</v>
      </c>
      <c r="I25" s="18">
        <v>0</v>
      </c>
      <c r="J25" s="18">
        <v>0</v>
      </c>
    </row>
    <row r="26" spans="1:10" x14ac:dyDescent="0.25">
      <c r="A26" s="20">
        <v>44166</v>
      </c>
      <c r="B26" s="21" t="s">
        <v>111</v>
      </c>
      <c r="C26" s="21" t="s">
        <v>115</v>
      </c>
      <c r="D26" s="21" t="s">
        <v>117</v>
      </c>
      <c r="E26" s="22">
        <v>91011</v>
      </c>
      <c r="F26" s="23">
        <v>1.9274999999999997E-3</v>
      </c>
      <c r="G26" s="18">
        <v>0</v>
      </c>
      <c r="H26" s="18">
        <v>0</v>
      </c>
      <c r="I26" s="18">
        <v>0</v>
      </c>
      <c r="J26" s="18">
        <v>0</v>
      </c>
    </row>
    <row r="27" spans="1:10" x14ac:dyDescent="0.25">
      <c r="A27" s="20">
        <v>44197</v>
      </c>
      <c r="B27" s="21" t="s">
        <v>111</v>
      </c>
      <c r="C27" s="21" t="s">
        <v>115</v>
      </c>
      <c r="D27" s="21" t="s">
        <v>117</v>
      </c>
      <c r="E27" s="22">
        <v>91011</v>
      </c>
      <c r="F27" s="23">
        <v>1.9274999999999997E-3</v>
      </c>
      <c r="G27" s="18">
        <v>0</v>
      </c>
      <c r="H27" s="18">
        <v>0</v>
      </c>
      <c r="I27" s="18">
        <v>0</v>
      </c>
      <c r="J27" s="18">
        <v>0</v>
      </c>
    </row>
    <row r="28" spans="1:10" x14ac:dyDescent="0.25">
      <c r="A28" s="20">
        <v>44228</v>
      </c>
      <c r="B28" s="21" t="s">
        <v>111</v>
      </c>
      <c r="C28" s="21" t="s">
        <v>115</v>
      </c>
      <c r="D28" s="21" t="s">
        <v>117</v>
      </c>
      <c r="E28" s="22">
        <v>91011</v>
      </c>
      <c r="F28" s="23">
        <v>1.9274999999999997E-3</v>
      </c>
      <c r="G28" s="18">
        <v>0</v>
      </c>
      <c r="H28" s="18">
        <v>0</v>
      </c>
      <c r="I28" s="18">
        <v>0</v>
      </c>
      <c r="J28" s="18">
        <v>0</v>
      </c>
    </row>
    <row r="29" spans="1:10" x14ac:dyDescent="0.25">
      <c r="A29" s="20">
        <v>44256</v>
      </c>
      <c r="B29" s="21" t="s">
        <v>111</v>
      </c>
      <c r="C29" s="21" t="s">
        <v>115</v>
      </c>
      <c r="D29" s="21" t="s">
        <v>117</v>
      </c>
      <c r="E29" s="22">
        <v>91011</v>
      </c>
      <c r="F29" s="23">
        <v>1.9274999999999997E-3</v>
      </c>
      <c r="G29" s="18">
        <v>0</v>
      </c>
      <c r="H29" s="18">
        <v>0</v>
      </c>
      <c r="I29" s="18">
        <v>0</v>
      </c>
      <c r="J29" s="18">
        <v>0</v>
      </c>
    </row>
    <row r="30" spans="1:10" x14ac:dyDescent="0.25">
      <c r="A30" s="20">
        <v>44287</v>
      </c>
      <c r="B30" s="21" t="s">
        <v>111</v>
      </c>
      <c r="C30" s="21" t="s">
        <v>115</v>
      </c>
      <c r="D30" s="21" t="s">
        <v>117</v>
      </c>
      <c r="E30" s="22">
        <v>91011</v>
      </c>
      <c r="F30" s="23">
        <v>1.9274999999999997E-3</v>
      </c>
      <c r="G30" s="18">
        <v>0</v>
      </c>
      <c r="H30" s="18">
        <v>0</v>
      </c>
      <c r="I30" s="18">
        <v>0</v>
      </c>
      <c r="J30" s="18">
        <v>0</v>
      </c>
    </row>
    <row r="31" spans="1:10" x14ac:dyDescent="0.25">
      <c r="A31" s="20">
        <v>44317</v>
      </c>
      <c r="B31" s="21" t="s">
        <v>111</v>
      </c>
      <c r="C31" s="21" t="s">
        <v>115</v>
      </c>
      <c r="D31" s="21" t="s">
        <v>117</v>
      </c>
      <c r="E31" s="22">
        <v>91011</v>
      </c>
      <c r="F31" s="23">
        <v>1.9274999999999997E-3</v>
      </c>
      <c r="G31" s="18">
        <v>0</v>
      </c>
      <c r="H31" s="18">
        <v>0</v>
      </c>
      <c r="I31" s="18">
        <v>0</v>
      </c>
      <c r="J31" s="18">
        <v>0</v>
      </c>
    </row>
    <row r="32" spans="1:10" x14ac:dyDescent="0.25">
      <c r="A32" s="20">
        <v>44348</v>
      </c>
      <c r="B32" s="21" t="s">
        <v>111</v>
      </c>
      <c r="C32" s="21" t="s">
        <v>115</v>
      </c>
      <c r="D32" s="21" t="s">
        <v>117</v>
      </c>
      <c r="E32" s="22">
        <v>91011</v>
      </c>
      <c r="F32" s="23">
        <v>1.9274999999999997E-3</v>
      </c>
      <c r="G32" s="18">
        <v>0</v>
      </c>
      <c r="H32" s="18">
        <v>0</v>
      </c>
      <c r="I32" s="18">
        <v>0</v>
      </c>
      <c r="J32" s="18">
        <v>0</v>
      </c>
    </row>
    <row r="33" spans="1:10" x14ac:dyDescent="0.25">
      <c r="A33" s="20">
        <v>44378</v>
      </c>
      <c r="B33" s="21" t="s">
        <v>111</v>
      </c>
      <c r="C33" s="21" t="s">
        <v>115</v>
      </c>
      <c r="D33" s="21" t="s">
        <v>117</v>
      </c>
      <c r="E33" s="22">
        <v>91011</v>
      </c>
      <c r="F33" s="23">
        <v>1.9274999999999997E-3</v>
      </c>
      <c r="G33" s="18">
        <v>0</v>
      </c>
      <c r="H33" s="18">
        <v>0</v>
      </c>
      <c r="I33" s="18">
        <v>0</v>
      </c>
      <c r="J33" s="18">
        <v>0</v>
      </c>
    </row>
    <row r="34" spans="1:10" x14ac:dyDescent="0.25">
      <c r="A34" s="20">
        <v>44409</v>
      </c>
      <c r="B34" s="21" t="s">
        <v>111</v>
      </c>
      <c r="C34" s="21" t="s">
        <v>115</v>
      </c>
      <c r="D34" s="21" t="s">
        <v>117</v>
      </c>
      <c r="E34" s="22">
        <v>91011</v>
      </c>
      <c r="F34" s="23">
        <v>1.9274999999999997E-3</v>
      </c>
      <c r="G34" s="18">
        <v>0</v>
      </c>
      <c r="H34" s="18">
        <v>0</v>
      </c>
      <c r="I34" s="18">
        <v>0</v>
      </c>
      <c r="J34" s="18">
        <v>0</v>
      </c>
    </row>
    <row r="35" spans="1:10" x14ac:dyDescent="0.25">
      <c r="A35" s="20">
        <v>44440</v>
      </c>
      <c r="B35" s="21" t="s">
        <v>111</v>
      </c>
      <c r="C35" s="21" t="s">
        <v>115</v>
      </c>
      <c r="D35" s="21" t="s">
        <v>117</v>
      </c>
      <c r="E35" s="22">
        <v>91011</v>
      </c>
      <c r="F35" s="23">
        <v>1.9274999999999997E-3</v>
      </c>
      <c r="G35" s="18">
        <v>0</v>
      </c>
      <c r="H35" s="18">
        <v>0</v>
      </c>
      <c r="I35" s="18">
        <v>0</v>
      </c>
      <c r="J35" s="18">
        <v>0</v>
      </c>
    </row>
    <row r="36" spans="1:10" x14ac:dyDescent="0.25">
      <c r="A36" s="20">
        <v>44470</v>
      </c>
      <c r="B36" s="21" t="s">
        <v>111</v>
      </c>
      <c r="C36" s="21" t="s">
        <v>115</v>
      </c>
      <c r="D36" s="21" t="s">
        <v>117</v>
      </c>
      <c r="E36" s="22">
        <v>91011</v>
      </c>
      <c r="F36" s="23">
        <v>1.9274999999999997E-3</v>
      </c>
      <c r="G36" s="18">
        <v>0</v>
      </c>
      <c r="H36" s="18">
        <v>0</v>
      </c>
      <c r="I36" s="18">
        <v>0</v>
      </c>
      <c r="J36" s="18">
        <v>0</v>
      </c>
    </row>
    <row r="37" spans="1:10" x14ac:dyDescent="0.25">
      <c r="A37" s="20">
        <v>44501</v>
      </c>
      <c r="B37" s="21" t="s">
        <v>111</v>
      </c>
      <c r="C37" s="21" t="s">
        <v>115</v>
      </c>
      <c r="D37" s="21" t="s">
        <v>117</v>
      </c>
      <c r="E37" s="22">
        <v>91011</v>
      </c>
      <c r="F37" s="23">
        <v>1.9274999999999997E-3</v>
      </c>
      <c r="G37" s="18">
        <v>0</v>
      </c>
      <c r="H37" s="18">
        <v>0</v>
      </c>
      <c r="I37" s="18">
        <v>0</v>
      </c>
      <c r="J37" s="18">
        <v>0</v>
      </c>
    </row>
    <row r="38" spans="1:10" x14ac:dyDescent="0.25">
      <c r="A38" s="20">
        <v>44531</v>
      </c>
      <c r="B38" s="21" t="s">
        <v>111</v>
      </c>
      <c r="C38" s="21" t="s">
        <v>115</v>
      </c>
      <c r="D38" s="21" t="s">
        <v>117</v>
      </c>
      <c r="E38" s="22">
        <v>91011</v>
      </c>
      <c r="F38" s="23">
        <v>1.9274999999999997E-3</v>
      </c>
      <c r="G38" s="18">
        <v>0</v>
      </c>
      <c r="H38" s="18">
        <v>0</v>
      </c>
      <c r="I38" s="18">
        <v>0</v>
      </c>
      <c r="J38" s="18">
        <v>0</v>
      </c>
    </row>
    <row r="39" spans="1:10" x14ac:dyDescent="0.25">
      <c r="A39" s="20">
        <v>44562</v>
      </c>
      <c r="B39" s="21" t="s">
        <v>111</v>
      </c>
      <c r="C39" s="21" t="s">
        <v>115</v>
      </c>
      <c r="D39" s="21" t="s">
        <v>117</v>
      </c>
      <c r="E39" s="22">
        <v>91011</v>
      </c>
      <c r="F39" s="23">
        <v>1.9274999999999997E-3</v>
      </c>
      <c r="G39" s="18">
        <v>0</v>
      </c>
      <c r="H39" s="18">
        <v>0</v>
      </c>
      <c r="I39" s="18">
        <v>0</v>
      </c>
      <c r="J39" s="18">
        <v>0</v>
      </c>
    </row>
    <row r="40" spans="1:10" x14ac:dyDescent="0.25">
      <c r="A40" s="20">
        <v>44593</v>
      </c>
      <c r="B40" s="21" t="s">
        <v>111</v>
      </c>
      <c r="C40" s="21" t="s">
        <v>115</v>
      </c>
      <c r="D40" s="21" t="s">
        <v>117</v>
      </c>
      <c r="E40" s="22">
        <v>91011</v>
      </c>
      <c r="F40" s="23">
        <v>1.9274999999999997E-3</v>
      </c>
      <c r="G40" s="18">
        <v>0</v>
      </c>
      <c r="H40" s="18">
        <v>0</v>
      </c>
      <c r="I40" s="18">
        <v>0</v>
      </c>
      <c r="J40" s="18">
        <v>0</v>
      </c>
    </row>
    <row r="41" spans="1:10" x14ac:dyDescent="0.25">
      <c r="A41" s="20">
        <v>44621</v>
      </c>
      <c r="B41" s="21" t="s">
        <v>111</v>
      </c>
      <c r="C41" s="21" t="s">
        <v>115</v>
      </c>
      <c r="D41" s="21" t="s">
        <v>117</v>
      </c>
      <c r="E41" s="22">
        <v>91011</v>
      </c>
      <c r="F41" s="23">
        <v>1.9274999999999997E-3</v>
      </c>
      <c r="G41" s="18">
        <v>0</v>
      </c>
      <c r="H41" s="18">
        <v>0</v>
      </c>
      <c r="I41" s="18">
        <v>0</v>
      </c>
      <c r="J41" s="18">
        <v>0</v>
      </c>
    </row>
    <row r="42" spans="1:10" x14ac:dyDescent="0.25">
      <c r="A42" s="20">
        <v>44652</v>
      </c>
      <c r="B42" s="21" t="s">
        <v>111</v>
      </c>
      <c r="C42" s="21" t="s">
        <v>115</v>
      </c>
      <c r="D42" s="21" t="s">
        <v>117</v>
      </c>
      <c r="E42" s="22">
        <v>91011</v>
      </c>
      <c r="F42" s="23">
        <v>1.9274999999999997E-3</v>
      </c>
      <c r="G42" s="18">
        <v>0</v>
      </c>
      <c r="H42" s="18">
        <v>0</v>
      </c>
      <c r="I42" s="18">
        <v>0</v>
      </c>
      <c r="J42" s="18">
        <v>0</v>
      </c>
    </row>
    <row r="43" spans="1:10" x14ac:dyDescent="0.25">
      <c r="A43" s="20">
        <v>44682</v>
      </c>
      <c r="B43" s="21" t="s">
        <v>111</v>
      </c>
      <c r="C43" s="21" t="s">
        <v>115</v>
      </c>
      <c r="D43" s="21" t="s">
        <v>117</v>
      </c>
      <c r="E43" s="22">
        <v>91011</v>
      </c>
      <c r="F43" s="23">
        <v>1.9274999999999997E-3</v>
      </c>
      <c r="G43" s="18">
        <v>0</v>
      </c>
      <c r="H43" s="18">
        <v>0</v>
      </c>
      <c r="I43" s="18">
        <v>0</v>
      </c>
      <c r="J43" s="18">
        <v>0</v>
      </c>
    </row>
    <row r="44" spans="1:10" x14ac:dyDescent="0.25">
      <c r="A44" s="20">
        <v>44713</v>
      </c>
      <c r="B44" s="21" t="s">
        <v>111</v>
      </c>
      <c r="C44" s="21" t="s">
        <v>115</v>
      </c>
      <c r="D44" s="21" t="s">
        <v>117</v>
      </c>
      <c r="E44" s="22">
        <v>91011</v>
      </c>
      <c r="F44" s="23">
        <v>1.9274999999999997E-3</v>
      </c>
      <c r="G44" s="18">
        <v>0</v>
      </c>
      <c r="H44" s="18">
        <v>0</v>
      </c>
      <c r="I44" s="18">
        <v>0</v>
      </c>
      <c r="J44" s="18">
        <v>0</v>
      </c>
    </row>
    <row r="45" spans="1:10" x14ac:dyDescent="0.25">
      <c r="A45" s="20">
        <v>44743</v>
      </c>
      <c r="B45" s="21" t="s">
        <v>111</v>
      </c>
      <c r="C45" s="21" t="s">
        <v>115</v>
      </c>
      <c r="D45" s="21" t="s">
        <v>117</v>
      </c>
      <c r="E45" s="22">
        <v>91011</v>
      </c>
      <c r="F45" s="23">
        <v>1.9274999999999997E-3</v>
      </c>
      <c r="G45" s="18">
        <v>0</v>
      </c>
      <c r="H45" s="18">
        <v>0</v>
      </c>
      <c r="I45" s="18">
        <v>0</v>
      </c>
      <c r="J45" s="18">
        <v>0</v>
      </c>
    </row>
    <row r="46" spans="1:10" x14ac:dyDescent="0.25">
      <c r="A46" s="20">
        <v>44774</v>
      </c>
      <c r="B46" s="21" t="s">
        <v>111</v>
      </c>
      <c r="C46" s="21" t="s">
        <v>115</v>
      </c>
      <c r="D46" s="21" t="s">
        <v>117</v>
      </c>
      <c r="E46" s="22">
        <v>91011</v>
      </c>
      <c r="F46" s="23">
        <v>1.9274999999999997E-3</v>
      </c>
      <c r="G46" s="18">
        <v>0</v>
      </c>
      <c r="H46" s="18">
        <v>0</v>
      </c>
      <c r="I46" s="18">
        <v>0</v>
      </c>
      <c r="J46" s="18">
        <v>0</v>
      </c>
    </row>
    <row r="47" spans="1:10" x14ac:dyDescent="0.25">
      <c r="A47" s="20">
        <v>44805</v>
      </c>
      <c r="B47" s="21" t="s">
        <v>111</v>
      </c>
      <c r="C47" s="21" t="s">
        <v>115</v>
      </c>
      <c r="D47" s="21" t="s">
        <v>117</v>
      </c>
      <c r="E47" s="22">
        <v>91011</v>
      </c>
      <c r="F47" s="23">
        <v>1.9274999999999997E-3</v>
      </c>
      <c r="G47" s="18">
        <v>0</v>
      </c>
      <c r="H47" s="18">
        <v>0</v>
      </c>
      <c r="I47" s="18">
        <v>0</v>
      </c>
      <c r="J47" s="18">
        <v>0</v>
      </c>
    </row>
    <row r="48" spans="1:10" x14ac:dyDescent="0.25">
      <c r="A48" s="20">
        <v>44835</v>
      </c>
      <c r="B48" s="21" t="s">
        <v>111</v>
      </c>
      <c r="C48" s="21" t="s">
        <v>115</v>
      </c>
      <c r="D48" s="21" t="s">
        <v>117</v>
      </c>
      <c r="E48" s="22">
        <v>91011</v>
      </c>
      <c r="F48" s="23">
        <v>1.9274999999999997E-3</v>
      </c>
      <c r="G48" s="18">
        <v>0</v>
      </c>
      <c r="H48" s="18">
        <v>0</v>
      </c>
      <c r="I48" s="18">
        <v>0</v>
      </c>
      <c r="J48" s="18">
        <v>0</v>
      </c>
    </row>
    <row r="49" spans="1:10" x14ac:dyDescent="0.25">
      <c r="A49" s="20">
        <v>44866</v>
      </c>
      <c r="B49" s="21" t="s">
        <v>111</v>
      </c>
      <c r="C49" s="21" t="s">
        <v>115</v>
      </c>
      <c r="D49" s="21" t="s">
        <v>117</v>
      </c>
      <c r="E49" s="22">
        <v>91011</v>
      </c>
      <c r="F49" s="23">
        <v>1.9274999999999997E-3</v>
      </c>
      <c r="G49" s="18">
        <v>0</v>
      </c>
      <c r="H49" s="18">
        <v>0</v>
      </c>
      <c r="I49" s="18">
        <v>0</v>
      </c>
      <c r="J49" s="18">
        <v>0</v>
      </c>
    </row>
    <row r="50" spans="1:10" x14ac:dyDescent="0.25">
      <c r="A50" s="20">
        <v>44896</v>
      </c>
      <c r="B50" s="21" t="s">
        <v>111</v>
      </c>
      <c r="C50" s="21" t="s">
        <v>115</v>
      </c>
      <c r="D50" s="21" t="s">
        <v>117</v>
      </c>
      <c r="E50" s="22">
        <v>91011</v>
      </c>
      <c r="F50" s="23">
        <v>1.9274999999999997E-3</v>
      </c>
      <c r="G50" s="18">
        <v>0</v>
      </c>
      <c r="H50" s="18">
        <v>0</v>
      </c>
      <c r="I50" s="18">
        <v>0</v>
      </c>
      <c r="J50" s="18">
        <v>0</v>
      </c>
    </row>
    <row r="51" spans="1:10" x14ac:dyDescent="0.25">
      <c r="A51" s="20">
        <v>44927</v>
      </c>
      <c r="B51" s="21" t="s">
        <v>111</v>
      </c>
      <c r="C51" s="21" t="s">
        <v>115</v>
      </c>
      <c r="D51" s="21" t="s">
        <v>117</v>
      </c>
      <c r="E51" s="22">
        <v>91011</v>
      </c>
      <c r="F51" s="23">
        <v>1.9274999999999997E-3</v>
      </c>
      <c r="G51" s="18">
        <v>0</v>
      </c>
      <c r="H51" s="18">
        <v>0</v>
      </c>
      <c r="I51" s="18">
        <v>0</v>
      </c>
      <c r="J51" s="18">
        <v>0</v>
      </c>
    </row>
    <row r="52" spans="1:10" x14ac:dyDescent="0.25">
      <c r="A52" s="20">
        <v>44958</v>
      </c>
      <c r="B52" s="21" t="s">
        <v>111</v>
      </c>
      <c r="C52" s="21" t="s">
        <v>115</v>
      </c>
      <c r="D52" s="21" t="s">
        <v>117</v>
      </c>
      <c r="E52" s="22">
        <v>91011</v>
      </c>
      <c r="F52" s="23">
        <v>1.9274999999999997E-3</v>
      </c>
      <c r="G52" s="18">
        <v>0</v>
      </c>
      <c r="H52" s="18">
        <v>0</v>
      </c>
      <c r="I52" s="18">
        <v>0</v>
      </c>
      <c r="J52" s="18">
        <v>0</v>
      </c>
    </row>
    <row r="53" spans="1:10" x14ac:dyDescent="0.25">
      <c r="A53" s="20">
        <v>44986</v>
      </c>
      <c r="B53" s="21" t="s">
        <v>111</v>
      </c>
      <c r="C53" s="21" t="s">
        <v>115</v>
      </c>
      <c r="D53" s="21" t="s">
        <v>117</v>
      </c>
      <c r="E53" s="22">
        <v>91011</v>
      </c>
      <c r="F53" s="23">
        <v>1.9274999999999997E-3</v>
      </c>
      <c r="G53" s="18">
        <v>0</v>
      </c>
      <c r="H53" s="18">
        <v>0</v>
      </c>
      <c r="I53" s="18">
        <v>0</v>
      </c>
      <c r="J53" s="18">
        <v>0</v>
      </c>
    </row>
    <row r="54" spans="1:10" x14ac:dyDescent="0.25">
      <c r="A54" s="20">
        <v>45017</v>
      </c>
      <c r="B54" s="21" t="s">
        <v>111</v>
      </c>
      <c r="C54" s="21" t="s">
        <v>115</v>
      </c>
      <c r="D54" s="21" t="s">
        <v>117</v>
      </c>
      <c r="E54" s="22">
        <v>91011</v>
      </c>
      <c r="F54" s="23">
        <v>1.9274999999999997E-3</v>
      </c>
      <c r="G54" s="18">
        <v>0</v>
      </c>
      <c r="H54" s="18">
        <v>0</v>
      </c>
      <c r="I54" s="18">
        <v>0</v>
      </c>
      <c r="J54" s="18">
        <v>0</v>
      </c>
    </row>
    <row r="55" spans="1:10" x14ac:dyDescent="0.25">
      <c r="A55" s="20">
        <v>45047</v>
      </c>
      <c r="B55" s="21" t="s">
        <v>111</v>
      </c>
      <c r="C55" s="21" t="s">
        <v>115</v>
      </c>
      <c r="D55" s="21" t="s">
        <v>117</v>
      </c>
      <c r="E55" s="22">
        <v>91011</v>
      </c>
      <c r="F55" s="23">
        <v>1.9274999999999997E-3</v>
      </c>
      <c r="G55" s="18">
        <v>0</v>
      </c>
      <c r="H55" s="18">
        <v>0</v>
      </c>
      <c r="I55" s="18">
        <v>0</v>
      </c>
      <c r="J55" s="18">
        <v>0</v>
      </c>
    </row>
    <row r="56" spans="1:10" x14ac:dyDescent="0.25">
      <c r="A56" s="20">
        <v>45078</v>
      </c>
      <c r="B56" s="21" t="s">
        <v>111</v>
      </c>
      <c r="C56" s="21" t="s">
        <v>115</v>
      </c>
      <c r="D56" s="21" t="s">
        <v>117</v>
      </c>
      <c r="E56" s="22">
        <v>91011</v>
      </c>
      <c r="F56" s="23">
        <v>1.9274999999999997E-3</v>
      </c>
      <c r="G56" s="18">
        <v>0</v>
      </c>
      <c r="H56" s="18">
        <v>0</v>
      </c>
      <c r="I56" s="18">
        <v>0</v>
      </c>
      <c r="J56" s="18">
        <v>0</v>
      </c>
    </row>
    <row r="57" spans="1:10" x14ac:dyDescent="0.25">
      <c r="A57" s="20">
        <v>45108</v>
      </c>
      <c r="B57" s="21" t="s">
        <v>111</v>
      </c>
      <c r="C57" s="21" t="s">
        <v>115</v>
      </c>
      <c r="D57" s="21" t="s">
        <v>117</v>
      </c>
      <c r="E57" s="22">
        <v>91011</v>
      </c>
      <c r="F57" s="23">
        <v>1.9274999999999997E-3</v>
      </c>
      <c r="G57" s="18">
        <v>0</v>
      </c>
      <c r="H57" s="18">
        <v>0</v>
      </c>
      <c r="I57" s="18">
        <v>0</v>
      </c>
      <c r="J57" s="18">
        <v>0</v>
      </c>
    </row>
    <row r="58" spans="1:10" x14ac:dyDescent="0.25">
      <c r="A58" s="20">
        <v>45139</v>
      </c>
      <c r="B58" s="21" t="s">
        <v>111</v>
      </c>
      <c r="C58" s="21" t="s">
        <v>115</v>
      </c>
      <c r="D58" s="21" t="s">
        <v>117</v>
      </c>
      <c r="E58" s="22">
        <v>91011</v>
      </c>
      <c r="F58" s="23">
        <v>1.9274999999999997E-3</v>
      </c>
      <c r="G58" s="18">
        <v>0</v>
      </c>
      <c r="H58" s="18">
        <v>0</v>
      </c>
      <c r="I58" s="18">
        <v>0</v>
      </c>
      <c r="J58" s="18">
        <v>0</v>
      </c>
    </row>
    <row r="59" spans="1:10" x14ac:dyDescent="0.25">
      <c r="A59" s="20">
        <v>45170</v>
      </c>
      <c r="B59" s="21" t="s">
        <v>111</v>
      </c>
      <c r="C59" s="21" t="s">
        <v>115</v>
      </c>
      <c r="D59" s="21" t="s">
        <v>117</v>
      </c>
      <c r="E59" s="22">
        <v>91011</v>
      </c>
      <c r="F59" s="23">
        <v>1.9274999999999997E-3</v>
      </c>
      <c r="G59" s="18">
        <v>0</v>
      </c>
      <c r="H59" s="18">
        <v>0</v>
      </c>
      <c r="I59" s="18">
        <v>0</v>
      </c>
      <c r="J59" s="18">
        <v>0</v>
      </c>
    </row>
    <row r="60" spans="1:10" x14ac:dyDescent="0.25">
      <c r="A60" s="20">
        <v>45200</v>
      </c>
      <c r="B60" s="21" t="s">
        <v>111</v>
      </c>
      <c r="C60" s="21" t="s">
        <v>115</v>
      </c>
      <c r="D60" s="21" t="s">
        <v>117</v>
      </c>
      <c r="E60" s="22">
        <v>91011</v>
      </c>
      <c r="F60" s="23">
        <v>1.9274999999999997E-3</v>
      </c>
      <c r="G60" s="18">
        <v>0</v>
      </c>
      <c r="H60" s="18">
        <v>0</v>
      </c>
      <c r="I60" s="18">
        <v>0</v>
      </c>
      <c r="J60" s="18">
        <v>0</v>
      </c>
    </row>
    <row r="61" spans="1:10" x14ac:dyDescent="0.25">
      <c r="A61" s="20">
        <v>45231</v>
      </c>
      <c r="B61" s="21" t="s">
        <v>111</v>
      </c>
      <c r="C61" s="21" t="s">
        <v>115</v>
      </c>
      <c r="D61" s="21" t="s">
        <v>117</v>
      </c>
      <c r="E61" s="22">
        <v>91011</v>
      </c>
      <c r="F61" s="23">
        <v>1.9274999999999997E-3</v>
      </c>
      <c r="G61" s="18">
        <v>0</v>
      </c>
      <c r="H61" s="18">
        <v>0</v>
      </c>
      <c r="I61" s="18">
        <v>0</v>
      </c>
      <c r="J61" s="18">
        <v>0</v>
      </c>
    </row>
    <row r="62" spans="1:10" x14ac:dyDescent="0.25">
      <c r="A62" s="20">
        <v>45261</v>
      </c>
      <c r="B62" s="21" t="s">
        <v>111</v>
      </c>
      <c r="C62" s="21" t="s">
        <v>115</v>
      </c>
      <c r="D62" s="21" t="s">
        <v>117</v>
      </c>
      <c r="E62" s="22">
        <v>91011</v>
      </c>
      <c r="F62" s="23">
        <v>1.9274999999999997E-3</v>
      </c>
      <c r="G62" s="18">
        <v>0</v>
      </c>
      <c r="H62" s="18">
        <v>0</v>
      </c>
      <c r="I62" s="18">
        <v>0</v>
      </c>
      <c r="J62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2:J62"/>
  <sheetViews>
    <sheetView topLeftCell="A4" workbookViewId="0">
      <selection activeCell="M11" sqref="M11"/>
    </sheetView>
  </sheetViews>
  <sheetFormatPr baseColWidth="10" defaultRowHeight="15" x14ac:dyDescent="0.25"/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119</v>
      </c>
      <c r="D3" s="21" t="s">
        <v>119</v>
      </c>
      <c r="E3" s="22">
        <v>95312</v>
      </c>
      <c r="F3" s="17">
        <v>2.0269999999999997E-3</v>
      </c>
      <c r="G3" s="18">
        <v>0</v>
      </c>
      <c r="H3" s="18">
        <v>0</v>
      </c>
      <c r="I3" s="18">
        <v>0</v>
      </c>
      <c r="J3" s="18">
        <v>0</v>
      </c>
    </row>
    <row r="4" spans="1:10" x14ac:dyDescent="0.25">
      <c r="A4" s="20">
        <v>43497</v>
      </c>
      <c r="B4" s="21" t="s">
        <v>111</v>
      </c>
      <c r="C4" s="21" t="s">
        <v>119</v>
      </c>
      <c r="D4" s="21" t="s">
        <v>119</v>
      </c>
      <c r="E4" s="22">
        <v>95312</v>
      </c>
      <c r="F4" s="17">
        <v>2.0269999999999997E-3</v>
      </c>
      <c r="G4" s="18">
        <v>0</v>
      </c>
      <c r="H4" s="18">
        <v>0</v>
      </c>
      <c r="I4" s="18">
        <v>0</v>
      </c>
      <c r="J4" s="18">
        <v>0</v>
      </c>
    </row>
    <row r="5" spans="1:10" x14ac:dyDescent="0.25">
      <c r="A5" s="20">
        <v>43525</v>
      </c>
      <c r="B5" s="21" t="s">
        <v>111</v>
      </c>
      <c r="C5" s="21" t="s">
        <v>119</v>
      </c>
      <c r="D5" s="21" t="s">
        <v>119</v>
      </c>
      <c r="E5" s="22">
        <v>95312</v>
      </c>
      <c r="F5" s="17">
        <v>2.0269999999999997E-3</v>
      </c>
      <c r="G5" s="18">
        <v>0</v>
      </c>
      <c r="H5" s="18">
        <v>0</v>
      </c>
      <c r="I5" s="18">
        <v>0</v>
      </c>
      <c r="J5" s="18">
        <v>0</v>
      </c>
    </row>
    <row r="6" spans="1:10" x14ac:dyDescent="0.25">
      <c r="A6" s="20">
        <v>43556</v>
      </c>
      <c r="B6" s="21" t="s">
        <v>111</v>
      </c>
      <c r="C6" s="21" t="s">
        <v>119</v>
      </c>
      <c r="D6" s="21" t="s">
        <v>119</v>
      </c>
      <c r="E6" s="22">
        <v>95312</v>
      </c>
      <c r="F6" s="17">
        <v>2.0269999999999997E-3</v>
      </c>
      <c r="G6" s="18">
        <v>0</v>
      </c>
      <c r="H6" s="18">
        <v>0</v>
      </c>
      <c r="I6" s="18">
        <v>0</v>
      </c>
      <c r="J6" s="18">
        <v>0</v>
      </c>
    </row>
    <row r="7" spans="1:10" x14ac:dyDescent="0.25">
      <c r="A7" s="20">
        <v>43586</v>
      </c>
      <c r="B7" s="21" t="s">
        <v>111</v>
      </c>
      <c r="C7" s="21" t="s">
        <v>119</v>
      </c>
      <c r="D7" s="21" t="s">
        <v>119</v>
      </c>
      <c r="E7" s="22">
        <v>95312</v>
      </c>
      <c r="F7" s="17">
        <v>2.0269999999999997E-3</v>
      </c>
      <c r="G7" s="18">
        <v>0</v>
      </c>
      <c r="H7" s="18">
        <v>0</v>
      </c>
      <c r="I7" s="18">
        <v>0</v>
      </c>
      <c r="J7" s="18">
        <v>0</v>
      </c>
    </row>
    <row r="8" spans="1:10" x14ac:dyDescent="0.25">
      <c r="A8" s="20">
        <v>43617</v>
      </c>
      <c r="B8" s="21" t="s">
        <v>111</v>
      </c>
      <c r="C8" s="21" t="s">
        <v>119</v>
      </c>
      <c r="D8" s="21" t="s">
        <v>119</v>
      </c>
      <c r="E8" s="22">
        <v>95312</v>
      </c>
      <c r="F8" s="17">
        <v>2.0269999999999997E-3</v>
      </c>
      <c r="G8" s="18">
        <v>0</v>
      </c>
      <c r="H8" s="18">
        <v>0</v>
      </c>
      <c r="I8" s="18">
        <v>0</v>
      </c>
      <c r="J8" s="18">
        <v>0</v>
      </c>
    </row>
    <row r="9" spans="1:10" x14ac:dyDescent="0.25">
      <c r="A9" s="20">
        <v>43647</v>
      </c>
      <c r="B9" s="21" t="s">
        <v>111</v>
      </c>
      <c r="C9" s="21" t="s">
        <v>119</v>
      </c>
      <c r="D9" s="21" t="s">
        <v>119</v>
      </c>
      <c r="E9" s="22">
        <v>95312</v>
      </c>
      <c r="F9" s="17">
        <v>2.0269999999999997E-3</v>
      </c>
      <c r="G9" s="18">
        <v>0</v>
      </c>
      <c r="H9" s="18">
        <v>0</v>
      </c>
      <c r="I9" s="18">
        <v>0</v>
      </c>
      <c r="J9" s="18">
        <v>0</v>
      </c>
    </row>
    <row r="10" spans="1:10" x14ac:dyDescent="0.25">
      <c r="A10" s="20">
        <v>43678</v>
      </c>
      <c r="B10" s="21" t="s">
        <v>111</v>
      </c>
      <c r="C10" s="21" t="s">
        <v>119</v>
      </c>
      <c r="D10" s="21" t="s">
        <v>119</v>
      </c>
      <c r="E10" s="22">
        <v>95312</v>
      </c>
      <c r="F10" s="17">
        <v>2.0269999999999997E-3</v>
      </c>
      <c r="G10" s="18">
        <v>0</v>
      </c>
      <c r="H10" s="18">
        <v>0</v>
      </c>
      <c r="I10" s="18">
        <v>0</v>
      </c>
      <c r="J10" s="18">
        <v>0</v>
      </c>
    </row>
    <row r="11" spans="1:10" x14ac:dyDescent="0.25">
      <c r="A11" s="20">
        <v>43709</v>
      </c>
      <c r="B11" s="21" t="s">
        <v>111</v>
      </c>
      <c r="C11" s="21" t="s">
        <v>119</v>
      </c>
      <c r="D11" s="21" t="s">
        <v>119</v>
      </c>
      <c r="E11" s="22">
        <v>95312</v>
      </c>
      <c r="F11" s="17">
        <v>2.0269999999999997E-3</v>
      </c>
      <c r="G11" s="18">
        <v>14813.316000000001</v>
      </c>
      <c r="H11" s="18">
        <v>0</v>
      </c>
      <c r="I11" s="18">
        <v>14813.316000000001</v>
      </c>
      <c r="J11" s="18">
        <v>0</v>
      </c>
    </row>
    <row r="12" spans="1:10" x14ac:dyDescent="0.25">
      <c r="A12" s="20">
        <v>43739</v>
      </c>
      <c r="B12" s="21" t="s">
        <v>111</v>
      </c>
      <c r="C12" s="21" t="s">
        <v>119</v>
      </c>
      <c r="D12" s="21" t="s">
        <v>119</v>
      </c>
      <c r="E12" s="22">
        <v>95312</v>
      </c>
      <c r="F12" s="17">
        <v>2.0269999999999997E-3</v>
      </c>
      <c r="G12" s="18">
        <v>15307.093000000001</v>
      </c>
      <c r="H12" s="18">
        <v>0</v>
      </c>
      <c r="I12" s="18">
        <v>15307.093000000001</v>
      </c>
      <c r="J12" s="18">
        <v>0</v>
      </c>
    </row>
    <row r="13" spans="1:10" x14ac:dyDescent="0.25">
      <c r="A13" s="20">
        <v>43770</v>
      </c>
      <c r="B13" s="21" t="s">
        <v>111</v>
      </c>
      <c r="C13" s="21" t="s">
        <v>119</v>
      </c>
      <c r="D13" s="21" t="s">
        <v>119</v>
      </c>
      <c r="E13" s="22">
        <v>95312</v>
      </c>
      <c r="F13" s="17">
        <v>2.0269999999999997E-3</v>
      </c>
      <c r="G13" s="18">
        <v>14813.316000000001</v>
      </c>
      <c r="H13" s="18">
        <v>0</v>
      </c>
      <c r="I13" s="18">
        <v>14813.316000000001</v>
      </c>
      <c r="J13" s="18">
        <v>0</v>
      </c>
    </row>
    <row r="14" spans="1:10" x14ac:dyDescent="0.25">
      <c r="A14" s="20">
        <v>43800</v>
      </c>
      <c r="B14" s="21" t="s">
        <v>111</v>
      </c>
      <c r="C14" s="21" t="s">
        <v>119</v>
      </c>
      <c r="D14" s="21" t="s">
        <v>119</v>
      </c>
      <c r="E14" s="22">
        <v>95312</v>
      </c>
      <c r="F14" s="17">
        <v>2.0269999999999997E-3</v>
      </c>
      <c r="G14" s="18">
        <v>15307.093000000001</v>
      </c>
      <c r="H14" s="18">
        <v>0</v>
      </c>
      <c r="I14" s="18">
        <v>15307.093000000001</v>
      </c>
      <c r="J14" s="18">
        <v>0</v>
      </c>
    </row>
    <row r="15" spans="1:10" x14ac:dyDescent="0.25">
      <c r="A15" s="20">
        <v>43831</v>
      </c>
      <c r="B15" s="21" t="s">
        <v>111</v>
      </c>
      <c r="C15" s="21" t="s">
        <v>119</v>
      </c>
      <c r="D15" s="21" t="s">
        <v>119</v>
      </c>
      <c r="E15" s="22">
        <v>95312</v>
      </c>
      <c r="F15" s="17">
        <v>2.0269999999999997E-3</v>
      </c>
      <c r="G15" s="18">
        <v>15307.093000000001</v>
      </c>
      <c r="H15" s="18">
        <v>0</v>
      </c>
      <c r="I15" s="18">
        <v>15307.093000000001</v>
      </c>
      <c r="J15" s="18">
        <v>0</v>
      </c>
    </row>
    <row r="16" spans="1:10" x14ac:dyDescent="0.25">
      <c r="A16" s="20">
        <v>43862</v>
      </c>
      <c r="B16" s="21" t="s">
        <v>111</v>
      </c>
      <c r="C16" s="21" t="s">
        <v>119</v>
      </c>
      <c r="D16" s="21" t="s">
        <v>119</v>
      </c>
      <c r="E16" s="22">
        <v>95312</v>
      </c>
      <c r="F16" s="17">
        <v>2.0269999999999997E-3</v>
      </c>
      <c r="G16" s="18">
        <v>14319.539000000001</v>
      </c>
      <c r="H16" s="18">
        <v>0</v>
      </c>
      <c r="I16" s="18">
        <v>14319.539000000001</v>
      </c>
      <c r="J16" s="18">
        <v>0</v>
      </c>
    </row>
    <row r="17" spans="1:10" x14ac:dyDescent="0.25">
      <c r="A17" s="20">
        <v>43891</v>
      </c>
      <c r="B17" s="21" t="s">
        <v>111</v>
      </c>
      <c r="C17" s="21" t="s">
        <v>119</v>
      </c>
      <c r="D17" s="21" t="s">
        <v>119</v>
      </c>
      <c r="E17" s="22">
        <v>95312</v>
      </c>
      <c r="F17" s="17">
        <v>2.0269999999999997E-3</v>
      </c>
      <c r="G17" s="18">
        <v>19793.654999999999</v>
      </c>
      <c r="H17" s="18">
        <v>0</v>
      </c>
      <c r="I17" s="18">
        <v>19793.654999999999</v>
      </c>
      <c r="J17" s="18">
        <v>0</v>
      </c>
    </row>
    <row r="18" spans="1:10" x14ac:dyDescent="0.25">
      <c r="A18" s="20">
        <v>43922</v>
      </c>
      <c r="B18" s="21" t="s">
        <v>111</v>
      </c>
      <c r="C18" s="21" t="s">
        <v>119</v>
      </c>
      <c r="D18" s="21" t="s">
        <v>119</v>
      </c>
      <c r="E18" s="22">
        <v>95312</v>
      </c>
      <c r="F18" s="17">
        <v>2.0269999999999997E-3</v>
      </c>
      <c r="G18" s="18">
        <v>17403.092000000001</v>
      </c>
      <c r="H18" s="18">
        <v>1752.058</v>
      </c>
      <c r="I18" s="18">
        <v>19155.150000000001</v>
      </c>
      <c r="J18" s="18">
        <v>1752.058</v>
      </c>
    </row>
    <row r="19" spans="1:10" x14ac:dyDescent="0.25">
      <c r="A19" s="20">
        <v>43952</v>
      </c>
      <c r="B19" s="21" t="s">
        <v>111</v>
      </c>
      <c r="C19" s="21" t="s">
        <v>119</v>
      </c>
      <c r="D19" s="21" t="s">
        <v>119</v>
      </c>
      <c r="E19" s="22">
        <v>95312</v>
      </c>
      <c r="F19" s="17">
        <v>2.0269999999999997E-3</v>
      </c>
      <c r="G19" s="18">
        <v>17922.494999999999</v>
      </c>
      <c r="H19" s="18">
        <v>1871.16</v>
      </c>
      <c r="I19" s="18">
        <v>19793.654999999999</v>
      </c>
      <c r="J19" s="18">
        <v>1871.16</v>
      </c>
    </row>
    <row r="20" spans="1:10" x14ac:dyDescent="0.25">
      <c r="A20" s="20">
        <v>43983</v>
      </c>
      <c r="B20" s="21" t="s">
        <v>111</v>
      </c>
      <c r="C20" s="21" t="s">
        <v>119</v>
      </c>
      <c r="D20" s="21" t="s">
        <v>119</v>
      </c>
      <c r="E20" s="22">
        <v>95312</v>
      </c>
      <c r="F20" s="17">
        <v>2.0269999999999997E-3</v>
      </c>
      <c r="G20" s="18">
        <v>17303.485000000001</v>
      </c>
      <c r="H20" s="18">
        <v>1851.665</v>
      </c>
      <c r="I20" s="18">
        <v>19155.150000000001</v>
      </c>
      <c r="J20" s="18">
        <v>1851.665</v>
      </c>
    </row>
    <row r="21" spans="1:10" x14ac:dyDescent="0.25">
      <c r="A21" s="20">
        <v>44013</v>
      </c>
      <c r="B21" s="21" t="s">
        <v>111</v>
      </c>
      <c r="C21" s="21" t="s">
        <v>119</v>
      </c>
      <c r="D21" s="21" t="s">
        <v>119</v>
      </c>
      <c r="E21" s="22">
        <v>95312</v>
      </c>
      <c r="F21" s="17">
        <v>2.0269999999999997E-3</v>
      </c>
      <c r="G21" s="18">
        <v>17165.057000000001</v>
      </c>
      <c r="H21" s="18">
        <v>2100.7669999999998</v>
      </c>
      <c r="I21" s="18">
        <v>19265.824000000001</v>
      </c>
      <c r="J21" s="18">
        <v>2100.7669999999998</v>
      </c>
    </row>
    <row r="22" spans="1:10" x14ac:dyDescent="0.25">
      <c r="A22" s="20">
        <v>44044</v>
      </c>
      <c r="B22" s="21" t="s">
        <v>111</v>
      </c>
      <c r="C22" s="21" t="s">
        <v>119</v>
      </c>
      <c r="D22" s="21" t="s">
        <v>119</v>
      </c>
      <c r="E22" s="22">
        <v>95312</v>
      </c>
      <c r="F22" s="17">
        <v>2.0269999999999997E-3</v>
      </c>
      <c r="G22" s="18">
        <v>17141.305</v>
      </c>
      <c r="H22" s="18">
        <v>2124.5189999999998</v>
      </c>
      <c r="I22" s="18">
        <v>19265.824000000001</v>
      </c>
      <c r="J22" s="18">
        <v>2124.5189999999998</v>
      </c>
    </row>
    <row r="23" spans="1:10" x14ac:dyDescent="0.25">
      <c r="A23" s="20">
        <v>44075</v>
      </c>
      <c r="B23" s="21" t="s">
        <v>111</v>
      </c>
      <c r="C23" s="21" t="s">
        <v>119</v>
      </c>
      <c r="D23" s="21" t="s">
        <v>119</v>
      </c>
      <c r="E23" s="22">
        <v>95312</v>
      </c>
      <c r="F23" s="17">
        <v>2.0269999999999997E-3</v>
      </c>
      <c r="G23" s="18">
        <v>16570.482</v>
      </c>
      <c r="H23" s="18">
        <v>2073.864</v>
      </c>
      <c r="I23" s="18">
        <v>18644.346000000001</v>
      </c>
      <c r="J23" s="18">
        <v>2073.864</v>
      </c>
    </row>
    <row r="24" spans="1:10" x14ac:dyDescent="0.25">
      <c r="A24" s="20">
        <v>44105</v>
      </c>
      <c r="B24" s="21" t="s">
        <v>111</v>
      </c>
      <c r="C24" s="21" t="s">
        <v>119</v>
      </c>
      <c r="D24" s="21" t="s">
        <v>119</v>
      </c>
      <c r="E24" s="22">
        <v>95312</v>
      </c>
      <c r="F24" s="17">
        <v>2.0269999999999997E-3</v>
      </c>
      <c r="G24" s="18">
        <v>17101.718000000001</v>
      </c>
      <c r="H24" s="18">
        <v>2164.1060000000002</v>
      </c>
      <c r="I24" s="18">
        <v>19265.824000000001</v>
      </c>
      <c r="J24" s="18">
        <v>2164.1060000000002</v>
      </c>
    </row>
    <row r="25" spans="1:10" x14ac:dyDescent="0.25">
      <c r="A25" s="20">
        <v>44136</v>
      </c>
      <c r="B25" s="21" t="s">
        <v>111</v>
      </c>
      <c r="C25" s="21" t="s">
        <v>119</v>
      </c>
      <c r="D25" s="21" t="s">
        <v>119</v>
      </c>
      <c r="E25" s="22">
        <v>95312</v>
      </c>
      <c r="F25" s="17">
        <v>2.0269999999999997E-3</v>
      </c>
      <c r="G25" s="18">
        <v>16532.170999999998</v>
      </c>
      <c r="H25" s="18">
        <v>2112.1750000000002</v>
      </c>
      <c r="I25" s="18">
        <v>18644.346000000001</v>
      </c>
      <c r="J25" s="18">
        <v>2112.1750000000002</v>
      </c>
    </row>
    <row r="26" spans="1:10" x14ac:dyDescent="0.25">
      <c r="A26" s="20">
        <v>44166</v>
      </c>
      <c r="B26" s="21" t="s">
        <v>111</v>
      </c>
      <c r="C26" s="21" t="s">
        <v>119</v>
      </c>
      <c r="D26" s="21" t="s">
        <v>119</v>
      </c>
      <c r="E26" s="22">
        <v>95312</v>
      </c>
      <c r="F26" s="17">
        <v>2.0269999999999997E-3</v>
      </c>
      <c r="G26" s="18">
        <v>17080.603999999999</v>
      </c>
      <c r="H26" s="18">
        <v>2185.2199999999998</v>
      </c>
      <c r="I26" s="18">
        <v>19265.824000000001</v>
      </c>
      <c r="J26" s="18">
        <v>2185.2199999999998</v>
      </c>
    </row>
    <row r="27" spans="1:10" x14ac:dyDescent="0.25">
      <c r="A27" s="20">
        <v>44197</v>
      </c>
      <c r="B27" s="21" t="s">
        <v>111</v>
      </c>
      <c r="C27" s="21" t="s">
        <v>119</v>
      </c>
      <c r="D27" s="21" t="s">
        <v>119</v>
      </c>
      <c r="E27" s="22">
        <v>95312</v>
      </c>
      <c r="F27" s="17">
        <v>2.0269999999999997E-3</v>
      </c>
      <c r="G27" s="18">
        <v>16560.690999999999</v>
      </c>
      <c r="H27" s="18">
        <v>2177.3020000000001</v>
      </c>
      <c r="I27" s="18">
        <v>18737.992999999999</v>
      </c>
      <c r="J27" s="18">
        <v>2177.3020000000001</v>
      </c>
    </row>
    <row r="28" spans="1:10" x14ac:dyDescent="0.25">
      <c r="A28" s="20">
        <v>44228</v>
      </c>
      <c r="B28" s="21" t="s">
        <v>111</v>
      </c>
      <c r="C28" s="21" t="s">
        <v>119</v>
      </c>
      <c r="D28" s="21" t="s">
        <v>119</v>
      </c>
      <c r="E28" s="22">
        <v>95312</v>
      </c>
      <c r="F28" s="17">
        <v>2.0269999999999997E-3</v>
      </c>
      <c r="G28" s="18">
        <v>14969.962</v>
      </c>
      <c r="H28" s="18">
        <v>1954.6769999999999</v>
      </c>
      <c r="I28" s="18">
        <v>16924.638999999999</v>
      </c>
      <c r="J28" s="18">
        <v>1954.6769999999999</v>
      </c>
    </row>
    <row r="29" spans="1:10" x14ac:dyDescent="0.25">
      <c r="A29" s="20">
        <v>44256</v>
      </c>
      <c r="B29" s="21" t="s">
        <v>111</v>
      </c>
      <c r="C29" s="21" t="s">
        <v>119</v>
      </c>
      <c r="D29" s="21" t="s">
        <v>119</v>
      </c>
      <c r="E29" s="22">
        <v>95312</v>
      </c>
      <c r="F29" s="17">
        <v>2.0269999999999997E-3</v>
      </c>
      <c r="G29" s="18">
        <v>16700.565999999999</v>
      </c>
      <c r="H29" s="18">
        <v>2037.4269999999999</v>
      </c>
      <c r="I29" s="18">
        <v>18737.992999999999</v>
      </c>
      <c r="J29" s="18">
        <v>2037.4269999999999</v>
      </c>
    </row>
    <row r="30" spans="1:10" x14ac:dyDescent="0.25">
      <c r="A30" s="20">
        <v>44287</v>
      </c>
      <c r="B30" s="21" t="s">
        <v>111</v>
      </c>
      <c r="C30" s="21" t="s">
        <v>119</v>
      </c>
      <c r="D30" s="21" t="s">
        <v>119</v>
      </c>
      <c r="E30" s="22">
        <v>95312</v>
      </c>
      <c r="F30" s="17">
        <v>2.0269999999999997E-3</v>
      </c>
      <c r="G30" s="18">
        <v>16164.393</v>
      </c>
      <c r="H30" s="18">
        <v>1969.1489999999999</v>
      </c>
      <c r="I30" s="18">
        <v>18133.542000000001</v>
      </c>
      <c r="J30" s="18">
        <v>1969.1489999999999</v>
      </c>
    </row>
    <row r="31" spans="1:10" x14ac:dyDescent="0.25">
      <c r="A31" s="20">
        <v>44317</v>
      </c>
      <c r="B31" s="21" t="s">
        <v>111</v>
      </c>
      <c r="C31" s="21" t="s">
        <v>119</v>
      </c>
      <c r="D31" s="21" t="s">
        <v>119</v>
      </c>
      <c r="E31" s="22">
        <v>95312</v>
      </c>
      <c r="F31" s="17">
        <v>2.0269999999999997E-3</v>
      </c>
      <c r="G31" s="18">
        <v>16697.927</v>
      </c>
      <c r="H31" s="18">
        <v>2040.066</v>
      </c>
      <c r="I31" s="18">
        <v>18737.992999999999</v>
      </c>
      <c r="J31" s="18">
        <v>2040.066</v>
      </c>
    </row>
    <row r="32" spans="1:10" x14ac:dyDescent="0.25">
      <c r="A32" s="20">
        <v>44348</v>
      </c>
      <c r="B32" s="21" t="s">
        <v>111</v>
      </c>
      <c r="C32" s="21" t="s">
        <v>119</v>
      </c>
      <c r="D32" s="21" t="s">
        <v>119</v>
      </c>
      <c r="E32" s="22">
        <v>95312</v>
      </c>
      <c r="F32" s="17">
        <v>2.0269999999999997E-3</v>
      </c>
      <c r="G32" s="18">
        <v>16151.621999999999</v>
      </c>
      <c r="H32" s="18">
        <v>1981.92</v>
      </c>
      <c r="I32" s="18">
        <v>18133.542000000001</v>
      </c>
      <c r="J32" s="18">
        <v>1981.92</v>
      </c>
    </row>
    <row r="33" spans="1:10" x14ac:dyDescent="0.25">
      <c r="A33" s="20">
        <v>44378</v>
      </c>
      <c r="B33" s="21" t="s">
        <v>111</v>
      </c>
      <c r="C33" s="21" t="s">
        <v>119</v>
      </c>
      <c r="D33" s="21" t="s">
        <v>119</v>
      </c>
      <c r="E33" s="22">
        <v>95312</v>
      </c>
      <c r="F33" s="17">
        <v>2.0269999999999997E-3</v>
      </c>
      <c r="G33" s="18">
        <v>16415.538</v>
      </c>
      <c r="H33" s="18">
        <v>2058.54</v>
      </c>
      <c r="I33" s="18">
        <v>18474.078000000001</v>
      </c>
      <c r="J33" s="18">
        <v>2058.54</v>
      </c>
    </row>
    <row r="34" spans="1:10" x14ac:dyDescent="0.25">
      <c r="A34" s="20">
        <v>44409</v>
      </c>
      <c r="B34" s="21" t="s">
        <v>111</v>
      </c>
      <c r="C34" s="21" t="s">
        <v>119</v>
      </c>
      <c r="D34" s="21" t="s">
        <v>119</v>
      </c>
      <c r="E34" s="22">
        <v>95312</v>
      </c>
      <c r="F34" s="17">
        <v>2.0269999999999997E-3</v>
      </c>
      <c r="G34" s="18">
        <v>16412.899000000001</v>
      </c>
      <c r="H34" s="18">
        <v>2061.1790000000001</v>
      </c>
      <c r="I34" s="18">
        <v>18474.078000000001</v>
      </c>
      <c r="J34" s="18">
        <v>2061.1790000000001</v>
      </c>
    </row>
    <row r="35" spans="1:10" x14ac:dyDescent="0.25">
      <c r="A35" s="20">
        <v>44440</v>
      </c>
      <c r="B35" s="21" t="s">
        <v>111</v>
      </c>
      <c r="C35" s="21" t="s">
        <v>119</v>
      </c>
      <c r="D35" s="21" t="s">
        <v>119</v>
      </c>
      <c r="E35" s="22">
        <v>95312</v>
      </c>
      <c r="F35" s="17">
        <v>2.0269999999999997E-3</v>
      </c>
      <c r="G35" s="18">
        <v>15878.342000000001</v>
      </c>
      <c r="H35" s="18">
        <v>1999.798</v>
      </c>
      <c r="I35" s="18">
        <v>17878.14</v>
      </c>
      <c r="J35" s="18">
        <v>1999.798</v>
      </c>
    </row>
    <row r="36" spans="1:10" x14ac:dyDescent="0.25">
      <c r="A36" s="20">
        <v>44470</v>
      </c>
      <c r="B36" s="21" t="s">
        <v>111</v>
      </c>
      <c r="C36" s="21" t="s">
        <v>119</v>
      </c>
      <c r="D36" s="21" t="s">
        <v>119</v>
      </c>
      <c r="E36" s="22">
        <v>95312</v>
      </c>
      <c r="F36" s="17">
        <v>2.0269999999999997E-3</v>
      </c>
      <c r="G36" s="18">
        <v>16386.507000000001</v>
      </c>
      <c r="H36" s="18">
        <v>2087.5709999999999</v>
      </c>
      <c r="I36" s="18">
        <v>18474.078000000001</v>
      </c>
      <c r="J36" s="18">
        <v>2087.5709999999999</v>
      </c>
    </row>
    <row r="37" spans="1:10" x14ac:dyDescent="0.25">
      <c r="A37" s="20">
        <v>44501</v>
      </c>
      <c r="B37" s="21" t="s">
        <v>111</v>
      </c>
      <c r="C37" s="21" t="s">
        <v>119</v>
      </c>
      <c r="D37" s="21" t="s">
        <v>119</v>
      </c>
      <c r="E37" s="22">
        <v>95312</v>
      </c>
      <c r="F37" s="17">
        <v>2.0269999999999997E-3</v>
      </c>
      <c r="G37" s="18">
        <v>15840.031999999999</v>
      </c>
      <c r="H37" s="18">
        <v>2038.1079999999999</v>
      </c>
      <c r="I37" s="18">
        <v>17878.14</v>
      </c>
      <c r="J37" s="18">
        <v>2038.1079999999999</v>
      </c>
    </row>
    <row r="38" spans="1:10" x14ac:dyDescent="0.25">
      <c r="A38" s="20">
        <v>44531</v>
      </c>
      <c r="B38" s="21" t="s">
        <v>111</v>
      </c>
      <c r="C38" s="21" t="s">
        <v>119</v>
      </c>
      <c r="D38" s="21" t="s">
        <v>119</v>
      </c>
      <c r="E38" s="22">
        <v>95312</v>
      </c>
      <c r="F38" s="17">
        <v>2.0269999999999997E-3</v>
      </c>
      <c r="G38" s="18">
        <v>16346.92</v>
      </c>
      <c r="H38" s="18">
        <v>2127.1579999999999</v>
      </c>
      <c r="I38" s="18">
        <v>18474.078000000001</v>
      </c>
      <c r="J38" s="18">
        <v>2127.1579999999999</v>
      </c>
    </row>
    <row r="39" spans="1:10" x14ac:dyDescent="0.25">
      <c r="A39" s="20">
        <v>44562</v>
      </c>
      <c r="B39" s="21" t="s">
        <v>111</v>
      </c>
      <c r="C39" s="21" t="s">
        <v>119</v>
      </c>
      <c r="D39" s="21" t="s">
        <v>119</v>
      </c>
      <c r="E39" s="22">
        <v>95312</v>
      </c>
      <c r="F39" s="17">
        <v>2.0269999999999997E-3</v>
      </c>
      <c r="G39" s="18">
        <v>15705.605</v>
      </c>
      <c r="H39" s="18">
        <v>2240.6419999999998</v>
      </c>
      <c r="I39" s="18">
        <v>17946.246999999999</v>
      </c>
      <c r="J39" s="18">
        <v>2240.6419999999998</v>
      </c>
    </row>
    <row r="40" spans="1:10" x14ac:dyDescent="0.25">
      <c r="A40" s="20">
        <v>44593</v>
      </c>
      <c r="B40" s="21" t="s">
        <v>111</v>
      </c>
      <c r="C40" s="21" t="s">
        <v>119</v>
      </c>
      <c r="D40" s="21" t="s">
        <v>119</v>
      </c>
      <c r="E40" s="22">
        <v>95312</v>
      </c>
      <c r="F40" s="17">
        <v>2.0269999999999997E-3</v>
      </c>
      <c r="G40" s="18">
        <v>14185.709000000001</v>
      </c>
      <c r="H40" s="18">
        <v>2023.8050000000001</v>
      </c>
      <c r="I40" s="18">
        <v>16209.513999999999</v>
      </c>
      <c r="J40" s="18">
        <v>2023.8050000000001</v>
      </c>
    </row>
    <row r="41" spans="1:10" x14ac:dyDescent="0.25">
      <c r="A41" s="20">
        <v>44621</v>
      </c>
      <c r="B41" s="21" t="s">
        <v>111</v>
      </c>
      <c r="C41" s="21" t="s">
        <v>119</v>
      </c>
      <c r="D41" s="21" t="s">
        <v>119</v>
      </c>
      <c r="E41" s="22">
        <v>95312</v>
      </c>
      <c r="F41" s="17">
        <v>2.0269999999999997E-3</v>
      </c>
      <c r="G41" s="18">
        <v>15705.605</v>
      </c>
      <c r="H41" s="18">
        <v>2240.6419999999998</v>
      </c>
      <c r="I41" s="18">
        <v>17946.246999999999</v>
      </c>
      <c r="J41" s="18">
        <v>2240.6419999999998</v>
      </c>
    </row>
    <row r="42" spans="1:10" x14ac:dyDescent="0.25">
      <c r="A42" s="20">
        <v>44652</v>
      </c>
      <c r="B42" s="21" t="s">
        <v>111</v>
      </c>
      <c r="C42" s="21" t="s">
        <v>119</v>
      </c>
      <c r="D42" s="21" t="s">
        <v>119</v>
      </c>
      <c r="E42" s="22">
        <v>95312</v>
      </c>
      <c r="F42" s="17">
        <v>2.0269999999999997E-3</v>
      </c>
      <c r="G42" s="18">
        <v>15198.973</v>
      </c>
      <c r="H42" s="18">
        <v>2168.3629999999998</v>
      </c>
      <c r="I42" s="18">
        <v>17367.335999999999</v>
      </c>
      <c r="J42" s="18">
        <v>2168.3629999999998</v>
      </c>
    </row>
    <row r="43" spans="1:10" x14ac:dyDescent="0.25">
      <c r="A43" s="20">
        <v>44682</v>
      </c>
      <c r="B43" s="21" t="s">
        <v>111</v>
      </c>
      <c r="C43" s="21" t="s">
        <v>119</v>
      </c>
      <c r="D43" s="21" t="s">
        <v>119</v>
      </c>
      <c r="E43" s="22">
        <v>95312</v>
      </c>
      <c r="F43" s="17">
        <v>2.0269999999999997E-3</v>
      </c>
      <c r="G43" s="18">
        <v>15705.605</v>
      </c>
      <c r="H43" s="18">
        <v>2240.6419999999998</v>
      </c>
      <c r="I43" s="18">
        <v>17946.246999999999</v>
      </c>
      <c r="J43" s="18">
        <v>2240.6419999999998</v>
      </c>
    </row>
    <row r="44" spans="1:10" x14ac:dyDescent="0.25">
      <c r="A44" s="20">
        <v>44713</v>
      </c>
      <c r="B44" s="21" t="s">
        <v>111</v>
      </c>
      <c r="C44" s="21" t="s">
        <v>119</v>
      </c>
      <c r="D44" s="21" t="s">
        <v>119</v>
      </c>
      <c r="E44" s="22">
        <v>95312</v>
      </c>
      <c r="F44" s="17">
        <v>2.0269999999999997E-3</v>
      </c>
      <c r="G44" s="18">
        <v>15198.973</v>
      </c>
      <c r="H44" s="18">
        <v>2168.3629999999998</v>
      </c>
      <c r="I44" s="18">
        <v>17367.335999999999</v>
      </c>
      <c r="J44" s="18">
        <v>2168.3629999999998</v>
      </c>
    </row>
    <row r="45" spans="1:10" x14ac:dyDescent="0.25">
      <c r="A45" s="20">
        <v>44743</v>
      </c>
      <c r="B45" s="21" t="s">
        <v>111</v>
      </c>
      <c r="C45" s="21" t="s">
        <v>119</v>
      </c>
      <c r="D45" s="21" t="s">
        <v>119</v>
      </c>
      <c r="E45" s="22">
        <v>95312</v>
      </c>
      <c r="F45" s="17">
        <v>2.0269999999999997E-3</v>
      </c>
      <c r="G45" s="18">
        <v>15441.69</v>
      </c>
      <c r="H45" s="18">
        <v>2240.6419999999998</v>
      </c>
      <c r="I45" s="18">
        <v>17682.331999999999</v>
      </c>
      <c r="J45" s="18">
        <v>2240.6419999999998</v>
      </c>
    </row>
    <row r="46" spans="1:10" x14ac:dyDescent="0.25">
      <c r="A46" s="20">
        <v>44774</v>
      </c>
      <c r="B46" s="21" t="s">
        <v>111</v>
      </c>
      <c r="C46" s="21" t="s">
        <v>119</v>
      </c>
      <c r="D46" s="21" t="s">
        <v>119</v>
      </c>
      <c r="E46" s="22">
        <v>95312</v>
      </c>
      <c r="F46" s="17">
        <v>2.0269999999999997E-3</v>
      </c>
      <c r="G46" s="18">
        <v>15441.69</v>
      </c>
      <c r="H46" s="18">
        <v>2240.6419999999998</v>
      </c>
      <c r="I46" s="18">
        <v>17682.331999999999</v>
      </c>
      <c r="J46" s="18">
        <v>2240.6419999999998</v>
      </c>
    </row>
    <row r="47" spans="1:10" x14ac:dyDescent="0.25">
      <c r="A47" s="20">
        <v>44805</v>
      </c>
      <c r="B47" s="21" t="s">
        <v>111</v>
      </c>
      <c r="C47" s="21" t="s">
        <v>119</v>
      </c>
      <c r="D47" s="21" t="s">
        <v>119</v>
      </c>
      <c r="E47" s="22">
        <v>95312</v>
      </c>
      <c r="F47" s="17">
        <v>2.0269999999999997E-3</v>
      </c>
      <c r="G47" s="18">
        <v>14943.571</v>
      </c>
      <c r="H47" s="18">
        <v>2168.3629999999998</v>
      </c>
      <c r="I47" s="18">
        <v>17111.934000000001</v>
      </c>
      <c r="J47" s="18">
        <v>2168.3629999999998</v>
      </c>
    </row>
    <row r="48" spans="1:10" x14ac:dyDescent="0.25">
      <c r="A48" s="20">
        <v>44835</v>
      </c>
      <c r="B48" s="21" t="s">
        <v>111</v>
      </c>
      <c r="C48" s="21" t="s">
        <v>119</v>
      </c>
      <c r="D48" s="21" t="s">
        <v>119</v>
      </c>
      <c r="E48" s="22">
        <v>95312</v>
      </c>
      <c r="F48" s="17">
        <v>2.0269999999999997E-3</v>
      </c>
      <c r="G48" s="18">
        <v>15441.69</v>
      </c>
      <c r="H48" s="18">
        <v>2240.6419999999998</v>
      </c>
      <c r="I48" s="18">
        <v>17682.331999999999</v>
      </c>
      <c r="J48" s="18">
        <v>2240.6419999999998</v>
      </c>
    </row>
    <row r="49" spans="1:10" x14ac:dyDescent="0.25">
      <c r="A49" s="20">
        <v>44866</v>
      </c>
      <c r="B49" s="21" t="s">
        <v>111</v>
      </c>
      <c r="C49" s="21" t="s">
        <v>119</v>
      </c>
      <c r="D49" s="21" t="s">
        <v>119</v>
      </c>
      <c r="E49" s="22">
        <v>95312</v>
      </c>
      <c r="F49" s="17">
        <v>2.0269999999999997E-3</v>
      </c>
      <c r="G49" s="18">
        <v>14943.571</v>
      </c>
      <c r="H49" s="18">
        <v>2168.3629999999998</v>
      </c>
      <c r="I49" s="18">
        <v>17111.934000000001</v>
      </c>
      <c r="J49" s="18">
        <v>2168.3629999999998</v>
      </c>
    </row>
    <row r="50" spans="1:10" x14ac:dyDescent="0.25">
      <c r="A50" s="20">
        <v>44896</v>
      </c>
      <c r="B50" s="21" t="s">
        <v>111</v>
      </c>
      <c r="C50" s="21" t="s">
        <v>119</v>
      </c>
      <c r="D50" s="21" t="s">
        <v>119</v>
      </c>
      <c r="E50" s="22">
        <v>95312</v>
      </c>
      <c r="F50" s="17">
        <v>2.0269999999999997E-3</v>
      </c>
      <c r="G50" s="18">
        <v>15441.69</v>
      </c>
      <c r="H50" s="18">
        <v>2240.6419999999998</v>
      </c>
      <c r="I50" s="18">
        <v>17682.331999999999</v>
      </c>
      <c r="J50" s="18">
        <v>2240.6419999999998</v>
      </c>
    </row>
    <row r="51" spans="1:10" x14ac:dyDescent="0.25">
      <c r="A51" s="20">
        <v>44927</v>
      </c>
      <c r="B51" s="21" t="s">
        <v>111</v>
      </c>
      <c r="C51" s="21" t="s">
        <v>119</v>
      </c>
      <c r="D51" s="21" t="s">
        <v>119</v>
      </c>
      <c r="E51" s="22">
        <v>95312</v>
      </c>
      <c r="F51" s="17">
        <v>2.0269999999999997E-3</v>
      </c>
      <c r="G51" s="18">
        <v>14805.654</v>
      </c>
      <c r="H51" s="18">
        <v>2348.8470000000002</v>
      </c>
      <c r="I51" s="18">
        <v>17154.501</v>
      </c>
      <c r="J51" s="18">
        <v>2348.8470000000002</v>
      </c>
    </row>
    <row r="52" spans="1:10" x14ac:dyDescent="0.25">
      <c r="A52" s="20">
        <v>44958</v>
      </c>
      <c r="B52" s="21" t="s">
        <v>111</v>
      </c>
      <c r="C52" s="21" t="s">
        <v>119</v>
      </c>
      <c r="D52" s="21" t="s">
        <v>119</v>
      </c>
      <c r="E52" s="22">
        <v>95312</v>
      </c>
      <c r="F52" s="17">
        <v>2.0269999999999997E-3</v>
      </c>
      <c r="G52" s="18">
        <v>13372.849</v>
      </c>
      <c r="H52" s="18">
        <v>2121.5390000000002</v>
      </c>
      <c r="I52" s="18">
        <v>15494.388000000001</v>
      </c>
      <c r="J52" s="18">
        <v>2121.5390000000002</v>
      </c>
    </row>
    <row r="53" spans="1:10" x14ac:dyDescent="0.25">
      <c r="A53" s="20">
        <v>44986</v>
      </c>
      <c r="B53" s="21" t="s">
        <v>111</v>
      </c>
      <c r="C53" s="21" t="s">
        <v>119</v>
      </c>
      <c r="D53" s="21" t="s">
        <v>119</v>
      </c>
      <c r="E53" s="22">
        <v>95312</v>
      </c>
      <c r="F53" s="17">
        <v>2.0269999999999997E-3</v>
      </c>
      <c r="G53" s="18">
        <v>14805.654</v>
      </c>
      <c r="H53" s="18">
        <v>2348.8470000000002</v>
      </c>
      <c r="I53" s="18">
        <v>17154.501</v>
      </c>
      <c r="J53" s="18">
        <v>2348.8470000000002</v>
      </c>
    </row>
    <row r="54" spans="1:10" x14ac:dyDescent="0.25">
      <c r="A54" s="20">
        <v>45017</v>
      </c>
      <c r="B54" s="21" t="s">
        <v>111</v>
      </c>
      <c r="C54" s="21" t="s">
        <v>119</v>
      </c>
      <c r="D54" s="21" t="s">
        <v>119</v>
      </c>
      <c r="E54" s="22">
        <v>95312</v>
      </c>
      <c r="F54" s="17">
        <v>2.0269999999999997E-3</v>
      </c>
      <c r="G54" s="18">
        <v>14328.052</v>
      </c>
      <c r="H54" s="18">
        <v>2273.078</v>
      </c>
      <c r="I54" s="18">
        <v>16601.13</v>
      </c>
      <c r="J54" s="18">
        <v>2273.078</v>
      </c>
    </row>
    <row r="55" spans="1:10" x14ac:dyDescent="0.25">
      <c r="A55" s="20">
        <v>45047</v>
      </c>
      <c r="B55" s="21" t="s">
        <v>111</v>
      </c>
      <c r="C55" s="21" t="s">
        <v>119</v>
      </c>
      <c r="D55" s="21" t="s">
        <v>119</v>
      </c>
      <c r="E55" s="22">
        <v>95312</v>
      </c>
      <c r="F55" s="17">
        <v>2.0269999999999997E-3</v>
      </c>
      <c r="G55" s="18">
        <v>14805.654</v>
      </c>
      <c r="H55" s="18">
        <v>2348.8470000000002</v>
      </c>
      <c r="I55" s="18">
        <v>17154.501</v>
      </c>
      <c r="J55" s="18">
        <v>2348.8470000000002</v>
      </c>
    </row>
    <row r="56" spans="1:10" x14ac:dyDescent="0.25">
      <c r="A56" s="20">
        <v>45078</v>
      </c>
      <c r="B56" s="21" t="s">
        <v>111</v>
      </c>
      <c r="C56" s="21" t="s">
        <v>119</v>
      </c>
      <c r="D56" s="21" t="s">
        <v>119</v>
      </c>
      <c r="E56" s="22">
        <v>95312</v>
      </c>
      <c r="F56" s="17">
        <v>2.0269999999999997E-3</v>
      </c>
      <c r="G56" s="18">
        <v>14328.052</v>
      </c>
      <c r="H56" s="18">
        <v>2273.078</v>
      </c>
      <c r="I56" s="18">
        <v>16601.13</v>
      </c>
      <c r="J56" s="18">
        <v>2273.078</v>
      </c>
    </row>
    <row r="57" spans="1:10" x14ac:dyDescent="0.25">
      <c r="A57" s="20">
        <v>45108</v>
      </c>
      <c r="B57" s="21" t="s">
        <v>111</v>
      </c>
      <c r="C57" s="21" t="s">
        <v>119</v>
      </c>
      <c r="D57" s="21" t="s">
        <v>119</v>
      </c>
      <c r="E57" s="22">
        <v>95312</v>
      </c>
      <c r="F57" s="17">
        <v>2.0269999999999997E-3</v>
      </c>
      <c r="G57" s="18">
        <v>14541.739</v>
      </c>
      <c r="H57" s="18">
        <v>2348.8470000000002</v>
      </c>
      <c r="I57" s="18">
        <v>16890.585999999999</v>
      </c>
      <c r="J57" s="18">
        <v>2348.8470000000002</v>
      </c>
    </row>
    <row r="58" spans="1:10" x14ac:dyDescent="0.25">
      <c r="A58" s="20">
        <v>45139</v>
      </c>
      <c r="B58" s="21" t="s">
        <v>111</v>
      </c>
      <c r="C58" s="21" t="s">
        <v>119</v>
      </c>
      <c r="D58" s="21" t="s">
        <v>119</v>
      </c>
      <c r="E58" s="22">
        <v>95312</v>
      </c>
      <c r="F58" s="17">
        <v>2.0269999999999997E-3</v>
      </c>
      <c r="G58" s="18">
        <v>14541.739</v>
      </c>
      <c r="H58" s="18">
        <v>2348.8470000000002</v>
      </c>
      <c r="I58" s="18">
        <v>16890.585999999999</v>
      </c>
      <c r="J58" s="18">
        <v>2348.8470000000002</v>
      </c>
    </row>
    <row r="59" spans="1:10" x14ac:dyDescent="0.25">
      <c r="A59" s="20">
        <v>45170</v>
      </c>
      <c r="B59" s="21" t="s">
        <v>111</v>
      </c>
      <c r="C59" s="21" t="s">
        <v>119</v>
      </c>
      <c r="D59" s="21" t="s">
        <v>119</v>
      </c>
      <c r="E59" s="22">
        <v>95312</v>
      </c>
      <c r="F59" s="17">
        <v>2.0269999999999997E-3</v>
      </c>
      <c r="G59" s="18">
        <v>14072.65</v>
      </c>
      <c r="H59" s="18">
        <v>2273.078</v>
      </c>
      <c r="I59" s="18">
        <v>16345.727999999999</v>
      </c>
      <c r="J59" s="18">
        <v>2273.078</v>
      </c>
    </row>
    <row r="60" spans="1:10" x14ac:dyDescent="0.25">
      <c r="A60" s="20">
        <v>45200</v>
      </c>
      <c r="B60" s="21" t="s">
        <v>111</v>
      </c>
      <c r="C60" s="21" t="s">
        <v>119</v>
      </c>
      <c r="D60" s="21" t="s">
        <v>119</v>
      </c>
      <c r="E60" s="22">
        <v>95312</v>
      </c>
      <c r="F60" s="17">
        <v>2.0269999999999997E-3</v>
      </c>
      <c r="G60" s="18">
        <v>14541.739</v>
      </c>
      <c r="H60" s="18">
        <v>2348.8470000000002</v>
      </c>
      <c r="I60" s="18">
        <v>16890.585999999999</v>
      </c>
      <c r="J60" s="18">
        <v>2348.8470000000002</v>
      </c>
    </row>
    <row r="61" spans="1:10" x14ac:dyDescent="0.25">
      <c r="A61" s="20">
        <v>45231</v>
      </c>
      <c r="B61" s="21" t="s">
        <v>111</v>
      </c>
      <c r="C61" s="21" t="s">
        <v>119</v>
      </c>
      <c r="D61" s="21" t="s">
        <v>119</v>
      </c>
      <c r="E61" s="22">
        <v>95312</v>
      </c>
      <c r="F61" s="17">
        <v>2.0269999999999997E-3</v>
      </c>
      <c r="G61" s="18">
        <v>14072.65</v>
      </c>
      <c r="H61" s="18">
        <v>2273.078</v>
      </c>
      <c r="I61" s="18">
        <v>16345.727999999999</v>
      </c>
      <c r="J61" s="18">
        <v>2273.078</v>
      </c>
    </row>
    <row r="62" spans="1:10" x14ac:dyDescent="0.25">
      <c r="A62" s="20">
        <v>45261</v>
      </c>
      <c r="B62" s="21" t="s">
        <v>111</v>
      </c>
      <c r="C62" s="21" t="s">
        <v>119</v>
      </c>
      <c r="D62" s="21" t="s">
        <v>119</v>
      </c>
      <c r="E62" s="22">
        <v>95312</v>
      </c>
      <c r="F62" s="17">
        <v>2.0269999999999997E-3</v>
      </c>
      <c r="G62" s="18">
        <v>14541.739</v>
      </c>
      <c r="H62" s="18">
        <v>2348.8470000000002</v>
      </c>
      <c r="I62" s="18">
        <v>16890.585999999999</v>
      </c>
      <c r="J62" s="18">
        <v>2348.8470000000002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J62"/>
  <sheetViews>
    <sheetView workbookViewId="0">
      <selection activeCell="G9" sqref="G9"/>
    </sheetView>
  </sheetViews>
  <sheetFormatPr baseColWidth="10" defaultRowHeight="15" x14ac:dyDescent="0.25"/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14">
        <v>43466</v>
      </c>
      <c r="B3" s="15" t="s">
        <v>111</v>
      </c>
      <c r="C3" s="15" t="s">
        <v>120</v>
      </c>
      <c r="D3" s="15" t="s">
        <v>120</v>
      </c>
      <c r="E3" s="22">
        <v>95312</v>
      </c>
      <c r="F3" s="17">
        <v>2.0269999999999997E-3</v>
      </c>
      <c r="G3" s="18">
        <v>0</v>
      </c>
      <c r="H3" s="15">
        <v>20057.57</v>
      </c>
      <c r="I3" s="19">
        <v>20057.57</v>
      </c>
      <c r="J3" s="19">
        <v>3826.7730000000001</v>
      </c>
    </row>
    <row r="4" spans="1:10" x14ac:dyDescent="0.25">
      <c r="A4" s="14">
        <v>43497</v>
      </c>
      <c r="B4" s="15" t="s">
        <v>111</v>
      </c>
      <c r="C4" s="15" t="s">
        <v>120</v>
      </c>
      <c r="D4" s="15" t="s">
        <v>120</v>
      </c>
      <c r="E4" s="22">
        <v>95312</v>
      </c>
      <c r="F4" s="17">
        <v>2.0269999999999997E-3</v>
      </c>
      <c r="G4" s="18">
        <v>0</v>
      </c>
      <c r="H4" s="15">
        <v>18116.514999999999</v>
      </c>
      <c r="I4" s="19">
        <v>18116.514999999999</v>
      </c>
      <c r="J4" s="19">
        <v>3456.44</v>
      </c>
    </row>
    <row r="5" spans="1:10" x14ac:dyDescent="0.25">
      <c r="A5" s="14">
        <v>43525</v>
      </c>
      <c r="B5" s="15" t="s">
        <v>111</v>
      </c>
      <c r="C5" s="15" t="s">
        <v>120</v>
      </c>
      <c r="D5" s="15" t="s">
        <v>120</v>
      </c>
      <c r="E5" s="22">
        <v>95312</v>
      </c>
      <c r="F5" s="17">
        <v>2.0269999999999997E-3</v>
      </c>
      <c r="G5" s="18">
        <v>0</v>
      </c>
      <c r="H5" s="15">
        <v>20057.57</v>
      </c>
      <c r="I5" s="19">
        <v>20057.57</v>
      </c>
      <c r="J5" s="19">
        <v>3826.7730000000001</v>
      </c>
    </row>
    <row r="6" spans="1:10" x14ac:dyDescent="0.25">
      <c r="A6" s="14">
        <v>43556</v>
      </c>
      <c r="B6" s="15" t="s">
        <v>111</v>
      </c>
      <c r="C6" s="15" t="s">
        <v>120</v>
      </c>
      <c r="D6" s="15" t="s">
        <v>120</v>
      </c>
      <c r="E6" s="22">
        <v>95312</v>
      </c>
      <c r="F6" s="17">
        <v>2.0269999999999997E-3</v>
      </c>
      <c r="G6" s="18">
        <v>0</v>
      </c>
      <c r="H6" s="15">
        <v>15206.635</v>
      </c>
      <c r="I6" s="19">
        <v>15206.635</v>
      </c>
      <c r="J6" s="19">
        <v>3703.3290000000002</v>
      </c>
    </row>
    <row r="7" spans="1:10" x14ac:dyDescent="0.25">
      <c r="A7" s="14">
        <v>43586</v>
      </c>
      <c r="B7" s="15" t="s">
        <v>111</v>
      </c>
      <c r="C7" s="15" t="s">
        <v>120</v>
      </c>
      <c r="D7" s="15" t="s">
        <v>120</v>
      </c>
      <c r="E7" s="22">
        <v>95312</v>
      </c>
      <c r="F7" s="17">
        <v>2.0269999999999997E-3</v>
      </c>
      <c r="G7" s="18">
        <v>0</v>
      </c>
      <c r="H7" s="15">
        <v>20057.57</v>
      </c>
      <c r="I7" s="19">
        <v>20057.57</v>
      </c>
      <c r="J7" s="19">
        <v>3826.7730000000001</v>
      </c>
    </row>
    <row r="8" spans="1:10" x14ac:dyDescent="0.25">
      <c r="A8" s="14">
        <v>43617</v>
      </c>
      <c r="B8" s="15" t="s">
        <v>111</v>
      </c>
      <c r="C8" s="15" t="s">
        <v>120</v>
      </c>
      <c r="D8" s="15" t="s">
        <v>120</v>
      </c>
      <c r="E8" s="22">
        <v>95312</v>
      </c>
      <c r="F8" s="17">
        <v>2.0269999999999997E-3</v>
      </c>
      <c r="G8" s="18">
        <v>0</v>
      </c>
      <c r="H8" s="15">
        <v>18932.95</v>
      </c>
      <c r="I8" s="19">
        <v>18932.95</v>
      </c>
      <c r="J8" s="19">
        <v>3703.3290000000002</v>
      </c>
    </row>
    <row r="9" spans="1:10" x14ac:dyDescent="0.25">
      <c r="A9" s="14">
        <v>43647</v>
      </c>
      <c r="B9" s="15" t="s">
        <v>111</v>
      </c>
      <c r="C9" s="15" t="s">
        <v>120</v>
      </c>
      <c r="D9" s="15" t="s">
        <v>120</v>
      </c>
      <c r="E9" s="22">
        <v>95312</v>
      </c>
      <c r="F9" s="17">
        <v>2.0269999999999997E-3</v>
      </c>
      <c r="G9" s="18">
        <v>15594.761</v>
      </c>
      <c r="H9" s="15">
        <v>3934.9789999999998</v>
      </c>
      <c r="I9" s="19">
        <v>19529.740000000002</v>
      </c>
      <c r="J9" s="19">
        <v>3934.9789999999998</v>
      </c>
    </row>
    <row r="10" spans="1:10" x14ac:dyDescent="0.25">
      <c r="A10" s="14">
        <v>43678</v>
      </c>
      <c r="B10" s="15" t="s">
        <v>111</v>
      </c>
      <c r="C10" s="15" t="s">
        <v>120</v>
      </c>
      <c r="D10" s="15" t="s">
        <v>120</v>
      </c>
      <c r="E10" s="22">
        <v>95312</v>
      </c>
      <c r="F10" s="17">
        <v>2.0269999999999997E-3</v>
      </c>
      <c r="G10" s="18">
        <v>15594.761</v>
      </c>
      <c r="H10" s="15">
        <v>3934.9789999999998</v>
      </c>
      <c r="I10" s="19">
        <v>19529.740000000002</v>
      </c>
      <c r="J10" s="19">
        <v>3934.9789999999998</v>
      </c>
    </row>
    <row r="11" spans="1:10" x14ac:dyDescent="0.25">
      <c r="A11" s="14">
        <v>43709</v>
      </c>
      <c r="B11" s="15" t="s">
        <v>111</v>
      </c>
      <c r="C11" s="15" t="s">
        <v>120</v>
      </c>
      <c r="D11" s="15" t="s">
        <v>120</v>
      </c>
      <c r="E11" s="22">
        <v>95312</v>
      </c>
      <c r="F11" s="17">
        <v>2.0269999999999997E-3</v>
      </c>
      <c r="G11" s="18">
        <v>15091.704</v>
      </c>
      <c r="H11" s="15">
        <v>3808.0439999999999</v>
      </c>
      <c r="I11" s="19">
        <v>18899.748</v>
      </c>
      <c r="J11" s="19">
        <v>3808.0439999999999</v>
      </c>
    </row>
    <row r="12" spans="1:10" x14ac:dyDescent="0.25">
      <c r="A12" s="14">
        <v>43739</v>
      </c>
      <c r="B12" s="15" t="s">
        <v>111</v>
      </c>
      <c r="C12" s="15" t="s">
        <v>120</v>
      </c>
      <c r="D12" s="15" t="s">
        <v>120</v>
      </c>
      <c r="E12" s="22">
        <v>95312</v>
      </c>
      <c r="F12" s="17">
        <v>2.0269999999999997E-3</v>
      </c>
      <c r="G12" s="18">
        <v>15594.761</v>
      </c>
      <c r="H12" s="15">
        <v>3934.9789999999998</v>
      </c>
      <c r="I12" s="19">
        <v>19529.740000000002</v>
      </c>
      <c r="J12" s="19">
        <v>3934.9789999999998</v>
      </c>
    </row>
    <row r="13" spans="1:10" x14ac:dyDescent="0.25">
      <c r="A13" s="14">
        <v>43770</v>
      </c>
      <c r="B13" s="15" t="s">
        <v>111</v>
      </c>
      <c r="C13" s="15" t="s">
        <v>120</v>
      </c>
      <c r="D13" s="15" t="s">
        <v>120</v>
      </c>
      <c r="E13" s="22">
        <v>95312</v>
      </c>
      <c r="F13" s="17">
        <v>2.0269999999999997E-3</v>
      </c>
      <c r="G13" s="18">
        <v>15091.704</v>
      </c>
      <c r="H13" s="15">
        <v>3808.0439999999999</v>
      </c>
      <c r="I13" s="19">
        <v>18899.748</v>
      </c>
      <c r="J13" s="19">
        <v>3808.0439999999999</v>
      </c>
    </row>
    <row r="14" spans="1:10" x14ac:dyDescent="0.25">
      <c r="A14" s="14">
        <v>43800</v>
      </c>
      <c r="B14" s="15" t="s">
        <v>111</v>
      </c>
      <c r="C14" s="15" t="s">
        <v>120</v>
      </c>
      <c r="D14" s="15" t="s">
        <v>120</v>
      </c>
      <c r="E14" s="22">
        <v>95312</v>
      </c>
      <c r="F14" s="17">
        <v>2.0269999999999997E-3</v>
      </c>
      <c r="G14" s="18">
        <v>15594.761</v>
      </c>
      <c r="H14" s="15">
        <v>3934.9789999999998</v>
      </c>
      <c r="I14" s="19">
        <v>19529.740000000002</v>
      </c>
      <c r="J14" s="19">
        <v>3934.9789999999998</v>
      </c>
    </row>
    <row r="15" spans="1:10" x14ac:dyDescent="0.25">
      <c r="A15" s="14">
        <v>43831</v>
      </c>
      <c r="B15" s="15" t="s">
        <v>111</v>
      </c>
      <c r="C15" s="15" t="s">
        <v>120</v>
      </c>
      <c r="D15" s="15" t="s">
        <v>120</v>
      </c>
      <c r="E15" s="22">
        <v>95312</v>
      </c>
      <c r="F15" s="17">
        <v>2.0269999999999997E-3</v>
      </c>
      <c r="G15" s="18">
        <v>8996.8760000000002</v>
      </c>
      <c r="H15" s="15">
        <v>10532.864</v>
      </c>
      <c r="I15" s="19">
        <v>19529.740000000002</v>
      </c>
      <c r="J15" s="19">
        <v>10532.864</v>
      </c>
    </row>
    <row r="16" spans="1:10" x14ac:dyDescent="0.25">
      <c r="A16" s="14">
        <v>43862</v>
      </c>
      <c r="B16" s="15" t="s">
        <v>111</v>
      </c>
      <c r="C16" s="15" t="s">
        <v>120</v>
      </c>
      <c r="D16" s="15" t="s">
        <v>120</v>
      </c>
      <c r="E16" s="22">
        <v>95312</v>
      </c>
      <c r="F16" s="17">
        <v>2.0269999999999997E-3</v>
      </c>
      <c r="G16" s="18">
        <v>8416.4320000000007</v>
      </c>
      <c r="H16" s="15">
        <v>9853.3240000000005</v>
      </c>
      <c r="I16" s="19">
        <v>18269.756000000001</v>
      </c>
      <c r="J16" s="19">
        <v>9853.3240000000005</v>
      </c>
    </row>
    <row r="17" spans="1:10" x14ac:dyDescent="0.25">
      <c r="A17" s="14">
        <v>43891</v>
      </c>
      <c r="B17" s="15" t="s">
        <v>111</v>
      </c>
      <c r="C17" s="15" t="s">
        <v>120</v>
      </c>
      <c r="D17" s="15" t="s">
        <v>120</v>
      </c>
      <c r="E17" s="22">
        <v>95312</v>
      </c>
      <c r="F17" s="17">
        <v>2.0269999999999997E-3</v>
      </c>
      <c r="G17" s="18">
        <v>8996.8760000000002</v>
      </c>
      <c r="H17" s="15">
        <v>10532.864</v>
      </c>
      <c r="I17" s="19">
        <v>19529.740000000002</v>
      </c>
      <c r="J17" s="19">
        <v>10532.864</v>
      </c>
    </row>
    <row r="18" spans="1:10" x14ac:dyDescent="0.25">
      <c r="A18" s="14">
        <v>43922</v>
      </c>
      <c r="B18" s="15" t="s">
        <v>111</v>
      </c>
      <c r="C18" s="15" t="s">
        <v>120</v>
      </c>
      <c r="D18" s="15" t="s">
        <v>120</v>
      </c>
      <c r="E18" s="22">
        <v>95312</v>
      </c>
      <c r="F18" s="17">
        <v>2.0269999999999997E-3</v>
      </c>
      <c r="G18" s="18">
        <v>0</v>
      </c>
      <c r="H18" s="15">
        <v>18899.748</v>
      </c>
      <c r="I18" s="19">
        <v>18899.748</v>
      </c>
      <c r="J18" s="19">
        <v>18899.748</v>
      </c>
    </row>
    <row r="19" spans="1:10" x14ac:dyDescent="0.25">
      <c r="A19" s="14">
        <v>43952</v>
      </c>
      <c r="B19" s="15" t="s">
        <v>111</v>
      </c>
      <c r="C19" s="15" t="s">
        <v>120</v>
      </c>
      <c r="D19" s="15" t="s">
        <v>120</v>
      </c>
      <c r="E19" s="22">
        <v>95312</v>
      </c>
      <c r="F19" s="17">
        <v>2.0269999999999997E-3</v>
      </c>
      <c r="G19" s="18">
        <v>0</v>
      </c>
      <c r="H19" s="15">
        <v>19529.740000000002</v>
      </c>
      <c r="I19" s="19">
        <v>19529.740000000002</v>
      </c>
      <c r="J19" s="19">
        <v>19529.740000000002</v>
      </c>
    </row>
    <row r="20" spans="1:10" x14ac:dyDescent="0.25">
      <c r="A20" s="14">
        <v>43983</v>
      </c>
      <c r="B20" s="15" t="s">
        <v>111</v>
      </c>
      <c r="C20" s="15" t="s">
        <v>120</v>
      </c>
      <c r="D20" s="15" t="s">
        <v>120</v>
      </c>
      <c r="E20" s="22">
        <v>95312</v>
      </c>
      <c r="F20" s="17">
        <v>2.0269999999999997E-3</v>
      </c>
      <c r="G20" s="18">
        <v>0</v>
      </c>
      <c r="H20" s="15">
        <v>18899.748</v>
      </c>
      <c r="I20" s="19">
        <v>18899.748</v>
      </c>
      <c r="J20" s="19">
        <v>18899.748</v>
      </c>
    </row>
    <row r="21" spans="1:10" x14ac:dyDescent="0.25">
      <c r="A21" s="14">
        <v>44013</v>
      </c>
      <c r="B21" s="15" t="s">
        <v>111</v>
      </c>
      <c r="C21" s="15" t="s">
        <v>120</v>
      </c>
      <c r="D21" s="15" t="s">
        <v>120</v>
      </c>
      <c r="E21" s="22">
        <v>95312</v>
      </c>
      <c r="F21" s="17">
        <v>2.0269999999999997E-3</v>
      </c>
      <c r="G21" s="18">
        <v>0</v>
      </c>
      <c r="H21" s="15">
        <v>19529.740000000002</v>
      </c>
      <c r="I21" s="19">
        <v>19529.740000000002</v>
      </c>
      <c r="J21" s="19">
        <v>19529.740000000002</v>
      </c>
    </row>
    <row r="22" spans="1:10" x14ac:dyDescent="0.25">
      <c r="A22" s="14">
        <v>44044</v>
      </c>
      <c r="B22" s="15" t="s">
        <v>111</v>
      </c>
      <c r="C22" s="15" t="s">
        <v>120</v>
      </c>
      <c r="D22" s="15" t="s">
        <v>120</v>
      </c>
      <c r="E22" s="22">
        <v>95312</v>
      </c>
      <c r="F22" s="17">
        <v>2.0269999999999997E-3</v>
      </c>
      <c r="G22" s="18">
        <v>0</v>
      </c>
      <c r="H22" s="15">
        <v>19529.740000000002</v>
      </c>
      <c r="I22" s="19">
        <v>19529.740000000002</v>
      </c>
      <c r="J22" s="19">
        <v>19529.740000000002</v>
      </c>
    </row>
    <row r="23" spans="1:10" x14ac:dyDescent="0.25">
      <c r="A23" s="14">
        <v>44075</v>
      </c>
      <c r="B23" s="15" t="s">
        <v>111</v>
      </c>
      <c r="C23" s="15" t="s">
        <v>120</v>
      </c>
      <c r="D23" s="15" t="s">
        <v>120</v>
      </c>
      <c r="E23" s="22">
        <v>95312</v>
      </c>
      <c r="F23" s="17">
        <v>2.0269999999999997E-3</v>
      </c>
      <c r="G23" s="18">
        <v>0</v>
      </c>
      <c r="H23" s="15">
        <v>18899.748</v>
      </c>
      <c r="I23" s="19">
        <v>18899.748</v>
      </c>
      <c r="J23" s="19">
        <v>18899.748</v>
      </c>
    </row>
    <row r="24" spans="1:10" x14ac:dyDescent="0.25">
      <c r="A24" s="14">
        <v>44105</v>
      </c>
      <c r="B24" s="15" t="s">
        <v>111</v>
      </c>
      <c r="C24" s="15" t="s">
        <v>120</v>
      </c>
      <c r="D24" s="15" t="s">
        <v>120</v>
      </c>
      <c r="E24" s="22">
        <v>95312</v>
      </c>
      <c r="F24" s="17">
        <v>2.0269999999999997E-3</v>
      </c>
      <c r="G24" s="18">
        <v>0</v>
      </c>
      <c r="H24" s="15">
        <v>19529.740000000002</v>
      </c>
      <c r="I24" s="19">
        <v>19529.740000000002</v>
      </c>
      <c r="J24" s="19">
        <v>19529.740000000002</v>
      </c>
    </row>
    <row r="25" spans="1:10" x14ac:dyDescent="0.25">
      <c r="A25" s="14">
        <v>44136</v>
      </c>
      <c r="B25" s="15" t="s">
        <v>111</v>
      </c>
      <c r="C25" s="15" t="s">
        <v>120</v>
      </c>
      <c r="D25" s="15" t="s">
        <v>120</v>
      </c>
      <c r="E25" s="22">
        <v>95312</v>
      </c>
      <c r="F25" s="17">
        <v>2.0269999999999997E-3</v>
      </c>
      <c r="G25" s="18">
        <v>0</v>
      </c>
      <c r="H25" s="15">
        <v>18899.748</v>
      </c>
      <c r="I25" s="19">
        <v>18899.748</v>
      </c>
      <c r="J25" s="19">
        <v>18899.748</v>
      </c>
    </row>
    <row r="26" spans="1:10" x14ac:dyDescent="0.25">
      <c r="A26" s="14">
        <v>44166</v>
      </c>
      <c r="B26" s="15" t="s">
        <v>111</v>
      </c>
      <c r="C26" s="15" t="s">
        <v>120</v>
      </c>
      <c r="D26" s="15" t="s">
        <v>120</v>
      </c>
      <c r="E26" s="22">
        <v>95312</v>
      </c>
      <c r="F26" s="17">
        <v>2.0269999999999997E-3</v>
      </c>
      <c r="G26" s="18">
        <v>0</v>
      </c>
      <c r="H26" s="15">
        <v>19529.740000000002</v>
      </c>
      <c r="I26" s="19">
        <v>19529.740000000002</v>
      </c>
      <c r="J26" s="19">
        <v>19529.740000000002</v>
      </c>
    </row>
    <row r="27" spans="1:10" x14ac:dyDescent="0.25">
      <c r="A27" s="14">
        <v>44197</v>
      </c>
      <c r="B27" s="15" t="s">
        <v>111</v>
      </c>
      <c r="C27" s="15" t="s">
        <v>120</v>
      </c>
      <c r="D27" s="15" t="s">
        <v>120</v>
      </c>
      <c r="E27" s="22">
        <v>95312</v>
      </c>
      <c r="F27" s="17">
        <v>2.0269999999999997E-3</v>
      </c>
      <c r="G27" s="18">
        <v>0</v>
      </c>
      <c r="H27" s="15">
        <v>19529.740000000002</v>
      </c>
      <c r="I27" s="19">
        <v>19529.740000000002</v>
      </c>
      <c r="J27" s="19">
        <v>19529.740000000002</v>
      </c>
    </row>
    <row r="28" spans="1:10" x14ac:dyDescent="0.25">
      <c r="A28" s="14">
        <v>44228</v>
      </c>
      <c r="B28" s="15" t="s">
        <v>111</v>
      </c>
      <c r="C28" s="15" t="s">
        <v>120</v>
      </c>
      <c r="D28" s="15" t="s">
        <v>120</v>
      </c>
      <c r="E28" s="22">
        <v>95312</v>
      </c>
      <c r="F28" s="17">
        <v>2.0269999999999997E-3</v>
      </c>
      <c r="G28" s="18">
        <v>0</v>
      </c>
      <c r="H28" s="15">
        <v>17639.764999999999</v>
      </c>
      <c r="I28" s="19">
        <v>17639.764999999999</v>
      </c>
      <c r="J28" s="19">
        <v>17639.764999999999</v>
      </c>
    </row>
    <row r="29" spans="1:10" x14ac:dyDescent="0.25">
      <c r="A29" s="14">
        <v>44256</v>
      </c>
      <c r="B29" s="15" t="s">
        <v>111</v>
      </c>
      <c r="C29" s="15" t="s">
        <v>120</v>
      </c>
      <c r="D29" s="15" t="s">
        <v>120</v>
      </c>
      <c r="E29" s="22">
        <v>95312</v>
      </c>
      <c r="F29" s="17">
        <v>2.0269999999999997E-3</v>
      </c>
      <c r="G29" s="18">
        <v>0</v>
      </c>
      <c r="H29" s="15">
        <v>19529.740000000002</v>
      </c>
      <c r="I29" s="19">
        <v>19529.740000000002</v>
      </c>
      <c r="J29" s="19">
        <v>19529.740000000002</v>
      </c>
    </row>
    <row r="30" spans="1:10" x14ac:dyDescent="0.25">
      <c r="A30" s="14">
        <v>44287</v>
      </c>
      <c r="B30" s="15" t="s">
        <v>111</v>
      </c>
      <c r="C30" s="15" t="s">
        <v>120</v>
      </c>
      <c r="D30" s="15" t="s">
        <v>120</v>
      </c>
      <c r="E30" s="22">
        <v>95312</v>
      </c>
      <c r="F30" s="17">
        <v>2.0269999999999997E-3</v>
      </c>
      <c r="G30" s="18">
        <v>0</v>
      </c>
      <c r="H30" s="15">
        <v>18899.748</v>
      </c>
      <c r="I30" s="19">
        <v>18899.748</v>
      </c>
      <c r="J30" s="19">
        <v>18899.748</v>
      </c>
    </row>
    <row r="31" spans="1:10" x14ac:dyDescent="0.25">
      <c r="A31" s="14">
        <v>44317</v>
      </c>
      <c r="B31" s="15" t="s">
        <v>111</v>
      </c>
      <c r="C31" s="15" t="s">
        <v>120</v>
      </c>
      <c r="D31" s="15" t="s">
        <v>120</v>
      </c>
      <c r="E31" s="22">
        <v>95312</v>
      </c>
      <c r="F31" s="17">
        <v>2.0269999999999997E-3</v>
      </c>
      <c r="G31" s="18">
        <v>0</v>
      </c>
      <c r="H31" s="15">
        <v>19529.740000000002</v>
      </c>
      <c r="I31" s="19">
        <v>19529.740000000002</v>
      </c>
      <c r="J31" s="19">
        <v>19529.740000000002</v>
      </c>
    </row>
    <row r="32" spans="1:10" x14ac:dyDescent="0.25">
      <c r="A32" s="14">
        <v>44348</v>
      </c>
      <c r="B32" s="15" t="s">
        <v>111</v>
      </c>
      <c r="C32" s="15" t="s">
        <v>120</v>
      </c>
      <c r="D32" s="15" t="s">
        <v>120</v>
      </c>
      <c r="E32" s="22">
        <v>95312</v>
      </c>
      <c r="F32" s="17">
        <v>2.0269999999999997E-3</v>
      </c>
      <c r="G32" s="18">
        <v>0</v>
      </c>
      <c r="H32" s="15">
        <v>18899.748</v>
      </c>
      <c r="I32" s="19">
        <v>18899.748</v>
      </c>
      <c r="J32" s="19">
        <v>18899.748</v>
      </c>
    </row>
    <row r="33" spans="1:10" x14ac:dyDescent="0.25">
      <c r="A33" s="14">
        <v>44378</v>
      </c>
      <c r="B33" s="15" t="s">
        <v>111</v>
      </c>
      <c r="C33" s="15" t="s">
        <v>120</v>
      </c>
      <c r="D33" s="15" t="s">
        <v>120</v>
      </c>
      <c r="E33" s="22">
        <v>95312</v>
      </c>
      <c r="F33" s="17">
        <v>2.0269999999999997E-3</v>
      </c>
      <c r="G33" s="18">
        <v>0</v>
      </c>
      <c r="H33" s="15">
        <v>19529.740000000002</v>
      </c>
      <c r="I33" s="19">
        <v>19529.740000000002</v>
      </c>
      <c r="J33" s="19">
        <v>19529.740000000002</v>
      </c>
    </row>
    <row r="34" spans="1:10" x14ac:dyDescent="0.25">
      <c r="A34" s="14">
        <v>44409</v>
      </c>
      <c r="B34" s="15" t="s">
        <v>111</v>
      </c>
      <c r="C34" s="15" t="s">
        <v>120</v>
      </c>
      <c r="D34" s="15" t="s">
        <v>120</v>
      </c>
      <c r="E34" s="22">
        <v>95312</v>
      </c>
      <c r="F34" s="17">
        <v>2.0269999999999997E-3</v>
      </c>
      <c r="G34" s="18">
        <v>0</v>
      </c>
      <c r="H34" s="15">
        <v>19529.740000000002</v>
      </c>
      <c r="I34" s="19">
        <v>19529.740000000002</v>
      </c>
      <c r="J34" s="19">
        <v>19529.740000000002</v>
      </c>
    </row>
    <row r="35" spans="1:10" x14ac:dyDescent="0.25">
      <c r="A35" s="14">
        <v>44440</v>
      </c>
      <c r="B35" s="15" t="s">
        <v>111</v>
      </c>
      <c r="C35" s="15" t="s">
        <v>120</v>
      </c>
      <c r="D35" s="15" t="s">
        <v>120</v>
      </c>
      <c r="E35" s="22">
        <v>95312</v>
      </c>
      <c r="F35" s="17">
        <v>2.0269999999999997E-3</v>
      </c>
      <c r="G35" s="18">
        <v>0</v>
      </c>
      <c r="H35" s="15">
        <v>18899.748</v>
      </c>
      <c r="I35" s="19">
        <v>18899.748</v>
      </c>
      <c r="J35" s="19">
        <v>18899.748</v>
      </c>
    </row>
    <row r="36" spans="1:10" x14ac:dyDescent="0.25">
      <c r="A36" s="14">
        <v>44470</v>
      </c>
      <c r="B36" s="15" t="s">
        <v>111</v>
      </c>
      <c r="C36" s="15" t="s">
        <v>120</v>
      </c>
      <c r="D36" s="15" t="s">
        <v>120</v>
      </c>
      <c r="E36" s="22">
        <v>95312</v>
      </c>
      <c r="F36" s="17">
        <v>2.0269999999999997E-3</v>
      </c>
      <c r="G36" s="18">
        <v>0</v>
      </c>
      <c r="H36" s="15">
        <v>19529.740000000002</v>
      </c>
      <c r="I36" s="19">
        <v>19529.740000000002</v>
      </c>
      <c r="J36" s="19">
        <v>19529.740000000002</v>
      </c>
    </row>
    <row r="37" spans="1:10" x14ac:dyDescent="0.25">
      <c r="A37" s="14">
        <v>44501</v>
      </c>
      <c r="B37" s="15" t="s">
        <v>111</v>
      </c>
      <c r="C37" s="15" t="s">
        <v>120</v>
      </c>
      <c r="D37" s="15" t="s">
        <v>120</v>
      </c>
      <c r="E37" s="22">
        <v>95312</v>
      </c>
      <c r="F37" s="17">
        <v>2.0269999999999997E-3</v>
      </c>
      <c r="G37" s="18">
        <v>0</v>
      </c>
      <c r="H37" s="15">
        <v>18899.748</v>
      </c>
      <c r="I37" s="19">
        <v>18899.748</v>
      </c>
      <c r="J37" s="19">
        <v>18899.748</v>
      </c>
    </row>
    <row r="38" spans="1:10" x14ac:dyDescent="0.25">
      <c r="A38" s="14">
        <v>44531</v>
      </c>
      <c r="B38" s="15" t="s">
        <v>111</v>
      </c>
      <c r="C38" s="15" t="s">
        <v>120</v>
      </c>
      <c r="D38" s="15" t="s">
        <v>120</v>
      </c>
      <c r="E38" s="22">
        <v>95312</v>
      </c>
      <c r="F38" s="17">
        <v>2.0269999999999997E-3</v>
      </c>
      <c r="G38" s="18">
        <v>0</v>
      </c>
      <c r="H38" s="15">
        <v>19529.740000000002</v>
      </c>
      <c r="I38" s="19">
        <v>19529.740000000002</v>
      </c>
      <c r="J38" s="19">
        <v>19529.740000000002</v>
      </c>
    </row>
    <row r="39" spans="1:10" x14ac:dyDescent="0.25">
      <c r="A39" s="14">
        <v>44562</v>
      </c>
      <c r="B39" s="15" t="s">
        <v>111</v>
      </c>
      <c r="C39" s="15" t="s">
        <v>120</v>
      </c>
      <c r="D39" s="15" t="s">
        <v>120</v>
      </c>
      <c r="E39" s="22">
        <v>95312</v>
      </c>
      <c r="F39" s="17">
        <v>2.0269999999999997E-3</v>
      </c>
      <c r="G39" s="18">
        <v>0</v>
      </c>
      <c r="H39" s="15">
        <v>19529.740000000002</v>
      </c>
      <c r="I39" s="19">
        <v>19529.740000000002</v>
      </c>
      <c r="J39" s="19">
        <v>19529.740000000002</v>
      </c>
    </row>
    <row r="40" spans="1:10" x14ac:dyDescent="0.25">
      <c r="A40" s="14">
        <v>44593</v>
      </c>
      <c r="B40" s="15" t="s">
        <v>111</v>
      </c>
      <c r="C40" s="15" t="s">
        <v>120</v>
      </c>
      <c r="D40" s="15" t="s">
        <v>120</v>
      </c>
      <c r="E40" s="22">
        <v>95312</v>
      </c>
      <c r="F40" s="17">
        <v>2.0269999999999997E-3</v>
      </c>
      <c r="G40" s="18">
        <v>0</v>
      </c>
      <c r="H40" s="15">
        <v>17639.764999999999</v>
      </c>
      <c r="I40" s="19">
        <v>17639.764999999999</v>
      </c>
      <c r="J40" s="19">
        <v>17639.764999999999</v>
      </c>
    </row>
    <row r="41" spans="1:10" x14ac:dyDescent="0.25">
      <c r="A41" s="14">
        <v>44621</v>
      </c>
      <c r="B41" s="15" t="s">
        <v>111</v>
      </c>
      <c r="C41" s="15" t="s">
        <v>120</v>
      </c>
      <c r="D41" s="15" t="s">
        <v>120</v>
      </c>
      <c r="E41" s="22">
        <v>95312</v>
      </c>
      <c r="F41" s="17">
        <v>2.0269999999999997E-3</v>
      </c>
      <c r="G41" s="18">
        <v>0</v>
      </c>
      <c r="H41" s="15">
        <v>19529.740000000002</v>
      </c>
      <c r="I41" s="19">
        <v>19529.740000000002</v>
      </c>
      <c r="J41" s="19">
        <v>19529.740000000002</v>
      </c>
    </row>
    <row r="42" spans="1:10" x14ac:dyDescent="0.25">
      <c r="A42" s="14">
        <v>44652</v>
      </c>
      <c r="B42" s="15" t="s">
        <v>111</v>
      </c>
      <c r="C42" s="15" t="s">
        <v>120</v>
      </c>
      <c r="D42" s="15" t="s">
        <v>120</v>
      </c>
      <c r="E42" s="22">
        <v>95312</v>
      </c>
      <c r="F42" s="17">
        <v>2.0269999999999997E-3</v>
      </c>
      <c r="G42" s="18">
        <v>0</v>
      </c>
      <c r="H42" s="15">
        <v>18899.748</v>
      </c>
      <c r="I42" s="19">
        <v>18899.748</v>
      </c>
      <c r="J42" s="19">
        <v>18899.748</v>
      </c>
    </row>
    <row r="43" spans="1:10" x14ac:dyDescent="0.25">
      <c r="A43" s="14">
        <v>44682</v>
      </c>
      <c r="B43" s="15" t="s">
        <v>111</v>
      </c>
      <c r="C43" s="15" t="s">
        <v>120</v>
      </c>
      <c r="D43" s="15" t="s">
        <v>120</v>
      </c>
      <c r="E43" s="22">
        <v>95312</v>
      </c>
      <c r="F43" s="17">
        <v>2.0269999999999997E-3</v>
      </c>
      <c r="G43" s="18">
        <v>0</v>
      </c>
      <c r="H43" s="15">
        <v>19529.740000000002</v>
      </c>
      <c r="I43" s="19">
        <v>19529.740000000002</v>
      </c>
      <c r="J43" s="19">
        <v>19529.740000000002</v>
      </c>
    </row>
    <row r="44" spans="1:10" x14ac:dyDescent="0.25">
      <c r="A44" s="14">
        <v>44713</v>
      </c>
      <c r="B44" s="15" t="s">
        <v>111</v>
      </c>
      <c r="C44" s="15" t="s">
        <v>120</v>
      </c>
      <c r="D44" s="15" t="s">
        <v>120</v>
      </c>
      <c r="E44" s="22">
        <v>95312</v>
      </c>
      <c r="F44" s="17">
        <v>2.0269999999999997E-3</v>
      </c>
      <c r="G44" s="18">
        <v>0</v>
      </c>
      <c r="H44" s="15">
        <v>18899.748</v>
      </c>
      <c r="I44" s="19">
        <v>18899.748</v>
      </c>
      <c r="J44" s="19">
        <v>18899.748</v>
      </c>
    </row>
    <row r="45" spans="1:10" x14ac:dyDescent="0.25">
      <c r="A45" s="14">
        <v>44743</v>
      </c>
      <c r="B45" s="15" t="s">
        <v>111</v>
      </c>
      <c r="C45" s="15" t="s">
        <v>120</v>
      </c>
      <c r="D45" s="15" t="s">
        <v>120</v>
      </c>
      <c r="E45" s="22">
        <v>95312</v>
      </c>
      <c r="F45" s="17">
        <v>2.0269999999999997E-3</v>
      </c>
      <c r="G45" s="18">
        <v>0</v>
      </c>
      <c r="H45" s="15">
        <v>19529.740000000002</v>
      </c>
      <c r="I45" s="19">
        <v>19529.740000000002</v>
      </c>
      <c r="J45" s="19">
        <v>19529.740000000002</v>
      </c>
    </row>
    <row r="46" spans="1:10" x14ac:dyDescent="0.25">
      <c r="A46" s="14">
        <v>44774</v>
      </c>
      <c r="B46" s="15" t="s">
        <v>111</v>
      </c>
      <c r="C46" s="15" t="s">
        <v>120</v>
      </c>
      <c r="D46" s="15" t="s">
        <v>120</v>
      </c>
      <c r="E46" s="22">
        <v>95312</v>
      </c>
      <c r="F46" s="17">
        <v>2.0269999999999997E-3</v>
      </c>
      <c r="G46" s="18">
        <v>0</v>
      </c>
      <c r="H46" s="15">
        <v>19529.740000000002</v>
      </c>
      <c r="I46" s="19">
        <v>19529.740000000002</v>
      </c>
      <c r="J46" s="19">
        <v>19529.740000000002</v>
      </c>
    </row>
    <row r="47" spans="1:10" x14ac:dyDescent="0.25">
      <c r="A47" s="14">
        <v>44805</v>
      </c>
      <c r="B47" s="15" t="s">
        <v>111</v>
      </c>
      <c r="C47" s="15" t="s">
        <v>120</v>
      </c>
      <c r="D47" s="15" t="s">
        <v>120</v>
      </c>
      <c r="E47" s="22">
        <v>95312</v>
      </c>
      <c r="F47" s="17">
        <v>2.0269999999999997E-3</v>
      </c>
      <c r="G47" s="18">
        <v>0</v>
      </c>
      <c r="H47" s="15">
        <v>18899.748</v>
      </c>
      <c r="I47" s="19">
        <v>18899.748</v>
      </c>
      <c r="J47" s="19">
        <v>18899.748</v>
      </c>
    </row>
    <row r="48" spans="1:10" x14ac:dyDescent="0.25">
      <c r="A48" s="14">
        <v>44835</v>
      </c>
      <c r="B48" s="15" t="s">
        <v>111</v>
      </c>
      <c r="C48" s="15" t="s">
        <v>120</v>
      </c>
      <c r="D48" s="15" t="s">
        <v>120</v>
      </c>
      <c r="E48" s="22">
        <v>95312</v>
      </c>
      <c r="F48" s="17">
        <v>2.0269999999999997E-3</v>
      </c>
      <c r="G48" s="18">
        <v>0</v>
      </c>
      <c r="H48" s="15">
        <v>19529.740000000002</v>
      </c>
      <c r="I48" s="19">
        <v>19529.740000000002</v>
      </c>
      <c r="J48" s="19">
        <v>19529.740000000002</v>
      </c>
    </row>
    <row r="49" spans="1:10" x14ac:dyDescent="0.25">
      <c r="A49" s="14">
        <v>44866</v>
      </c>
      <c r="B49" s="15" t="s">
        <v>111</v>
      </c>
      <c r="C49" s="15" t="s">
        <v>120</v>
      </c>
      <c r="D49" s="15" t="s">
        <v>120</v>
      </c>
      <c r="E49" s="22">
        <v>95312</v>
      </c>
      <c r="F49" s="17">
        <v>2.0269999999999997E-3</v>
      </c>
      <c r="G49" s="18">
        <v>0</v>
      </c>
      <c r="H49" s="15">
        <v>18899.748</v>
      </c>
      <c r="I49" s="19">
        <v>18899.748</v>
      </c>
      <c r="J49" s="19">
        <v>18899.748</v>
      </c>
    </row>
    <row r="50" spans="1:10" x14ac:dyDescent="0.25">
      <c r="A50" s="14">
        <v>44896</v>
      </c>
      <c r="B50" s="15" t="s">
        <v>111</v>
      </c>
      <c r="C50" s="15" t="s">
        <v>120</v>
      </c>
      <c r="D50" s="15" t="s">
        <v>120</v>
      </c>
      <c r="E50" s="22">
        <v>95312</v>
      </c>
      <c r="F50" s="17">
        <v>2.0269999999999997E-3</v>
      </c>
      <c r="G50" s="18">
        <v>0</v>
      </c>
      <c r="H50" s="15">
        <v>19529.740000000002</v>
      </c>
      <c r="I50" s="19">
        <v>19529.740000000002</v>
      </c>
      <c r="J50" s="19">
        <v>19529.740000000002</v>
      </c>
    </row>
    <row r="51" spans="1:10" x14ac:dyDescent="0.25">
      <c r="A51" s="14">
        <v>44927</v>
      </c>
      <c r="B51" s="15" t="s">
        <v>111</v>
      </c>
      <c r="C51" s="15" t="s">
        <v>120</v>
      </c>
      <c r="D51" s="15" t="s">
        <v>120</v>
      </c>
      <c r="E51" s="22">
        <v>95312</v>
      </c>
      <c r="F51" s="17">
        <v>2.0269999999999997E-3</v>
      </c>
      <c r="G51" s="18">
        <v>0</v>
      </c>
      <c r="H51" s="15">
        <v>19529.740000000002</v>
      </c>
      <c r="I51" s="19">
        <v>19529.740000000002</v>
      </c>
      <c r="J51" s="19">
        <v>19529.740000000002</v>
      </c>
    </row>
    <row r="52" spans="1:10" x14ac:dyDescent="0.25">
      <c r="A52" s="14">
        <v>44958</v>
      </c>
      <c r="B52" s="15" t="s">
        <v>111</v>
      </c>
      <c r="C52" s="15" t="s">
        <v>120</v>
      </c>
      <c r="D52" s="15" t="s">
        <v>120</v>
      </c>
      <c r="E52" s="22">
        <v>95312</v>
      </c>
      <c r="F52" s="17">
        <v>2.0269999999999997E-3</v>
      </c>
      <c r="G52" s="18">
        <v>0</v>
      </c>
      <c r="H52" s="15">
        <v>17639.764999999999</v>
      </c>
      <c r="I52" s="19">
        <v>17639.764999999999</v>
      </c>
      <c r="J52" s="19">
        <v>17639.764999999999</v>
      </c>
    </row>
    <row r="53" spans="1:10" x14ac:dyDescent="0.25">
      <c r="A53" s="14">
        <v>44986</v>
      </c>
      <c r="B53" s="15" t="s">
        <v>111</v>
      </c>
      <c r="C53" s="15" t="s">
        <v>120</v>
      </c>
      <c r="D53" s="15" t="s">
        <v>120</v>
      </c>
      <c r="E53" s="22">
        <v>95312</v>
      </c>
      <c r="F53" s="17">
        <v>2.0269999999999997E-3</v>
      </c>
      <c r="G53" s="18">
        <v>0</v>
      </c>
      <c r="H53" s="15">
        <v>19529.740000000002</v>
      </c>
      <c r="I53" s="19">
        <v>19529.740000000002</v>
      </c>
      <c r="J53" s="19">
        <v>19529.740000000002</v>
      </c>
    </row>
    <row r="54" spans="1:10" x14ac:dyDescent="0.25">
      <c r="A54" s="14">
        <v>45017</v>
      </c>
      <c r="B54" s="15" t="s">
        <v>111</v>
      </c>
      <c r="C54" s="15" t="s">
        <v>120</v>
      </c>
      <c r="D54" s="15" t="s">
        <v>120</v>
      </c>
      <c r="E54" s="22">
        <v>95312</v>
      </c>
      <c r="F54" s="17">
        <v>2.0269999999999997E-3</v>
      </c>
      <c r="G54" s="18">
        <v>0</v>
      </c>
      <c r="H54" s="15">
        <v>18899.748</v>
      </c>
      <c r="I54" s="19">
        <v>18899.748</v>
      </c>
      <c r="J54" s="19">
        <v>18899.748</v>
      </c>
    </row>
    <row r="55" spans="1:10" x14ac:dyDescent="0.25">
      <c r="A55" s="14">
        <v>45047</v>
      </c>
      <c r="B55" s="15" t="s">
        <v>111</v>
      </c>
      <c r="C55" s="15" t="s">
        <v>120</v>
      </c>
      <c r="D55" s="15" t="s">
        <v>120</v>
      </c>
      <c r="E55" s="22">
        <v>95312</v>
      </c>
      <c r="F55" s="17">
        <v>2.0269999999999997E-3</v>
      </c>
      <c r="G55" s="18">
        <v>0</v>
      </c>
      <c r="H55" s="15">
        <v>19529.740000000002</v>
      </c>
      <c r="I55" s="19">
        <v>19529.740000000002</v>
      </c>
      <c r="J55" s="19">
        <v>19529.740000000002</v>
      </c>
    </row>
    <row r="56" spans="1:10" x14ac:dyDescent="0.25">
      <c r="A56" s="14">
        <v>45078</v>
      </c>
      <c r="B56" s="15" t="s">
        <v>111</v>
      </c>
      <c r="C56" s="15" t="s">
        <v>120</v>
      </c>
      <c r="D56" s="15" t="s">
        <v>120</v>
      </c>
      <c r="E56" s="22">
        <v>95312</v>
      </c>
      <c r="F56" s="17">
        <v>2.0269999999999997E-3</v>
      </c>
      <c r="G56" s="18">
        <v>0</v>
      </c>
      <c r="H56" s="15">
        <v>18899.748</v>
      </c>
      <c r="I56" s="19">
        <v>18899.748</v>
      </c>
      <c r="J56" s="19">
        <v>18899.748</v>
      </c>
    </row>
    <row r="57" spans="1:10" x14ac:dyDescent="0.25">
      <c r="A57" s="14">
        <v>45108</v>
      </c>
      <c r="B57" s="15" t="s">
        <v>111</v>
      </c>
      <c r="C57" s="15" t="s">
        <v>120</v>
      </c>
      <c r="D57" s="15" t="s">
        <v>120</v>
      </c>
      <c r="E57" s="22">
        <v>95312</v>
      </c>
      <c r="F57" s="17">
        <v>2.0269999999999997E-3</v>
      </c>
      <c r="G57" s="18">
        <v>0</v>
      </c>
      <c r="H57" s="15">
        <v>19529.740000000002</v>
      </c>
      <c r="I57" s="19">
        <v>19529.740000000002</v>
      </c>
      <c r="J57" s="19">
        <v>19529.740000000002</v>
      </c>
    </row>
    <row r="58" spans="1:10" x14ac:dyDescent="0.25">
      <c r="A58" s="14">
        <v>45139</v>
      </c>
      <c r="B58" s="15" t="s">
        <v>111</v>
      </c>
      <c r="C58" s="15" t="s">
        <v>120</v>
      </c>
      <c r="D58" s="15" t="s">
        <v>120</v>
      </c>
      <c r="E58" s="22">
        <v>95312</v>
      </c>
      <c r="F58" s="17">
        <v>2.0269999999999997E-3</v>
      </c>
      <c r="G58" s="18">
        <v>0</v>
      </c>
      <c r="H58" s="15">
        <v>19529.740000000002</v>
      </c>
      <c r="I58" s="19">
        <v>19529.740000000002</v>
      </c>
      <c r="J58" s="19">
        <v>19529.740000000002</v>
      </c>
    </row>
    <row r="59" spans="1:10" x14ac:dyDescent="0.25">
      <c r="A59" s="14">
        <v>45170</v>
      </c>
      <c r="B59" s="15" t="s">
        <v>111</v>
      </c>
      <c r="C59" s="15" t="s">
        <v>120</v>
      </c>
      <c r="D59" s="15" t="s">
        <v>120</v>
      </c>
      <c r="E59" s="22">
        <v>95312</v>
      </c>
      <c r="F59" s="17">
        <v>2.0269999999999997E-3</v>
      </c>
      <c r="G59" s="18">
        <v>0</v>
      </c>
      <c r="H59" s="15">
        <v>18899.748</v>
      </c>
      <c r="I59" s="19">
        <v>18899.748</v>
      </c>
      <c r="J59" s="19">
        <v>18899.748</v>
      </c>
    </row>
    <row r="60" spans="1:10" x14ac:dyDescent="0.25">
      <c r="A60" s="14">
        <v>45200</v>
      </c>
      <c r="B60" s="15" t="s">
        <v>111</v>
      </c>
      <c r="C60" s="15" t="s">
        <v>120</v>
      </c>
      <c r="D60" s="15" t="s">
        <v>120</v>
      </c>
      <c r="E60" s="22">
        <v>95312</v>
      </c>
      <c r="F60" s="17">
        <v>2.0269999999999997E-3</v>
      </c>
      <c r="G60" s="18">
        <v>0</v>
      </c>
      <c r="H60" s="15">
        <v>19529.740000000002</v>
      </c>
      <c r="I60" s="19">
        <v>19529.740000000002</v>
      </c>
      <c r="J60" s="19">
        <v>19529.740000000002</v>
      </c>
    </row>
    <row r="61" spans="1:10" x14ac:dyDescent="0.25">
      <c r="A61" s="14">
        <v>45231</v>
      </c>
      <c r="B61" s="15" t="s">
        <v>111</v>
      </c>
      <c r="C61" s="15" t="s">
        <v>120</v>
      </c>
      <c r="D61" s="15" t="s">
        <v>120</v>
      </c>
      <c r="E61" s="22">
        <v>95312</v>
      </c>
      <c r="F61" s="17">
        <v>2.0269999999999997E-3</v>
      </c>
      <c r="G61" s="18">
        <v>0</v>
      </c>
      <c r="H61" s="15">
        <v>18899.748</v>
      </c>
      <c r="I61" s="19">
        <v>18899.748</v>
      </c>
      <c r="J61" s="19">
        <v>18899.748</v>
      </c>
    </row>
    <row r="62" spans="1:10" x14ac:dyDescent="0.25">
      <c r="A62" s="14">
        <v>45261</v>
      </c>
      <c r="B62" s="15" t="s">
        <v>111</v>
      </c>
      <c r="C62" s="15" t="s">
        <v>120</v>
      </c>
      <c r="D62" s="15" t="s">
        <v>120</v>
      </c>
      <c r="E62" s="22">
        <v>95312</v>
      </c>
      <c r="F62" s="17">
        <v>2.0269999999999997E-3</v>
      </c>
      <c r="G62" s="18">
        <v>0</v>
      </c>
      <c r="H62" s="15">
        <v>19529.740000000002</v>
      </c>
      <c r="I62" s="19">
        <v>19529.740000000002</v>
      </c>
      <c r="J62" s="19">
        <v>19529.740000000002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J62"/>
  <sheetViews>
    <sheetView workbookViewId="0">
      <selection activeCell="M28" sqref="M28"/>
    </sheetView>
  </sheetViews>
  <sheetFormatPr baseColWidth="10" defaultRowHeight="15" x14ac:dyDescent="0.25"/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14">
        <v>43466</v>
      </c>
      <c r="B3" s="15" t="s">
        <v>111</v>
      </c>
      <c r="C3" s="15" t="s">
        <v>112</v>
      </c>
      <c r="D3" s="15" t="s">
        <v>112</v>
      </c>
      <c r="E3" s="16">
        <v>95200</v>
      </c>
      <c r="F3" s="17">
        <v>2.0325000000000005E-3</v>
      </c>
      <c r="G3" s="18">
        <v>0</v>
      </c>
      <c r="H3" s="15">
        <v>529.26300000000003</v>
      </c>
      <c r="I3" s="19">
        <v>529.26300000000003</v>
      </c>
      <c r="J3" s="19">
        <v>0</v>
      </c>
    </row>
    <row r="4" spans="1:10" x14ac:dyDescent="0.25">
      <c r="A4" s="14">
        <v>43497</v>
      </c>
      <c r="B4" s="15" t="s">
        <v>111</v>
      </c>
      <c r="C4" s="15" t="s">
        <v>112</v>
      </c>
      <c r="D4" s="15" t="s">
        <v>112</v>
      </c>
      <c r="E4" s="16">
        <v>95200</v>
      </c>
      <c r="F4" s="17">
        <v>2.0325000000000005E-3</v>
      </c>
      <c r="G4" s="18">
        <v>0</v>
      </c>
      <c r="H4" s="15">
        <v>365.70400000000001</v>
      </c>
      <c r="I4" s="19">
        <v>365.70400000000001</v>
      </c>
      <c r="J4" s="19">
        <v>0</v>
      </c>
    </row>
    <row r="5" spans="1:10" x14ac:dyDescent="0.25">
      <c r="A5" s="14">
        <v>43525</v>
      </c>
      <c r="B5" s="15" t="s">
        <v>111</v>
      </c>
      <c r="C5" s="15" t="s">
        <v>112</v>
      </c>
      <c r="D5" s="15" t="s">
        <v>112</v>
      </c>
      <c r="E5" s="16">
        <v>95200</v>
      </c>
      <c r="F5" s="17">
        <v>2.0325000000000005E-3</v>
      </c>
      <c r="G5" s="18">
        <v>0</v>
      </c>
      <c r="H5" s="15">
        <v>404.88600000000002</v>
      </c>
      <c r="I5" s="19">
        <v>404.88600000000002</v>
      </c>
      <c r="J5" s="19">
        <v>0</v>
      </c>
    </row>
    <row r="6" spans="1:10" x14ac:dyDescent="0.25">
      <c r="A6" s="14">
        <v>43556</v>
      </c>
      <c r="B6" s="15" t="s">
        <v>111</v>
      </c>
      <c r="C6" s="15" t="s">
        <v>112</v>
      </c>
      <c r="D6" s="15" t="s">
        <v>112</v>
      </c>
      <c r="E6" s="16">
        <v>95200</v>
      </c>
      <c r="F6" s="17">
        <v>2.0325000000000005E-3</v>
      </c>
      <c r="G6" s="18">
        <v>0</v>
      </c>
      <c r="H6" s="15">
        <v>376.46</v>
      </c>
      <c r="I6" s="19">
        <v>376.46</v>
      </c>
      <c r="J6" s="19">
        <v>0</v>
      </c>
    </row>
    <row r="7" spans="1:10" x14ac:dyDescent="0.25">
      <c r="A7" s="14">
        <v>43586</v>
      </c>
      <c r="B7" s="15" t="s">
        <v>111</v>
      </c>
      <c r="C7" s="15" t="s">
        <v>112</v>
      </c>
      <c r="D7" s="15" t="s">
        <v>112</v>
      </c>
      <c r="E7" s="16">
        <v>95200</v>
      </c>
      <c r="F7" s="17">
        <v>2.0325000000000005E-3</v>
      </c>
      <c r="G7" s="18">
        <v>0</v>
      </c>
      <c r="H7" s="15">
        <v>399.59399999999999</v>
      </c>
      <c r="I7" s="19">
        <v>399.59399999999999</v>
      </c>
      <c r="J7" s="19">
        <v>0</v>
      </c>
    </row>
    <row r="8" spans="1:10" x14ac:dyDescent="0.25">
      <c r="A8" s="14">
        <v>43617</v>
      </c>
      <c r="B8" s="15" t="s">
        <v>111</v>
      </c>
      <c r="C8" s="15" t="s">
        <v>112</v>
      </c>
      <c r="D8" s="15" t="s">
        <v>112</v>
      </c>
      <c r="E8" s="16">
        <v>95200</v>
      </c>
      <c r="F8" s="17">
        <v>2.0325000000000005E-3</v>
      </c>
      <c r="G8" s="18">
        <v>0</v>
      </c>
      <c r="H8" s="15">
        <v>371.33800000000002</v>
      </c>
      <c r="I8" s="19">
        <v>371.33800000000002</v>
      </c>
      <c r="J8" s="19">
        <v>0</v>
      </c>
    </row>
    <row r="9" spans="1:10" x14ac:dyDescent="0.25">
      <c r="A9" s="14">
        <v>43647</v>
      </c>
      <c r="B9" s="15" t="s">
        <v>111</v>
      </c>
      <c r="C9" s="15" t="s">
        <v>112</v>
      </c>
      <c r="D9" s="15" t="s">
        <v>112</v>
      </c>
      <c r="E9" s="16">
        <v>95200</v>
      </c>
      <c r="F9" s="17">
        <v>2.0325000000000005E-3</v>
      </c>
      <c r="G9" s="18">
        <v>445.09100000000001</v>
      </c>
      <c r="H9" s="15">
        <v>0</v>
      </c>
      <c r="I9" s="19">
        <v>445.09100000000001</v>
      </c>
      <c r="J9" s="19">
        <v>0</v>
      </c>
    </row>
    <row r="10" spans="1:10" x14ac:dyDescent="0.25">
      <c r="A10" s="14">
        <v>43678</v>
      </c>
      <c r="B10" s="15" t="s">
        <v>111</v>
      </c>
      <c r="C10" s="15" t="s">
        <v>112</v>
      </c>
      <c r="D10" s="15" t="s">
        <v>112</v>
      </c>
      <c r="E10" s="16">
        <v>95200</v>
      </c>
      <c r="F10" s="17">
        <v>2.0325000000000005E-3</v>
      </c>
      <c r="G10" s="18">
        <v>442.86500000000001</v>
      </c>
      <c r="H10" s="15">
        <v>0</v>
      </c>
      <c r="I10" s="19">
        <v>442.86500000000001</v>
      </c>
      <c r="J10" s="19">
        <v>0</v>
      </c>
    </row>
    <row r="11" spans="1:10" x14ac:dyDescent="0.25">
      <c r="A11" s="14">
        <v>43709</v>
      </c>
      <c r="B11" s="15" t="s">
        <v>111</v>
      </c>
      <c r="C11" s="15" t="s">
        <v>112</v>
      </c>
      <c r="D11" s="15" t="s">
        <v>112</v>
      </c>
      <c r="E11" s="16">
        <v>95200</v>
      </c>
      <c r="F11" s="17">
        <v>2.0325000000000005E-3</v>
      </c>
      <c r="G11" s="18">
        <v>426.43599999999998</v>
      </c>
      <c r="H11" s="15">
        <v>0</v>
      </c>
      <c r="I11" s="19">
        <v>426.43599999999998</v>
      </c>
      <c r="J11" s="19">
        <v>0</v>
      </c>
    </row>
    <row r="12" spans="1:10" x14ac:dyDescent="0.25">
      <c r="A12" s="14">
        <v>43739</v>
      </c>
      <c r="B12" s="15" t="s">
        <v>111</v>
      </c>
      <c r="C12" s="15" t="s">
        <v>112</v>
      </c>
      <c r="D12" s="15" t="s">
        <v>112</v>
      </c>
      <c r="E12" s="16">
        <v>95200</v>
      </c>
      <c r="F12" s="17">
        <v>2.0325000000000005E-3</v>
      </c>
      <c r="G12" s="18">
        <v>438.44799999999998</v>
      </c>
      <c r="H12" s="15">
        <v>0</v>
      </c>
      <c r="I12" s="19">
        <v>438.44799999999998</v>
      </c>
      <c r="J12" s="19">
        <v>0</v>
      </c>
    </row>
    <row r="13" spans="1:10" x14ac:dyDescent="0.25">
      <c r="A13" s="14">
        <v>43770</v>
      </c>
      <c r="B13" s="15" t="s">
        <v>111</v>
      </c>
      <c r="C13" s="15" t="s">
        <v>112</v>
      </c>
      <c r="D13" s="15" t="s">
        <v>112</v>
      </c>
      <c r="E13" s="16">
        <v>95200</v>
      </c>
      <c r="F13" s="17">
        <v>2.0325000000000005E-3</v>
      </c>
      <c r="G13" s="18">
        <v>422.18299999999999</v>
      </c>
      <c r="H13" s="15">
        <v>0</v>
      </c>
      <c r="I13" s="19">
        <v>422.18299999999999</v>
      </c>
      <c r="J13" s="19">
        <v>0</v>
      </c>
    </row>
    <row r="14" spans="1:10" x14ac:dyDescent="0.25">
      <c r="A14" s="14">
        <v>43800</v>
      </c>
      <c r="B14" s="15" t="s">
        <v>111</v>
      </c>
      <c r="C14" s="15" t="s">
        <v>112</v>
      </c>
      <c r="D14" s="15" t="s">
        <v>112</v>
      </c>
      <c r="E14" s="16">
        <v>95200</v>
      </c>
      <c r="F14" s="17">
        <v>2.0325000000000005E-3</v>
      </c>
      <c r="G14" s="18">
        <v>434.07400000000001</v>
      </c>
      <c r="H14" s="15">
        <v>0</v>
      </c>
      <c r="I14" s="19">
        <v>434.07400000000001</v>
      </c>
      <c r="J14" s="19">
        <v>0</v>
      </c>
    </row>
    <row r="15" spans="1:10" x14ac:dyDescent="0.25">
      <c r="A15" s="14">
        <v>43831</v>
      </c>
      <c r="B15" s="15" t="s">
        <v>111</v>
      </c>
      <c r="C15" s="15" t="s">
        <v>112</v>
      </c>
      <c r="D15" s="15" t="s">
        <v>112</v>
      </c>
      <c r="E15" s="16">
        <v>95200</v>
      </c>
      <c r="F15" s="17">
        <v>2.0325000000000005E-3</v>
      </c>
      <c r="G15" s="18">
        <v>431.904</v>
      </c>
      <c r="H15" s="15">
        <v>0</v>
      </c>
      <c r="I15" s="19">
        <v>431.904</v>
      </c>
      <c r="J15" s="19">
        <v>0</v>
      </c>
    </row>
    <row r="16" spans="1:10" x14ac:dyDescent="0.25">
      <c r="A16" s="14">
        <v>43862</v>
      </c>
      <c r="B16" s="15" t="s">
        <v>111</v>
      </c>
      <c r="C16" s="15" t="s">
        <v>112</v>
      </c>
      <c r="D16" s="15" t="s">
        <v>112</v>
      </c>
      <c r="E16" s="16">
        <v>95200</v>
      </c>
      <c r="F16" s="17">
        <v>2.0325000000000005E-3</v>
      </c>
      <c r="G16" s="18">
        <v>402.01900000000001</v>
      </c>
      <c r="H16" s="15">
        <v>0</v>
      </c>
      <c r="I16" s="19">
        <v>402.01900000000001</v>
      </c>
      <c r="J16" s="19">
        <v>0</v>
      </c>
    </row>
    <row r="17" spans="1:10" x14ac:dyDescent="0.25">
      <c r="A17" s="14">
        <v>43891</v>
      </c>
      <c r="B17" s="15" t="s">
        <v>111</v>
      </c>
      <c r="C17" s="15" t="s">
        <v>112</v>
      </c>
      <c r="D17" s="15" t="s">
        <v>112</v>
      </c>
      <c r="E17" s="16">
        <v>95200</v>
      </c>
      <c r="F17" s="17">
        <v>2.0325000000000005E-3</v>
      </c>
      <c r="G17" s="18">
        <v>484.11200000000002</v>
      </c>
      <c r="H17" s="15">
        <v>0</v>
      </c>
      <c r="I17" s="19">
        <v>484.11200000000002</v>
      </c>
      <c r="J17" s="19">
        <v>0</v>
      </c>
    </row>
    <row r="18" spans="1:10" x14ac:dyDescent="0.25">
      <c r="A18" s="14">
        <v>43922</v>
      </c>
      <c r="B18" s="15" t="s">
        <v>111</v>
      </c>
      <c r="C18" s="15" t="s">
        <v>112</v>
      </c>
      <c r="D18" s="15" t="s">
        <v>112</v>
      </c>
      <c r="E18" s="16">
        <v>95200</v>
      </c>
      <c r="F18" s="17">
        <v>2.0325000000000005E-3</v>
      </c>
      <c r="G18" s="18">
        <v>466.15300000000002</v>
      </c>
      <c r="H18" s="15">
        <v>0</v>
      </c>
      <c r="I18" s="19">
        <v>466.15300000000002</v>
      </c>
      <c r="J18" s="19">
        <v>0</v>
      </c>
    </row>
    <row r="19" spans="1:10" x14ac:dyDescent="0.25">
      <c r="A19" s="14">
        <v>43952</v>
      </c>
      <c r="B19" s="15" t="s">
        <v>111</v>
      </c>
      <c r="C19" s="15" t="s">
        <v>112</v>
      </c>
      <c r="D19" s="15" t="s">
        <v>112</v>
      </c>
      <c r="E19" s="16">
        <v>95200</v>
      </c>
      <c r="F19" s="17">
        <v>2.0325000000000005E-3</v>
      </c>
      <c r="G19" s="18">
        <v>479.28300000000002</v>
      </c>
      <c r="H19" s="15">
        <v>0</v>
      </c>
      <c r="I19" s="19">
        <v>479.28300000000002</v>
      </c>
      <c r="J19" s="19">
        <v>0</v>
      </c>
    </row>
    <row r="20" spans="1:10" x14ac:dyDescent="0.25">
      <c r="A20" s="14">
        <v>43983</v>
      </c>
      <c r="B20" s="15" t="s">
        <v>111</v>
      </c>
      <c r="C20" s="15" t="s">
        <v>112</v>
      </c>
      <c r="D20" s="15" t="s">
        <v>112</v>
      </c>
      <c r="E20" s="16">
        <v>95200</v>
      </c>
      <c r="F20" s="17">
        <v>2.0325000000000005E-3</v>
      </c>
      <c r="G20" s="18">
        <v>461.50299999999999</v>
      </c>
      <c r="H20" s="15">
        <v>0</v>
      </c>
      <c r="I20" s="19">
        <v>461.50299999999999</v>
      </c>
      <c r="J20" s="19">
        <v>0</v>
      </c>
    </row>
    <row r="21" spans="1:10" x14ac:dyDescent="0.25">
      <c r="A21" s="14">
        <v>44013</v>
      </c>
      <c r="B21" s="15" t="s">
        <v>111</v>
      </c>
      <c r="C21" s="15" t="s">
        <v>112</v>
      </c>
      <c r="D21" s="15" t="s">
        <v>112</v>
      </c>
      <c r="E21" s="16">
        <v>95200</v>
      </c>
      <c r="F21" s="17">
        <v>2.0325000000000005E-3</v>
      </c>
      <c r="G21" s="18">
        <v>474.50200000000001</v>
      </c>
      <c r="H21" s="15">
        <v>0</v>
      </c>
      <c r="I21" s="19">
        <v>474.50200000000001</v>
      </c>
      <c r="J21" s="19">
        <v>0</v>
      </c>
    </row>
    <row r="22" spans="1:10" x14ac:dyDescent="0.25">
      <c r="A22" s="14">
        <v>44044</v>
      </c>
      <c r="B22" s="15" t="s">
        <v>111</v>
      </c>
      <c r="C22" s="15" t="s">
        <v>112</v>
      </c>
      <c r="D22" s="15" t="s">
        <v>112</v>
      </c>
      <c r="E22" s="16">
        <v>95200</v>
      </c>
      <c r="F22" s="17">
        <v>2.0325000000000005E-3</v>
      </c>
      <c r="G22" s="18">
        <v>472.12900000000002</v>
      </c>
      <c r="H22" s="15">
        <v>0</v>
      </c>
      <c r="I22" s="19">
        <v>472.12900000000002</v>
      </c>
      <c r="J22" s="19">
        <v>0</v>
      </c>
    </row>
    <row r="23" spans="1:10" x14ac:dyDescent="0.25">
      <c r="A23" s="14">
        <v>44075</v>
      </c>
      <c r="B23" s="15" t="s">
        <v>111</v>
      </c>
      <c r="C23" s="15" t="s">
        <v>112</v>
      </c>
      <c r="D23" s="15" t="s">
        <v>112</v>
      </c>
      <c r="E23" s="16">
        <v>95200</v>
      </c>
      <c r="F23" s="17">
        <v>2.0325000000000005E-3</v>
      </c>
      <c r="G23" s="18">
        <v>454.61500000000001</v>
      </c>
      <c r="H23" s="15">
        <v>0</v>
      </c>
      <c r="I23" s="19">
        <v>454.61500000000001</v>
      </c>
      <c r="J23" s="19">
        <v>0</v>
      </c>
    </row>
    <row r="24" spans="1:10" x14ac:dyDescent="0.25">
      <c r="A24" s="14">
        <v>44105</v>
      </c>
      <c r="B24" s="15" t="s">
        <v>111</v>
      </c>
      <c r="C24" s="15" t="s">
        <v>112</v>
      </c>
      <c r="D24" s="15" t="s">
        <v>112</v>
      </c>
      <c r="E24" s="16">
        <v>95200</v>
      </c>
      <c r="F24" s="17">
        <v>2.0325000000000005E-3</v>
      </c>
      <c r="G24" s="18">
        <v>467.42</v>
      </c>
      <c r="H24" s="15">
        <v>0</v>
      </c>
      <c r="I24" s="19">
        <v>467.42</v>
      </c>
      <c r="J24" s="19">
        <v>0</v>
      </c>
    </row>
    <row r="25" spans="1:10" x14ac:dyDescent="0.25">
      <c r="A25" s="14">
        <v>44136</v>
      </c>
      <c r="B25" s="15" t="s">
        <v>111</v>
      </c>
      <c r="C25" s="15" t="s">
        <v>112</v>
      </c>
      <c r="D25" s="15" t="s">
        <v>112</v>
      </c>
      <c r="E25" s="16">
        <v>95200</v>
      </c>
      <c r="F25" s="17">
        <v>2.0325000000000005E-3</v>
      </c>
      <c r="G25" s="18">
        <v>450.08</v>
      </c>
      <c r="H25" s="15">
        <v>0</v>
      </c>
      <c r="I25" s="19">
        <v>450.08</v>
      </c>
      <c r="J25" s="19">
        <v>0</v>
      </c>
    </row>
    <row r="26" spans="1:10" x14ac:dyDescent="0.25">
      <c r="A26" s="14">
        <v>44166</v>
      </c>
      <c r="B26" s="15" t="s">
        <v>111</v>
      </c>
      <c r="C26" s="15" t="s">
        <v>112</v>
      </c>
      <c r="D26" s="15" t="s">
        <v>112</v>
      </c>
      <c r="E26" s="16">
        <v>95200</v>
      </c>
      <c r="F26" s="17">
        <v>2.0325000000000005E-3</v>
      </c>
      <c r="G26" s="18">
        <v>462.75700000000001</v>
      </c>
      <c r="H26" s="15">
        <v>0</v>
      </c>
      <c r="I26" s="19">
        <v>462.75700000000001</v>
      </c>
      <c r="J26" s="19">
        <v>0</v>
      </c>
    </row>
    <row r="27" spans="1:10" x14ac:dyDescent="0.25">
      <c r="A27" s="14">
        <v>44197</v>
      </c>
      <c r="B27" s="15" t="s">
        <v>111</v>
      </c>
      <c r="C27" s="15" t="s">
        <v>112</v>
      </c>
      <c r="D27" s="15" t="s">
        <v>112</v>
      </c>
      <c r="E27" s="16">
        <v>95200</v>
      </c>
      <c r="F27" s="17">
        <v>2.0325000000000005E-3</v>
      </c>
      <c r="G27" s="18">
        <v>460.44299999999998</v>
      </c>
      <c r="H27" s="15">
        <v>0</v>
      </c>
      <c r="I27" s="19">
        <v>460.44299999999998</v>
      </c>
      <c r="J27" s="19">
        <v>0</v>
      </c>
    </row>
    <row r="28" spans="1:10" x14ac:dyDescent="0.25">
      <c r="A28" s="14">
        <v>44228</v>
      </c>
      <c r="B28" s="15" t="s">
        <v>111</v>
      </c>
      <c r="C28" s="15" t="s">
        <v>112</v>
      </c>
      <c r="D28" s="15" t="s">
        <v>112</v>
      </c>
      <c r="E28" s="16">
        <v>95200</v>
      </c>
      <c r="F28" s="17">
        <v>2.0325000000000005E-3</v>
      </c>
      <c r="G28" s="18">
        <v>413.80500000000001</v>
      </c>
      <c r="H28" s="15">
        <v>0</v>
      </c>
      <c r="I28" s="19">
        <v>413.80500000000001</v>
      </c>
      <c r="J28" s="19">
        <v>0</v>
      </c>
    </row>
    <row r="29" spans="1:10" x14ac:dyDescent="0.25">
      <c r="A29" s="14">
        <v>44256</v>
      </c>
      <c r="B29" s="15" t="s">
        <v>111</v>
      </c>
      <c r="C29" s="15" t="s">
        <v>112</v>
      </c>
      <c r="D29" s="15" t="s">
        <v>112</v>
      </c>
      <c r="E29" s="16">
        <v>95200</v>
      </c>
      <c r="F29" s="17">
        <v>2.0325000000000005E-3</v>
      </c>
      <c r="G29" s="18">
        <v>455.851</v>
      </c>
      <c r="H29" s="15">
        <v>0</v>
      </c>
      <c r="I29" s="19">
        <v>455.851</v>
      </c>
      <c r="J29" s="19">
        <v>0</v>
      </c>
    </row>
    <row r="30" spans="1:10" x14ac:dyDescent="0.25">
      <c r="A30" s="14">
        <v>44287</v>
      </c>
      <c r="B30" s="15" t="s">
        <v>111</v>
      </c>
      <c r="C30" s="15" t="s">
        <v>112</v>
      </c>
      <c r="D30" s="15" t="s">
        <v>112</v>
      </c>
      <c r="E30" s="16">
        <v>95200</v>
      </c>
      <c r="F30" s="17">
        <v>2.0325000000000005E-3</v>
      </c>
      <c r="G30" s="18">
        <v>438.94</v>
      </c>
      <c r="H30" s="15">
        <v>0</v>
      </c>
      <c r="I30" s="19">
        <v>438.94</v>
      </c>
      <c r="J30" s="19">
        <v>0</v>
      </c>
    </row>
    <row r="31" spans="1:10" x14ac:dyDescent="0.25">
      <c r="A31" s="14">
        <v>44317</v>
      </c>
      <c r="B31" s="15" t="s">
        <v>111</v>
      </c>
      <c r="C31" s="15" t="s">
        <v>112</v>
      </c>
      <c r="D31" s="15" t="s">
        <v>112</v>
      </c>
      <c r="E31" s="16">
        <v>95200</v>
      </c>
      <c r="F31" s="17">
        <v>2.0325000000000005E-3</v>
      </c>
      <c r="G31" s="18">
        <v>451.303</v>
      </c>
      <c r="H31" s="15">
        <v>0</v>
      </c>
      <c r="I31" s="19">
        <v>451.303</v>
      </c>
      <c r="J31" s="19">
        <v>0</v>
      </c>
    </row>
    <row r="32" spans="1:10" x14ac:dyDescent="0.25">
      <c r="A32" s="14">
        <v>44348</v>
      </c>
      <c r="B32" s="15" t="s">
        <v>111</v>
      </c>
      <c r="C32" s="15" t="s">
        <v>112</v>
      </c>
      <c r="D32" s="15" t="s">
        <v>112</v>
      </c>
      <c r="E32" s="16">
        <v>95200</v>
      </c>
      <c r="F32" s="17">
        <v>2.0325000000000005E-3</v>
      </c>
      <c r="G32" s="18">
        <v>434.56200000000001</v>
      </c>
      <c r="H32" s="15">
        <v>0</v>
      </c>
      <c r="I32" s="19">
        <v>434.56200000000001</v>
      </c>
      <c r="J32" s="19">
        <v>0</v>
      </c>
    </row>
    <row r="33" spans="1:10" x14ac:dyDescent="0.25">
      <c r="A33" s="14">
        <v>44378</v>
      </c>
      <c r="B33" s="15" t="s">
        <v>111</v>
      </c>
      <c r="C33" s="15" t="s">
        <v>112</v>
      </c>
      <c r="D33" s="15" t="s">
        <v>112</v>
      </c>
      <c r="E33" s="16">
        <v>95200</v>
      </c>
      <c r="F33" s="17">
        <v>2.0325000000000005E-3</v>
      </c>
      <c r="G33" s="18">
        <v>446.80200000000002</v>
      </c>
      <c r="H33" s="15">
        <v>0</v>
      </c>
      <c r="I33" s="19">
        <v>446.80200000000002</v>
      </c>
      <c r="J33" s="19">
        <v>0</v>
      </c>
    </row>
    <row r="34" spans="1:10" x14ac:dyDescent="0.25">
      <c r="A34" s="14">
        <v>44409</v>
      </c>
      <c r="B34" s="15" t="s">
        <v>111</v>
      </c>
      <c r="C34" s="15" t="s">
        <v>112</v>
      </c>
      <c r="D34" s="15" t="s">
        <v>112</v>
      </c>
      <c r="E34" s="16">
        <v>95200</v>
      </c>
      <c r="F34" s="17">
        <v>2.0325000000000005E-3</v>
      </c>
      <c r="G34" s="18">
        <v>444.56799999999998</v>
      </c>
      <c r="H34" s="15">
        <v>0</v>
      </c>
      <c r="I34" s="19">
        <v>444.56799999999998</v>
      </c>
      <c r="J34" s="19">
        <v>0</v>
      </c>
    </row>
    <row r="35" spans="1:10" x14ac:dyDescent="0.25">
      <c r="A35" s="14">
        <v>44440</v>
      </c>
      <c r="B35" s="15" t="s">
        <v>111</v>
      </c>
      <c r="C35" s="15" t="s">
        <v>112</v>
      </c>
      <c r="D35" s="15" t="s">
        <v>112</v>
      </c>
      <c r="E35" s="16">
        <v>95200</v>
      </c>
      <c r="F35" s="17">
        <v>2.0325000000000005E-3</v>
      </c>
      <c r="G35" s="18">
        <v>428.07600000000002</v>
      </c>
      <c r="H35" s="15">
        <v>0</v>
      </c>
      <c r="I35" s="19">
        <v>428.07600000000002</v>
      </c>
      <c r="J35" s="19">
        <v>0</v>
      </c>
    </row>
    <row r="36" spans="1:10" x14ac:dyDescent="0.25">
      <c r="A36" s="14">
        <v>44470</v>
      </c>
      <c r="B36" s="15" t="s">
        <v>111</v>
      </c>
      <c r="C36" s="15" t="s">
        <v>112</v>
      </c>
      <c r="D36" s="15" t="s">
        <v>112</v>
      </c>
      <c r="E36" s="16">
        <v>95200</v>
      </c>
      <c r="F36" s="17">
        <v>2.0325000000000005E-3</v>
      </c>
      <c r="G36" s="18">
        <v>440.13299999999998</v>
      </c>
      <c r="H36" s="15">
        <v>0</v>
      </c>
      <c r="I36" s="19">
        <v>440.13299999999998</v>
      </c>
      <c r="J36" s="19">
        <v>0</v>
      </c>
    </row>
    <row r="37" spans="1:10" x14ac:dyDescent="0.25">
      <c r="A37" s="14">
        <v>44501</v>
      </c>
      <c r="B37" s="15" t="s">
        <v>111</v>
      </c>
      <c r="C37" s="15" t="s">
        <v>112</v>
      </c>
      <c r="D37" s="15" t="s">
        <v>112</v>
      </c>
      <c r="E37" s="16">
        <v>95200</v>
      </c>
      <c r="F37" s="17">
        <v>2.0325000000000005E-3</v>
      </c>
      <c r="G37" s="18">
        <v>423.80599999999998</v>
      </c>
      <c r="H37" s="15">
        <v>0</v>
      </c>
      <c r="I37" s="19">
        <v>423.80599999999998</v>
      </c>
      <c r="J37" s="19">
        <v>0</v>
      </c>
    </row>
    <row r="38" spans="1:10" x14ac:dyDescent="0.25">
      <c r="A38" s="14">
        <v>44531</v>
      </c>
      <c r="B38" s="15" t="s">
        <v>111</v>
      </c>
      <c r="C38" s="15" t="s">
        <v>112</v>
      </c>
      <c r="D38" s="15" t="s">
        <v>112</v>
      </c>
      <c r="E38" s="16">
        <v>95200</v>
      </c>
      <c r="F38" s="17">
        <v>2.0325000000000005E-3</v>
      </c>
      <c r="G38" s="18">
        <v>435.74299999999999</v>
      </c>
      <c r="H38" s="15">
        <v>0</v>
      </c>
      <c r="I38" s="19">
        <v>435.74299999999999</v>
      </c>
      <c r="J38" s="19">
        <v>0</v>
      </c>
    </row>
    <row r="39" spans="1:10" x14ac:dyDescent="0.25">
      <c r="A39" s="14">
        <v>44562</v>
      </c>
      <c r="B39" s="15" t="s">
        <v>111</v>
      </c>
      <c r="C39" s="15" t="s">
        <v>112</v>
      </c>
      <c r="D39" s="15" t="s">
        <v>112</v>
      </c>
      <c r="E39" s="16">
        <v>95200</v>
      </c>
      <c r="F39" s="17">
        <v>2.0325000000000005E-3</v>
      </c>
      <c r="G39" s="18">
        <v>433.56400000000002</v>
      </c>
      <c r="H39" s="15">
        <v>0</v>
      </c>
      <c r="I39" s="19">
        <v>433.56400000000002</v>
      </c>
      <c r="J39" s="19">
        <v>0</v>
      </c>
    </row>
    <row r="40" spans="1:10" x14ac:dyDescent="0.25">
      <c r="A40" s="14">
        <v>44593</v>
      </c>
      <c r="B40" s="15" t="s">
        <v>111</v>
      </c>
      <c r="C40" s="15" t="s">
        <v>112</v>
      </c>
      <c r="D40" s="15" t="s">
        <v>112</v>
      </c>
      <c r="E40" s="16">
        <v>95200</v>
      </c>
      <c r="F40" s="17">
        <v>2.0325000000000005E-3</v>
      </c>
      <c r="G40" s="18">
        <v>389.64800000000002</v>
      </c>
      <c r="H40" s="15">
        <v>0</v>
      </c>
      <c r="I40" s="19">
        <v>389.64800000000002</v>
      </c>
      <c r="J40" s="19">
        <v>0</v>
      </c>
    </row>
    <row r="41" spans="1:10" x14ac:dyDescent="0.25">
      <c r="A41" s="14">
        <v>44621</v>
      </c>
      <c r="B41" s="15" t="s">
        <v>111</v>
      </c>
      <c r="C41" s="15" t="s">
        <v>112</v>
      </c>
      <c r="D41" s="15" t="s">
        <v>112</v>
      </c>
      <c r="E41" s="16">
        <v>95200</v>
      </c>
      <c r="F41" s="17">
        <v>2.0325000000000005E-3</v>
      </c>
      <c r="G41" s="18">
        <v>429.23899999999998</v>
      </c>
      <c r="H41" s="15">
        <v>0</v>
      </c>
      <c r="I41" s="19">
        <v>429.23899999999998</v>
      </c>
      <c r="J41" s="19">
        <v>0</v>
      </c>
    </row>
    <row r="42" spans="1:10" x14ac:dyDescent="0.25">
      <c r="A42" s="14">
        <v>44652</v>
      </c>
      <c r="B42" s="15" t="s">
        <v>111</v>
      </c>
      <c r="C42" s="15" t="s">
        <v>112</v>
      </c>
      <c r="D42" s="15" t="s">
        <v>112</v>
      </c>
      <c r="E42" s="16">
        <v>95200</v>
      </c>
      <c r="F42" s="17">
        <v>2.0325000000000005E-3</v>
      </c>
      <c r="G42" s="18">
        <v>413.31599999999997</v>
      </c>
      <c r="H42" s="15">
        <v>0</v>
      </c>
      <c r="I42" s="19">
        <v>413.31599999999997</v>
      </c>
      <c r="J42" s="19">
        <v>0</v>
      </c>
    </row>
    <row r="43" spans="1:10" x14ac:dyDescent="0.25">
      <c r="A43" s="14">
        <v>44682</v>
      </c>
      <c r="B43" s="15" t="s">
        <v>111</v>
      </c>
      <c r="C43" s="15" t="s">
        <v>112</v>
      </c>
      <c r="D43" s="15" t="s">
        <v>112</v>
      </c>
      <c r="E43" s="16">
        <v>95200</v>
      </c>
      <c r="F43" s="17">
        <v>2.0325000000000005E-3</v>
      </c>
      <c r="G43" s="18">
        <v>424.95800000000003</v>
      </c>
      <c r="H43" s="15">
        <v>0</v>
      </c>
      <c r="I43" s="19">
        <v>424.95800000000003</v>
      </c>
      <c r="J43" s="19">
        <v>0</v>
      </c>
    </row>
    <row r="44" spans="1:10" x14ac:dyDescent="0.25">
      <c r="A44" s="14">
        <v>44713</v>
      </c>
      <c r="B44" s="15" t="s">
        <v>111</v>
      </c>
      <c r="C44" s="15" t="s">
        <v>112</v>
      </c>
      <c r="D44" s="15" t="s">
        <v>112</v>
      </c>
      <c r="E44" s="16">
        <v>95200</v>
      </c>
      <c r="F44" s="17">
        <v>2.0325000000000005E-3</v>
      </c>
      <c r="G44" s="18">
        <v>409.19299999999998</v>
      </c>
      <c r="H44" s="15">
        <v>0</v>
      </c>
      <c r="I44" s="19">
        <v>409.19299999999998</v>
      </c>
      <c r="J44" s="19">
        <v>0</v>
      </c>
    </row>
    <row r="45" spans="1:10" x14ac:dyDescent="0.25">
      <c r="A45" s="14">
        <v>44743</v>
      </c>
      <c r="B45" s="15" t="s">
        <v>111</v>
      </c>
      <c r="C45" s="15" t="s">
        <v>112</v>
      </c>
      <c r="D45" s="15" t="s">
        <v>112</v>
      </c>
      <c r="E45" s="16">
        <v>95200</v>
      </c>
      <c r="F45" s="17">
        <v>2.0325000000000005E-3</v>
      </c>
      <c r="G45" s="18">
        <v>420.71899999999999</v>
      </c>
      <c r="H45" s="15">
        <v>0</v>
      </c>
      <c r="I45" s="19">
        <v>420.71899999999999</v>
      </c>
      <c r="J45" s="19">
        <v>0</v>
      </c>
    </row>
    <row r="46" spans="1:10" x14ac:dyDescent="0.25">
      <c r="A46" s="14">
        <v>44774</v>
      </c>
      <c r="B46" s="15" t="s">
        <v>111</v>
      </c>
      <c r="C46" s="15" t="s">
        <v>112</v>
      </c>
      <c r="D46" s="15" t="s">
        <v>112</v>
      </c>
      <c r="E46" s="16">
        <v>95200</v>
      </c>
      <c r="F46" s="17">
        <v>2.0325000000000005E-3</v>
      </c>
      <c r="G46" s="18">
        <v>418.61500000000001</v>
      </c>
      <c r="H46" s="15">
        <v>0</v>
      </c>
      <c r="I46" s="19">
        <v>418.61500000000001</v>
      </c>
      <c r="J46" s="19">
        <v>0</v>
      </c>
    </row>
    <row r="47" spans="1:10" x14ac:dyDescent="0.25">
      <c r="A47" s="14">
        <v>44805</v>
      </c>
      <c r="B47" s="15" t="s">
        <v>111</v>
      </c>
      <c r="C47" s="15" t="s">
        <v>112</v>
      </c>
      <c r="D47" s="15" t="s">
        <v>112</v>
      </c>
      <c r="E47" s="16">
        <v>95200</v>
      </c>
      <c r="F47" s="17">
        <v>2.0325000000000005E-3</v>
      </c>
      <c r="G47" s="18">
        <v>403.08600000000001</v>
      </c>
      <c r="H47" s="15">
        <v>0</v>
      </c>
      <c r="I47" s="19">
        <v>403.08600000000001</v>
      </c>
      <c r="J47" s="19">
        <v>0</v>
      </c>
    </row>
    <row r="48" spans="1:10" x14ac:dyDescent="0.25">
      <c r="A48" s="14">
        <v>44835</v>
      </c>
      <c r="B48" s="15" t="s">
        <v>111</v>
      </c>
      <c r="C48" s="15" t="s">
        <v>112</v>
      </c>
      <c r="D48" s="15" t="s">
        <v>112</v>
      </c>
      <c r="E48" s="16">
        <v>95200</v>
      </c>
      <c r="F48" s="17">
        <v>2.0325000000000005E-3</v>
      </c>
      <c r="G48" s="18">
        <v>414.43900000000002</v>
      </c>
      <c r="H48" s="15">
        <v>0</v>
      </c>
      <c r="I48" s="19">
        <v>414.43900000000002</v>
      </c>
      <c r="J48" s="19">
        <v>0</v>
      </c>
    </row>
    <row r="49" spans="1:10" x14ac:dyDescent="0.25">
      <c r="A49" s="14">
        <v>44866</v>
      </c>
      <c r="B49" s="15" t="s">
        <v>111</v>
      </c>
      <c r="C49" s="15" t="s">
        <v>112</v>
      </c>
      <c r="D49" s="15" t="s">
        <v>112</v>
      </c>
      <c r="E49" s="16">
        <v>95200</v>
      </c>
      <c r="F49" s="17">
        <v>2.0325000000000005E-3</v>
      </c>
      <c r="G49" s="18">
        <v>399.065</v>
      </c>
      <c r="H49" s="15">
        <v>0</v>
      </c>
      <c r="I49" s="19">
        <v>399.065</v>
      </c>
      <c r="J49" s="19">
        <v>0</v>
      </c>
    </row>
    <row r="50" spans="1:10" x14ac:dyDescent="0.25">
      <c r="A50" s="14">
        <v>44896</v>
      </c>
      <c r="B50" s="15" t="s">
        <v>111</v>
      </c>
      <c r="C50" s="15" t="s">
        <v>112</v>
      </c>
      <c r="D50" s="15" t="s">
        <v>112</v>
      </c>
      <c r="E50" s="16">
        <v>95200</v>
      </c>
      <c r="F50" s="17">
        <v>2.0325000000000005E-3</v>
      </c>
      <c r="G50" s="18">
        <v>410.30500000000001</v>
      </c>
      <c r="H50" s="15">
        <v>0</v>
      </c>
      <c r="I50" s="19">
        <v>410.30500000000001</v>
      </c>
      <c r="J50" s="19">
        <v>0</v>
      </c>
    </row>
    <row r="51" spans="1:10" x14ac:dyDescent="0.25">
      <c r="A51" s="14">
        <v>44927</v>
      </c>
      <c r="B51" s="15" t="s">
        <v>111</v>
      </c>
      <c r="C51" s="15" t="s">
        <v>112</v>
      </c>
      <c r="D51" s="15" t="s">
        <v>112</v>
      </c>
      <c r="E51" s="16">
        <v>95200</v>
      </c>
      <c r="F51" s="17">
        <v>2.0325000000000005E-3</v>
      </c>
      <c r="G51" s="18">
        <v>408.25400000000002</v>
      </c>
      <c r="H51" s="15">
        <v>0</v>
      </c>
      <c r="I51" s="19">
        <v>408.25400000000002</v>
      </c>
      <c r="J51" s="19">
        <v>0</v>
      </c>
    </row>
    <row r="52" spans="1:10" x14ac:dyDescent="0.25">
      <c r="A52" s="14">
        <v>44958</v>
      </c>
      <c r="B52" s="15" t="s">
        <v>111</v>
      </c>
      <c r="C52" s="15" t="s">
        <v>112</v>
      </c>
      <c r="D52" s="15" t="s">
        <v>112</v>
      </c>
      <c r="E52" s="16">
        <v>95200</v>
      </c>
      <c r="F52" s="17">
        <v>2.0325000000000005E-3</v>
      </c>
      <c r="G52" s="18">
        <v>366.90199999999999</v>
      </c>
      <c r="H52" s="15">
        <v>0</v>
      </c>
      <c r="I52" s="19">
        <v>366.90199999999999</v>
      </c>
      <c r="J52" s="19">
        <v>0</v>
      </c>
    </row>
    <row r="53" spans="1:10" x14ac:dyDescent="0.25">
      <c r="A53" s="14">
        <v>44986</v>
      </c>
      <c r="B53" s="15" t="s">
        <v>111</v>
      </c>
      <c r="C53" s="15" t="s">
        <v>112</v>
      </c>
      <c r="D53" s="15" t="s">
        <v>112</v>
      </c>
      <c r="E53" s="16">
        <v>95200</v>
      </c>
      <c r="F53" s="17">
        <v>2.0325000000000005E-3</v>
      </c>
      <c r="G53" s="18">
        <v>404.18200000000002</v>
      </c>
      <c r="H53" s="15">
        <v>0</v>
      </c>
      <c r="I53" s="19">
        <v>404.18200000000002</v>
      </c>
      <c r="J53" s="19">
        <v>0</v>
      </c>
    </row>
    <row r="54" spans="1:10" x14ac:dyDescent="0.25">
      <c r="A54" s="14">
        <v>45017</v>
      </c>
      <c r="B54" s="15" t="s">
        <v>111</v>
      </c>
      <c r="C54" s="15" t="s">
        <v>112</v>
      </c>
      <c r="D54" s="15" t="s">
        <v>112</v>
      </c>
      <c r="E54" s="16">
        <v>95200</v>
      </c>
      <c r="F54" s="17">
        <v>2.0325000000000005E-3</v>
      </c>
      <c r="G54" s="18">
        <v>389.18799999999999</v>
      </c>
      <c r="H54" s="15">
        <v>0</v>
      </c>
      <c r="I54" s="19">
        <v>389.18799999999999</v>
      </c>
      <c r="J54" s="19">
        <v>0</v>
      </c>
    </row>
    <row r="55" spans="1:10" x14ac:dyDescent="0.25">
      <c r="A55" s="14">
        <v>45047</v>
      </c>
      <c r="B55" s="15" t="s">
        <v>111</v>
      </c>
      <c r="C55" s="15" t="s">
        <v>112</v>
      </c>
      <c r="D55" s="15" t="s">
        <v>112</v>
      </c>
      <c r="E55" s="16">
        <v>95200</v>
      </c>
      <c r="F55" s="17">
        <v>2.0325000000000005E-3</v>
      </c>
      <c r="G55" s="18">
        <v>400.15</v>
      </c>
      <c r="H55" s="15">
        <v>0</v>
      </c>
      <c r="I55" s="19">
        <v>400.15</v>
      </c>
      <c r="J55" s="19">
        <v>0</v>
      </c>
    </row>
    <row r="56" spans="1:10" x14ac:dyDescent="0.25">
      <c r="A56" s="14">
        <v>45078</v>
      </c>
      <c r="B56" s="15" t="s">
        <v>111</v>
      </c>
      <c r="C56" s="15" t="s">
        <v>112</v>
      </c>
      <c r="D56" s="15" t="s">
        <v>112</v>
      </c>
      <c r="E56" s="16">
        <v>95200</v>
      </c>
      <c r="F56" s="17">
        <v>2.0325000000000005E-3</v>
      </c>
      <c r="G56" s="18">
        <v>385.30599999999998</v>
      </c>
      <c r="H56" s="15">
        <v>0</v>
      </c>
      <c r="I56" s="19">
        <v>385.30599999999998</v>
      </c>
      <c r="J56" s="19">
        <v>0</v>
      </c>
    </row>
    <row r="57" spans="1:10" x14ac:dyDescent="0.25">
      <c r="A57" s="14">
        <v>45108</v>
      </c>
      <c r="B57" s="15" t="s">
        <v>111</v>
      </c>
      <c r="C57" s="15" t="s">
        <v>112</v>
      </c>
      <c r="D57" s="15" t="s">
        <v>112</v>
      </c>
      <c r="E57" s="16">
        <v>95200</v>
      </c>
      <c r="F57" s="17">
        <v>2.0325000000000005E-3</v>
      </c>
      <c r="G57" s="18">
        <v>396.15800000000002</v>
      </c>
      <c r="H57" s="15">
        <v>0</v>
      </c>
      <c r="I57" s="19">
        <v>396.15800000000002</v>
      </c>
      <c r="J57" s="19">
        <v>0</v>
      </c>
    </row>
    <row r="58" spans="1:10" x14ac:dyDescent="0.25">
      <c r="A58" s="14">
        <v>45139</v>
      </c>
      <c r="B58" s="15" t="s">
        <v>111</v>
      </c>
      <c r="C58" s="15" t="s">
        <v>112</v>
      </c>
      <c r="D58" s="15" t="s">
        <v>112</v>
      </c>
      <c r="E58" s="16">
        <v>95200</v>
      </c>
      <c r="F58" s="17">
        <v>2.0325000000000005E-3</v>
      </c>
      <c r="G58" s="18">
        <v>394.178</v>
      </c>
      <c r="H58" s="15">
        <v>0</v>
      </c>
      <c r="I58" s="19">
        <v>394.178</v>
      </c>
      <c r="J58" s="19">
        <v>0</v>
      </c>
    </row>
    <row r="59" spans="1:10" x14ac:dyDescent="0.25">
      <c r="A59" s="14">
        <v>45170</v>
      </c>
      <c r="B59" s="15" t="s">
        <v>111</v>
      </c>
      <c r="C59" s="15" t="s">
        <v>112</v>
      </c>
      <c r="D59" s="15" t="s">
        <v>112</v>
      </c>
      <c r="E59" s="16">
        <v>95200</v>
      </c>
      <c r="F59" s="17">
        <v>2.0325000000000005E-3</v>
      </c>
      <c r="G59" s="18">
        <v>379.55500000000001</v>
      </c>
      <c r="H59" s="15">
        <v>0</v>
      </c>
      <c r="I59" s="19">
        <v>379.55500000000001</v>
      </c>
      <c r="J59" s="19">
        <v>0</v>
      </c>
    </row>
    <row r="60" spans="1:10" x14ac:dyDescent="0.25">
      <c r="A60" s="14">
        <v>45200</v>
      </c>
      <c r="B60" s="15" t="s">
        <v>111</v>
      </c>
      <c r="C60" s="15" t="s">
        <v>112</v>
      </c>
      <c r="D60" s="15" t="s">
        <v>112</v>
      </c>
      <c r="E60" s="16">
        <v>95200</v>
      </c>
      <c r="F60" s="17">
        <v>2.0325000000000005E-3</v>
      </c>
      <c r="G60" s="18">
        <v>390.24599999999998</v>
      </c>
      <c r="H60" s="15">
        <v>0</v>
      </c>
      <c r="I60" s="19">
        <v>390.24599999999998</v>
      </c>
      <c r="J60" s="19">
        <v>0</v>
      </c>
    </row>
    <row r="61" spans="1:10" x14ac:dyDescent="0.25">
      <c r="A61" s="14">
        <v>45231</v>
      </c>
      <c r="B61" s="15" t="s">
        <v>111</v>
      </c>
      <c r="C61" s="15" t="s">
        <v>112</v>
      </c>
      <c r="D61" s="15" t="s">
        <v>112</v>
      </c>
      <c r="E61" s="16">
        <v>95200</v>
      </c>
      <c r="F61" s="17">
        <v>2.0325000000000005E-3</v>
      </c>
      <c r="G61" s="18">
        <v>375.76900000000001</v>
      </c>
      <c r="H61" s="15">
        <v>0</v>
      </c>
      <c r="I61" s="19">
        <v>375.76900000000001</v>
      </c>
      <c r="J61" s="19">
        <v>0</v>
      </c>
    </row>
    <row r="62" spans="1:10" x14ac:dyDescent="0.25">
      <c r="A62" s="14">
        <v>45261</v>
      </c>
      <c r="B62" s="15" t="s">
        <v>111</v>
      </c>
      <c r="C62" s="15" t="s">
        <v>112</v>
      </c>
      <c r="D62" s="15" t="s">
        <v>112</v>
      </c>
      <c r="E62" s="16">
        <v>95200</v>
      </c>
      <c r="F62" s="17">
        <v>2.0325000000000005E-3</v>
      </c>
      <c r="G62" s="18">
        <v>386.35300000000001</v>
      </c>
      <c r="H62" s="15">
        <v>0</v>
      </c>
      <c r="I62" s="19">
        <v>386.35300000000001</v>
      </c>
      <c r="J62" s="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2:J62"/>
  <sheetViews>
    <sheetView tabSelected="1" topLeftCell="A32" workbookViewId="0">
      <selection activeCell="A17" sqref="A17"/>
    </sheetView>
  </sheetViews>
  <sheetFormatPr baseColWidth="10" defaultRowHeight="15" x14ac:dyDescent="0.25"/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14">
        <v>43466</v>
      </c>
      <c r="B3" s="15" t="s">
        <v>111</v>
      </c>
      <c r="C3" s="15" t="s">
        <v>121</v>
      </c>
      <c r="D3" s="15" t="s">
        <v>121</v>
      </c>
      <c r="E3" s="22">
        <v>95312</v>
      </c>
      <c r="F3" s="17">
        <v>2.0269999999999997E-3</v>
      </c>
      <c r="G3" s="18">
        <v>0</v>
      </c>
      <c r="H3" s="15">
        <v>0</v>
      </c>
      <c r="I3" s="19">
        <v>0</v>
      </c>
      <c r="J3" s="19">
        <v>0</v>
      </c>
    </row>
    <row r="4" spans="1:10" x14ac:dyDescent="0.25">
      <c r="A4" s="14">
        <v>43497</v>
      </c>
      <c r="B4" s="15" t="s">
        <v>111</v>
      </c>
      <c r="C4" s="15" t="s">
        <v>121</v>
      </c>
      <c r="D4" s="15" t="s">
        <v>121</v>
      </c>
      <c r="E4" s="22">
        <v>95312</v>
      </c>
      <c r="F4" s="17">
        <v>2.0269999999999997E-3</v>
      </c>
      <c r="G4" s="18">
        <v>0</v>
      </c>
      <c r="H4" s="15">
        <v>0</v>
      </c>
      <c r="I4" s="19">
        <v>0</v>
      </c>
      <c r="J4" s="19">
        <v>0</v>
      </c>
    </row>
    <row r="5" spans="1:10" x14ac:dyDescent="0.25">
      <c r="A5" s="14">
        <v>43525</v>
      </c>
      <c r="B5" s="15" t="s">
        <v>111</v>
      </c>
      <c r="C5" s="15" t="s">
        <v>121</v>
      </c>
      <c r="D5" s="15" t="s">
        <v>121</v>
      </c>
      <c r="E5" s="22">
        <v>95312</v>
      </c>
      <c r="F5" s="17">
        <v>2.0269999999999997E-3</v>
      </c>
      <c r="G5" s="18">
        <v>0</v>
      </c>
      <c r="H5" s="15">
        <v>0</v>
      </c>
      <c r="I5" s="19">
        <v>0</v>
      </c>
      <c r="J5" s="19">
        <v>0</v>
      </c>
    </row>
    <row r="6" spans="1:10" x14ac:dyDescent="0.25">
      <c r="A6" s="14">
        <v>43556</v>
      </c>
      <c r="B6" s="15" t="s">
        <v>111</v>
      </c>
      <c r="C6" s="15" t="s">
        <v>121</v>
      </c>
      <c r="D6" s="15" t="s">
        <v>121</v>
      </c>
      <c r="E6" s="22">
        <v>95312</v>
      </c>
      <c r="F6" s="17">
        <v>2.0269999999999997E-3</v>
      </c>
      <c r="G6" s="18">
        <v>0</v>
      </c>
      <c r="H6" s="15">
        <v>0</v>
      </c>
      <c r="I6" s="19">
        <v>0</v>
      </c>
      <c r="J6" s="19">
        <v>0</v>
      </c>
    </row>
    <row r="7" spans="1:10" x14ac:dyDescent="0.25">
      <c r="A7" s="14">
        <v>43586</v>
      </c>
      <c r="B7" s="15" t="s">
        <v>111</v>
      </c>
      <c r="C7" s="15" t="s">
        <v>121</v>
      </c>
      <c r="D7" s="15" t="s">
        <v>121</v>
      </c>
      <c r="E7" s="22">
        <v>95312</v>
      </c>
      <c r="F7" s="17">
        <v>2.0269999999999997E-3</v>
      </c>
      <c r="G7" s="18">
        <v>0</v>
      </c>
      <c r="H7" s="15">
        <v>0</v>
      </c>
      <c r="I7" s="19">
        <v>0</v>
      </c>
      <c r="J7" s="19">
        <v>0</v>
      </c>
    </row>
    <row r="8" spans="1:10" x14ac:dyDescent="0.25">
      <c r="A8" s="14">
        <v>43617</v>
      </c>
      <c r="B8" s="15" t="s">
        <v>111</v>
      </c>
      <c r="C8" s="15" t="s">
        <v>121</v>
      </c>
      <c r="D8" s="15" t="s">
        <v>121</v>
      </c>
      <c r="E8" s="22">
        <v>95312</v>
      </c>
      <c r="F8" s="17">
        <v>2.0269999999999997E-3</v>
      </c>
      <c r="G8" s="18">
        <v>0</v>
      </c>
      <c r="H8" s="15">
        <v>0</v>
      </c>
      <c r="I8" s="19">
        <v>0</v>
      </c>
      <c r="J8" s="19">
        <v>0</v>
      </c>
    </row>
    <row r="9" spans="1:10" x14ac:dyDescent="0.25">
      <c r="A9" s="14">
        <v>43647</v>
      </c>
      <c r="B9" s="15" t="s">
        <v>111</v>
      </c>
      <c r="C9" s="15" t="s">
        <v>121</v>
      </c>
      <c r="D9" s="15" t="s">
        <v>121</v>
      </c>
      <c r="E9" s="22">
        <v>95312</v>
      </c>
      <c r="F9" s="17">
        <v>2.0269999999999997E-3</v>
      </c>
      <c r="G9" s="18">
        <v>0</v>
      </c>
      <c r="H9" s="15">
        <v>0</v>
      </c>
      <c r="I9" s="19">
        <v>0</v>
      </c>
      <c r="J9" s="19">
        <v>0</v>
      </c>
    </row>
    <row r="10" spans="1:10" x14ac:dyDescent="0.25">
      <c r="A10" s="14">
        <v>43678</v>
      </c>
      <c r="B10" s="15" t="s">
        <v>111</v>
      </c>
      <c r="C10" s="15" t="s">
        <v>121</v>
      </c>
      <c r="D10" s="15" t="s">
        <v>121</v>
      </c>
      <c r="E10" s="22">
        <v>95312</v>
      </c>
      <c r="F10" s="17">
        <v>2.0269999999999997E-3</v>
      </c>
      <c r="G10" s="18">
        <v>0</v>
      </c>
      <c r="H10" s="15">
        <v>0</v>
      </c>
      <c r="I10" s="19">
        <v>0</v>
      </c>
      <c r="J10" s="19">
        <v>0</v>
      </c>
    </row>
    <row r="11" spans="1:10" x14ac:dyDescent="0.25">
      <c r="A11" s="14">
        <v>43709</v>
      </c>
      <c r="B11" s="15" t="s">
        <v>111</v>
      </c>
      <c r="C11" s="15" t="s">
        <v>121</v>
      </c>
      <c r="D11" s="15" t="s">
        <v>121</v>
      </c>
      <c r="E11" s="22">
        <v>95312</v>
      </c>
      <c r="F11" s="17">
        <v>2.0269999999999997E-3</v>
      </c>
      <c r="G11" s="18">
        <v>0</v>
      </c>
      <c r="H11" s="15">
        <v>0</v>
      </c>
      <c r="I11" s="19">
        <v>0</v>
      </c>
      <c r="J11" s="19">
        <v>0</v>
      </c>
    </row>
    <row r="12" spans="1:10" x14ac:dyDescent="0.25">
      <c r="A12" s="14">
        <v>43739</v>
      </c>
      <c r="B12" s="15" t="s">
        <v>111</v>
      </c>
      <c r="C12" s="15" t="s">
        <v>121</v>
      </c>
      <c r="D12" s="15" t="s">
        <v>121</v>
      </c>
      <c r="E12" s="22">
        <v>95312</v>
      </c>
      <c r="F12" s="17">
        <v>2.0269999999999997E-3</v>
      </c>
      <c r="G12" s="18">
        <v>0</v>
      </c>
      <c r="H12" s="15">
        <v>0</v>
      </c>
      <c r="I12" s="19">
        <v>0</v>
      </c>
      <c r="J12" s="19">
        <v>0</v>
      </c>
    </row>
    <row r="13" spans="1:10" x14ac:dyDescent="0.25">
      <c r="A13" s="14">
        <v>43770</v>
      </c>
      <c r="B13" s="15" t="s">
        <v>111</v>
      </c>
      <c r="C13" s="15" t="s">
        <v>121</v>
      </c>
      <c r="D13" s="15" t="s">
        <v>121</v>
      </c>
      <c r="E13" s="22">
        <v>95312</v>
      </c>
      <c r="F13" s="17">
        <v>2.0269999999999997E-3</v>
      </c>
      <c r="G13" s="18">
        <v>0</v>
      </c>
      <c r="H13" s="15">
        <v>0</v>
      </c>
      <c r="I13" s="19">
        <v>0</v>
      </c>
      <c r="J13" s="19">
        <v>0</v>
      </c>
    </row>
    <row r="14" spans="1:10" x14ac:dyDescent="0.25">
      <c r="A14" s="14">
        <v>43800</v>
      </c>
      <c r="B14" s="15" t="s">
        <v>111</v>
      </c>
      <c r="C14" s="15" t="s">
        <v>121</v>
      </c>
      <c r="D14" s="15" t="s">
        <v>121</v>
      </c>
      <c r="E14" s="22">
        <v>95312</v>
      </c>
      <c r="F14" s="17">
        <v>2.0269999999999997E-3</v>
      </c>
      <c r="G14" s="18">
        <v>0</v>
      </c>
      <c r="H14" s="15">
        <v>0</v>
      </c>
      <c r="I14" s="19">
        <v>0</v>
      </c>
      <c r="J14" s="19">
        <v>0</v>
      </c>
    </row>
    <row r="15" spans="1:10" x14ac:dyDescent="0.25">
      <c r="A15" s="14">
        <v>43831</v>
      </c>
      <c r="B15" s="15" t="s">
        <v>111</v>
      </c>
      <c r="C15" s="15" t="s">
        <v>121</v>
      </c>
      <c r="D15" s="15" t="s">
        <v>121</v>
      </c>
      <c r="E15" s="22">
        <v>95312</v>
      </c>
      <c r="F15" s="17">
        <v>2.0269999999999997E-3</v>
      </c>
      <c r="G15" s="18">
        <v>0</v>
      </c>
      <c r="H15" s="15">
        <v>0</v>
      </c>
      <c r="I15" s="19">
        <v>0</v>
      </c>
      <c r="J15" s="19">
        <v>0</v>
      </c>
    </row>
    <row r="16" spans="1:10" x14ac:dyDescent="0.25">
      <c r="A16" s="14">
        <v>43862</v>
      </c>
      <c r="B16" s="15" t="s">
        <v>111</v>
      </c>
      <c r="C16" s="15" t="s">
        <v>121</v>
      </c>
      <c r="D16" s="15" t="s">
        <v>121</v>
      </c>
      <c r="E16" s="22">
        <v>95312</v>
      </c>
      <c r="F16" s="17">
        <v>2.0269999999999997E-3</v>
      </c>
      <c r="G16" s="18">
        <v>0</v>
      </c>
      <c r="H16" s="15">
        <v>0</v>
      </c>
      <c r="I16" s="19">
        <v>0</v>
      </c>
      <c r="J16" s="19">
        <v>0</v>
      </c>
    </row>
    <row r="17" spans="1:10" x14ac:dyDescent="0.25">
      <c r="A17" s="14">
        <v>43891</v>
      </c>
      <c r="B17" s="15" t="s">
        <v>111</v>
      </c>
      <c r="C17" s="15" t="s">
        <v>121</v>
      </c>
      <c r="D17" s="15" t="s">
        <v>121</v>
      </c>
      <c r="E17" s="22">
        <v>95312</v>
      </c>
      <c r="F17" s="17">
        <v>2.0269999999999997E-3</v>
      </c>
      <c r="G17" s="18">
        <v>4945.7749999999996</v>
      </c>
      <c r="H17" s="15">
        <v>0</v>
      </c>
      <c r="I17" s="19">
        <v>4945.7749999999996</v>
      </c>
      <c r="J17" s="19">
        <v>0</v>
      </c>
    </row>
    <row r="18" spans="1:10" x14ac:dyDescent="0.25">
      <c r="A18" s="14">
        <v>43922</v>
      </c>
      <c r="B18" s="15" t="s">
        <v>111</v>
      </c>
      <c r="C18" s="15" t="s">
        <v>121</v>
      </c>
      <c r="D18" s="15" t="s">
        <v>121</v>
      </c>
      <c r="E18" s="22">
        <v>95312</v>
      </c>
      <c r="F18" s="17">
        <v>2.0269999999999997E-3</v>
      </c>
      <c r="G18" s="18">
        <v>4786.2330000000002</v>
      </c>
      <c r="H18" s="15">
        <v>0</v>
      </c>
      <c r="I18" s="19">
        <v>4786.2330000000002</v>
      </c>
      <c r="J18" s="19">
        <v>0</v>
      </c>
    </row>
    <row r="19" spans="1:10" x14ac:dyDescent="0.25">
      <c r="A19" s="14">
        <v>43952</v>
      </c>
      <c r="B19" s="15" t="s">
        <v>111</v>
      </c>
      <c r="C19" s="15" t="s">
        <v>121</v>
      </c>
      <c r="D19" s="15" t="s">
        <v>121</v>
      </c>
      <c r="E19" s="22">
        <v>95312</v>
      </c>
      <c r="F19" s="17">
        <v>2.0269999999999997E-3</v>
      </c>
      <c r="G19" s="18">
        <v>4945.7749999999996</v>
      </c>
      <c r="H19" s="15">
        <v>0</v>
      </c>
      <c r="I19" s="19">
        <v>4945.7749999999996</v>
      </c>
      <c r="J19" s="19">
        <v>0</v>
      </c>
    </row>
    <row r="20" spans="1:10" x14ac:dyDescent="0.25">
      <c r="A20" s="14">
        <v>43983</v>
      </c>
      <c r="B20" s="15" t="s">
        <v>111</v>
      </c>
      <c r="C20" s="15" t="s">
        <v>121</v>
      </c>
      <c r="D20" s="15" t="s">
        <v>121</v>
      </c>
      <c r="E20" s="22">
        <v>95312</v>
      </c>
      <c r="F20" s="17">
        <v>2.0269999999999997E-3</v>
      </c>
      <c r="G20" s="18">
        <v>4786.2330000000002</v>
      </c>
      <c r="H20" s="15">
        <v>0</v>
      </c>
      <c r="I20" s="19">
        <v>4786.2330000000002</v>
      </c>
      <c r="J20" s="19">
        <v>0</v>
      </c>
    </row>
    <row r="21" spans="1:10" x14ac:dyDescent="0.25">
      <c r="A21" s="14">
        <v>44013</v>
      </c>
      <c r="B21" s="15" t="s">
        <v>111</v>
      </c>
      <c r="C21" s="15" t="s">
        <v>121</v>
      </c>
      <c r="D21" s="15" t="s">
        <v>121</v>
      </c>
      <c r="E21" s="22">
        <v>95312</v>
      </c>
      <c r="F21" s="17">
        <v>2.0269999999999997E-3</v>
      </c>
      <c r="G21" s="18">
        <v>4945.7749999999996</v>
      </c>
      <c r="H21" s="15">
        <v>0</v>
      </c>
      <c r="I21" s="19">
        <v>4945.7749999999996</v>
      </c>
      <c r="J21" s="19">
        <v>0</v>
      </c>
    </row>
    <row r="22" spans="1:10" x14ac:dyDescent="0.25">
      <c r="A22" s="14">
        <v>44044</v>
      </c>
      <c r="B22" s="15" t="s">
        <v>111</v>
      </c>
      <c r="C22" s="15" t="s">
        <v>121</v>
      </c>
      <c r="D22" s="15" t="s">
        <v>121</v>
      </c>
      <c r="E22" s="22">
        <v>95312</v>
      </c>
      <c r="F22" s="17">
        <v>2.0269999999999997E-3</v>
      </c>
      <c r="G22" s="18">
        <v>4945.7749999999996</v>
      </c>
      <c r="H22" s="15">
        <v>0</v>
      </c>
      <c r="I22" s="19">
        <v>4945.7749999999996</v>
      </c>
      <c r="J22" s="19">
        <v>0</v>
      </c>
    </row>
    <row r="23" spans="1:10" x14ac:dyDescent="0.25">
      <c r="A23" s="14">
        <v>44075</v>
      </c>
      <c r="B23" s="15" t="s">
        <v>111</v>
      </c>
      <c r="C23" s="15" t="s">
        <v>121</v>
      </c>
      <c r="D23" s="15" t="s">
        <v>121</v>
      </c>
      <c r="E23" s="22">
        <v>95312</v>
      </c>
      <c r="F23" s="17">
        <v>2.0269999999999997E-3</v>
      </c>
      <c r="G23" s="18">
        <v>4786.2330000000002</v>
      </c>
      <c r="H23" s="15">
        <v>0</v>
      </c>
      <c r="I23" s="19">
        <v>4786.2330000000002</v>
      </c>
      <c r="J23" s="19">
        <v>0</v>
      </c>
    </row>
    <row r="24" spans="1:10" x14ac:dyDescent="0.25">
      <c r="A24" s="14">
        <v>44105</v>
      </c>
      <c r="B24" s="15" t="s">
        <v>111</v>
      </c>
      <c r="C24" s="15" t="s">
        <v>121</v>
      </c>
      <c r="D24" s="15" t="s">
        <v>121</v>
      </c>
      <c r="E24" s="22">
        <v>95312</v>
      </c>
      <c r="F24" s="17">
        <v>2.0269999999999997E-3</v>
      </c>
      <c r="G24" s="18">
        <v>4945.7749999999996</v>
      </c>
      <c r="H24" s="15">
        <v>0</v>
      </c>
      <c r="I24" s="19">
        <v>4945.7749999999996</v>
      </c>
      <c r="J24" s="19">
        <v>0</v>
      </c>
    </row>
    <row r="25" spans="1:10" x14ac:dyDescent="0.25">
      <c r="A25" s="14">
        <v>44136</v>
      </c>
      <c r="B25" s="15" t="s">
        <v>111</v>
      </c>
      <c r="C25" s="15" t="s">
        <v>121</v>
      </c>
      <c r="D25" s="15" t="s">
        <v>121</v>
      </c>
      <c r="E25" s="22">
        <v>95312</v>
      </c>
      <c r="F25" s="17">
        <v>2.0269999999999997E-3</v>
      </c>
      <c r="G25" s="18">
        <v>4786.2330000000002</v>
      </c>
      <c r="H25" s="15">
        <v>0</v>
      </c>
      <c r="I25" s="19">
        <v>4786.2330000000002</v>
      </c>
      <c r="J25" s="19">
        <v>0</v>
      </c>
    </row>
    <row r="26" spans="1:10" x14ac:dyDescent="0.25">
      <c r="A26" s="14">
        <v>44166</v>
      </c>
      <c r="B26" s="15" t="s">
        <v>111</v>
      </c>
      <c r="C26" s="15" t="s">
        <v>121</v>
      </c>
      <c r="D26" s="15" t="s">
        <v>121</v>
      </c>
      <c r="E26" s="22">
        <v>95312</v>
      </c>
      <c r="F26" s="17">
        <v>2.0269999999999997E-3</v>
      </c>
      <c r="G26" s="18">
        <v>4945.7749999999996</v>
      </c>
      <c r="H26" s="15">
        <v>0</v>
      </c>
      <c r="I26" s="19">
        <v>4945.7749999999996</v>
      </c>
      <c r="J26" s="19">
        <v>0</v>
      </c>
    </row>
    <row r="27" spans="1:10" x14ac:dyDescent="0.25">
      <c r="A27" s="14">
        <v>44197</v>
      </c>
      <c r="B27" s="15" t="s">
        <v>111</v>
      </c>
      <c r="C27" s="15" t="s">
        <v>121</v>
      </c>
      <c r="D27" s="15" t="s">
        <v>121</v>
      </c>
      <c r="E27" s="22">
        <v>95312</v>
      </c>
      <c r="F27" s="17">
        <v>2.0269999999999997E-3</v>
      </c>
      <c r="G27" s="18">
        <v>4945.7749999999996</v>
      </c>
      <c r="H27" s="15">
        <v>0</v>
      </c>
      <c r="I27" s="19">
        <v>4945.7749999999996</v>
      </c>
      <c r="J27" s="19">
        <v>0</v>
      </c>
    </row>
    <row r="28" spans="1:10" x14ac:dyDescent="0.25">
      <c r="A28" s="14">
        <v>44228</v>
      </c>
      <c r="B28" s="15" t="s">
        <v>111</v>
      </c>
      <c r="C28" s="15" t="s">
        <v>121</v>
      </c>
      <c r="D28" s="15" t="s">
        <v>121</v>
      </c>
      <c r="E28" s="22">
        <v>95312</v>
      </c>
      <c r="F28" s="17">
        <v>2.0269999999999997E-3</v>
      </c>
      <c r="G28" s="18">
        <v>4467.1509999999998</v>
      </c>
      <c r="H28" s="15">
        <v>0</v>
      </c>
      <c r="I28" s="19">
        <v>4467.1509999999998</v>
      </c>
      <c r="J28" s="19">
        <v>0</v>
      </c>
    </row>
    <row r="29" spans="1:10" x14ac:dyDescent="0.25">
      <c r="A29" s="14">
        <v>44256</v>
      </c>
      <c r="B29" s="15" t="s">
        <v>111</v>
      </c>
      <c r="C29" s="15" t="s">
        <v>121</v>
      </c>
      <c r="D29" s="15" t="s">
        <v>121</v>
      </c>
      <c r="E29" s="22">
        <v>95312</v>
      </c>
      <c r="F29" s="17">
        <v>2.0269999999999997E-3</v>
      </c>
      <c r="G29" s="18">
        <v>4945.7749999999996</v>
      </c>
      <c r="H29" s="15">
        <v>0</v>
      </c>
      <c r="I29" s="19">
        <v>4945.7749999999996</v>
      </c>
      <c r="J29" s="19">
        <v>0</v>
      </c>
    </row>
    <row r="30" spans="1:10" x14ac:dyDescent="0.25">
      <c r="A30" s="14">
        <v>44287</v>
      </c>
      <c r="B30" s="15" t="s">
        <v>111</v>
      </c>
      <c r="C30" s="15" t="s">
        <v>121</v>
      </c>
      <c r="D30" s="15" t="s">
        <v>121</v>
      </c>
      <c r="E30" s="22">
        <v>95312</v>
      </c>
      <c r="F30" s="17">
        <v>2.0269999999999997E-3</v>
      </c>
      <c r="G30" s="18">
        <v>4786.2330000000002</v>
      </c>
      <c r="H30" s="15">
        <v>0</v>
      </c>
      <c r="I30" s="19">
        <v>4786.2330000000002</v>
      </c>
      <c r="J30" s="19">
        <v>0</v>
      </c>
    </row>
    <row r="31" spans="1:10" x14ac:dyDescent="0.25">
      <c r="A31" s="14">
        <v>44317</v>
      </c>
      <c r="B31" s="15" t="s">
        <v>111</v>
      </c>
      <c r="C31" s="15" t="s">
        <v>121</v>
      </c>
      <c r="D31" s="15" t="s">
        <v>121</v>
      </c>
      <c r="E31" s="22">
        <v>95312</v>
      </c>
      <c r="F31" s="17">
        <v>2.0269999999999997E-3</v>
      </c>
      <c r="G31" s="18">
        <v>4945.7749999999996</v>
      </c>
      <c r="H31" s="15">
        <v>0</v>
      </c>
      <c r="I31" s="19">
        <v>4945.7749999999996</v>
      </c>
      <c r="J31" s="19">
        <v>0</v>
      </c>
    </row>
    <row r="32" spans="1:10" x14ac:dyDescent="0.25">
      <c r="A32" s="14">
        <v>44348</v>
      </c>
      <c r="B32" s="15" t="s">
        <v>111</v>
      </c>
      <c r="C32" s="15" t="s">
        <v>121</v>
      </c>
      <c r="D32" s="15" t="s">
        <v>121</v>
      </c>
      <c r="E32" s="22">
        <v>95312</v>
      </c>
      <c r="F32" s="17">
        <v>2.0269999999999997E-3</v>
      </c>
      <c r="G32" s="18">
        <v>4786.2330000000002</v>
      </c>
      <c r="H32" s="15">
        <v>0</v>
      </c>
      <c r="I32" s="19">
        <v>4786.2330000000002</v>
      </c>
      <c r="J32" s="19">
        <v>0</v>
      </c>
    </row>
    <row r="33" spans="1:10" x14ac:dyDescent="0.25">
      <c r="A33" s="14">
        <v>44378</v>
      </c>
      <c r="B33" s="15" t="s">
        <v>111</v>
      </c>
      <c r="C33" s="15" t="s">
        <v>121</v>
      </c>
      <c r="D33" s="15" t="s">
        <v>121</v>
      </c>
      <c r="E33" s="22">
        <v>95312</v>
      </c>
      <c r="F33" s="17">
        <v>2.0269999999999997E-3</v>
      </c>
      <c r="G33" s="18">
        <v>4945.7749999999996</v>
      </c>
      <c r="H33" s="15">
        <v>0</v>
      </c>
      <c r="I33" s="19">
        <v>4945.7749999999996</v>
      </c>
      <c r="J33" s="19">
        <v>0</v>
      </c>
    </row>
    <row r="34" spans="1:10" x14ac:dyDescent="0.25">
      <c r="A34" s="14">
        <v>44409</v>
      </c>
      <c r="B34" s="15" t="s">
        <v>111</v>
      </c>
      <c r="C34" s="15" t="s">
        <v>121</v>
      </c>
      <c r="D34" s="15" t="s">
        <v>121</v>
      </c>
      <c r="E34" s="22">
        <v>95312</v>
      </c>
      <c r="F34" s="17">
        <v>2.0269999999999997E-3</v>
      </c>
      <c r="G34" s="18">
        <v>4945.7749999999996</v>
      </c>
      <c r="H34" s="15">
        <v>0</v>
      </c>
      <c r="I34" s="19">
        <v>4945.7749999999996</v>
      </c>
      <c r="J34" s="19">
        <v>0</v>
      </c>
    </row>
    <row r="35" spans="1:10" x14ac:dyDescent="0.25">
      <c r="A35" s="14">
        <v>44440</v>
      </c>
      <c r="B35" s="15" t="s">
        <v>111</v>
      </c>
      <c r="C35" s="15" t="s">
        <v>121</v>
      </c>
      <c r="D35" s="15" t="s">
        <v>121</v>
      </c>
      <c r="E35" s="22">
        <v>95312</v>
      </c>
      <c r="F35" s="17">
        <v>2.0269999999999997E-3</v>
      </c>
      <c r="G35" s="18">
        <v>4786.2330000000002</v>
      </c>
      <c r="H35" s="15">
        <v>0</v>
      </c>
      <c r="I35" s="19">
        <v>4786.2330000000002</v>
      </c>
      <c r="J35" s="19">
        <v>0</v>
      </c>
    </row>
    <row r="36" spans="1:10" x14ac:dyDescent="0.25">
      <c r="A36" s="14">
        <v>44470</v>
      </c>
      <c r="B36" s="15" t="s">
        <v>111</v>
      </c>
      <c r="C36" s="15" t="s">
        <v>121</v>
      </c>
      <c r="D36" s="15" t="s">
        <v>121</v>
      </c>
      <c r="E36" s="22">
        <v>95312</v>
      </c>
      <c r="F36" s="17">
        <v>2.0269999999999997E-3</v>
      </c>
      <c r="G36" s="18">
        <v>4945.7749999999996</v>
      </c>
      <c r="H36" s="15">
        <v>0</v>
      </c>
      <c r="I36" s="19">
        <v>4945.7749999999996</v>
      </c>
      <c r="J36" s="19">
        <v>0</v>
      </c>
    </row>
    <row r="37" spans="1:10" x14ac:dyDescent="0.25">
      <c r="A37" s="14">
        <v>44501</v>
      </c>
      <c r="B37" s="15" t="s">
        <v>111</v>
      </c>
      <c r="C37" s="15" t="s">
        <v>121</v>
      </c>
      <c r="D37" s="15" t="s">
        <v>121</v>
      </c>
      <c r="E37" s="22">
        <v>95312</v>
      </c>
      <c r="F37" s="17">
        <v>2.0269999999999997E-3</v>
      </c>
      <c r="G37" s="18">
        <v>4786.2330000000002</v>
      </c>
      <c r="H37" s="15">
        <v>0</v>
      </c>
      <c r="I37" s="19">
        <v>4786.2330000000002</v>
      </c>
      <c r="J37" s="19">
        <v>0</v>
      </c>
    </row>
    <row r="38" spans="1:10" x14ac:dyDescent="0.25">
      <c r="A38" s="14">
        <v>44531</v>
      </c>
      <c r="B38" s="15" t="s">
        <v>111</v>
      </c>
      <c r="C38" s="15" t="s">
        <v>121</v>
      </c>
      <c r="D38" s="15" t="s">
        <v>121</v>
      </c>
      <c r="E38" s="22">
        <v>95312</v>
      </c>
      <c r="F38" s="17">
        <v>2.0269999999999997E-3</v>
      </c>
      <c r="G38" s="18">
        <v>4945.7749999999996</v>
      </c>
      <c r="H38" s="15">
        <v>0</v>
      </c>
      <c r="I38" s="19">
        <v>4945.7749999999996</v>
      </c>
      <c r="J38" s="19">
        <v>0</v>
      </c>
    </row>
    <row r="39" spans="1:10" x14ac:dyDescent="0.25">
      <c r="A39" s="14">
        <v>44562</v>
      </c>
      <c r="B39" s="15" t="s">
        <v>111</v>
      </c>
      <c r="C39" s="15" t="s">
        <v>121</v>
      </c>
      <c r="D39" s="15" t="s">
        <v>121</v>
      </c>
      <c r="E39" s="22">
        <v>95312</v>
      </c>
      <c r="F39" s="17">
        <v>2.0269999999999997E-3</v>
      </c>
      <c r="G39" s="18">
        <v>4945.7749999999996</v>
      </c>
      <c r="H39" s="15">
        <v>0</v>
      </c>
      <c r="I39" s="19">
        <v>4945.7749999999996</v>
      </c>
      <c r="J39" s="19">
        <v>0</v>
      </c>
    </row>
    <row r="40" spans="1:10" x14ac:dyDescent="0.25">
      <c r="A40" s="14">
        <v>44593</v>
      </c>
      <c r="B40" s="15" t="s">
        <v>111</v>
      </c>
      <c r="C40" s="15" t="s">
        <v>121</v>
      </c>
      <c r="D40" s="15" t="s">
        <v>121</v>
      </c>
      <c r="E40" s="22">
        <v>95312</v>
      </c>
      <c r="F40" s="17">
        <v>2.0269999999999997E-3</v>
      </c>
      <c r="G40" s="18">
        <v>4467.1509999999998</v>
      </c>
      <c r="H40" s="15">
        <v>0</v>
      </c>
      <c r="I40" s="19">
        <v>4467.1509999999998</v>
      </c>
      <c r="J40" s="19">
        <v>0</v>
      </c>
    </row>
    <row r="41" spans="1:10" x14ac:dyDescent="0.25">
      <c r="A41" s="14">
        <v>44621</v>
      </c>
      <c r="B41" s="15" t="s">
        <v>111</v>
      </c>
      <c r="C41" s="15" t="s">
        <v>121</v>
      </c>
      <c r="D41" s="15" t="s">
        <v>121</v>
      </c>
      <c r="E41" s="22">
        <v>95312</v>
      </c>
      <c r="F41" s="17">
        <v>2.0269999999999997E-3</v>
      </c>
      <c r="G41" s="18">
        <v>4945.7749999999996</v>
      </c>
      <c r="H41" s="15">
        <v>0</v>
      </c>
      <c r="I41" s="19">
        <v>4945.7749999999996</v>
      </c>
      <c r="J41" s="19">
        <v>0</v>
      </c>
    </row>
    <row r="42" spans="1:10" x14ac:dyDescent="0.25">
      <c r="A42" s="14">
        <v>44652</v>
      </c>
      <c r="B42" s="15" t="s">
        <v>111</v>
      </c>
      <c r="C42" s="15" t="s">
        <v>121</v>
      </c>
      <c r="D42" s="15" t="s">
        <v>121</v>
      </c>
      <c r="E42" s="22">
        <v>95312</v>
      </c>
      <c r="F42" s="17">
        <v>2.0269999999999997E-3</v>
      </c>
      <c r="G42" s="18">
        <v>4786.2330000000002</v>
      </c>
      <c r="H42" s="15">
        <v>0</v>
      </c>
      <c r="I42" s="19">
        <v>4786.2330000000002</v>
      </c>
      <c r="J42" s="19">
        <v>0</v>
      </c>
    </row>
    <row r="43" spans="1:10" x14ac:dyDescent="0.25">
      <c r="A43" s="14">
        <v>44682</v>
      </c>
      <c r="B43" s="15" t="s">
        <v>111</v>
      </c>
      <c r="C43" s="15" t="s">
        <v>121</v>
      </c>
      <c r="D43" s="15" t="s">
        <v>121</v>
      </c>
      <c r="E43" s="22">
        <v>95312</v>
      </c>
      <c r="F43" s="17">
        <v>2.0269999999999997E-3</v>
      </c>
      <c r="G43" s="18">
        <v>4945.7749999999996</v>
      </c>
      <c r="H43" s="15">
        <v>0</v>
      </c>
      <c r="I43" s="19">
        <v>4945.7749999999996</v>
      </c>
      <c r="J43" s="19">
        <v>0</v>
      </c>
    </row>
    <row r="44" spans="1:10" x14ac:dyDescent="0.25">
      <c r="A44" s="14">
        <v>44713</v>
      </c>
      <c r="B44" s="15" t="s">
        <v>111</v>
      </c>
      <c r="C44" s="15" t="s">
        <v>121</v>
      </c>
      <c r="D44" s="15" t="s">
        <v>121</v>
      </c>
      <c r="E44" s="22">
        <v>95312</v>
      </c>
      <c r="F44" s="17">
        <v>2.0269999999999997E-3</v>
      </c>
      <c r="G44" s="18">
        <v>4786.2330000000002</v>
      </c>
      <c r="H44" s="15">
        <v>0</v>
      </c>
      <c r="I44" s="19">
        <v>4786.2330000000002</v>
      </c>
      <c r="J44" s="19">
        <v>0</v>
      </c>
    </row>
    <row r="45" spans="1:10" x14ac:dyDescent="0.25">
      <c r="A45" s="14">
        <v>44743</v>
      </c>
      <c r="B45" s="15" t="s">
        <v>111</v>
      </c>
      <c r="C45" s="15" t="s">
        <v>121</v>
      </c>
      <c r="D45" s="15" t="s">
        <v>121</v>
      </c>
      <c r="E45" s="22">
        <v>95312</v>
      </c>
      <c r="F45" s="17">
        <v>2.0269999999999997E-3</v>
      </c>
      <c r="G45" s="18">
        <v>4945.7749999999996</v>
      </c>
      <c r="H45" s="15">
        <v>0</v>
      </c>
      <c r="I45" s="19">
        <v>4945.7749999999996</v>
      </c>
      <c r="J45" s="19">
        <v>0</v>
      </c>
    </row>
    <row r="46" spans="1:10" x14ac:dyDescent="0.25">
      <c r="A46" s="14">
        <v>44774</v>
      </c>
      <c r="B46" s="15" t="s">
        <v>111</v>
      </c>
      <c r="C46" s="15" t="s">
        <v>121</v>
      </c>
      <c r="D46" s="15" t="s">
        <v>121</v>
      </c>
      <c r="E46" s="22">
        <v>95312</v>
      </c>
      <c r="F46" s="17">
        <v>2.0269999999999997E-3</v>
      </c>
      <c r="G46" s="18">
        <v>4945.7749999999996</v>
      </c>
      <c r="H46" s="15">
        <v>0</v>
      </c>
      <c r="I46" s="19">
        <v>4945.7749999999996</v>
      </c>
      <c r="J46" s="19">
        <v>0</v>
      </c>
    </row>
    <row r="47" spans="1:10" x14ac:dyDescent="0.25">
      <c r="A47" s="14">
        <v>44805</v>
      </c>
      <c r="B47" s="15" t="s">
        <v>111</v>
      </c>
      <c r="C47" s="15" t="s">
        <v>121</v>
      </c>
      <c r="D47" s="15" t="s">
        <v>121</v>
      </c>
      <c r="E47" s="22">
        <v>95312</v>
      </c>
      <c r="F47" s="17">
        <v>2.0269999999999997E-3</v>
      </c>
      <c r="G47" s="18">
        <v>4786.2330000000002</v>
      </c>
      <c r="H47" s="15">
        <v>0</v>
      </c>
      <c r="I47" s="19">
        <v>4786.2330000000002</v>
      </c>
      <c r="J47" s="19">
        <v>0</v>
      </c>
    </row>
    <row r="48" spans="1:10" x14ac:dyDescent="0.25">
      <c r="A48" s="14">
        <v>44835</v>
      </c>
      <c r="B48" s="15" t="s">
        <v>111</v>
      </c>
      <c r="C48" s="15" t="s">
        <v>121</v>
      </c>
      <c r="D48" s="15" t="s">
        <v>121</v>
      </c>
      <c r="E48" s="22">
        <v>95312</v>
      </c>
      <c r="F48" s="17">
        <v>2.0269999999999997E-3</v>
      </c>
      <c r="G48" s="18">
        <v>4945.7749999999996</v>
      </c>
      <c r="H48" s="15">
        <v>0</v>
      </c>
      <c r="I48" s="19">
        <v>4945.7749999999996</v>
      </c>
      <c r="J48" s="19">
        <v>0</v>
      </c>
    </row>
    <row r="49" spans="1:10" x14ac:dyDescent="0.25">
      <c r="A49" s="14">
        <v>44866</v>
      </c>
      <c r="B49" s="15" t="s">
        <v>111</v>
      </c>
      <c r="C49" s="15" t="s">
        <v>121</v>
      </c>
      <c r="D49" s="15" t="s">
        <v>121</v>
      </c>
      <c r="E49" s="22">
        <v>95312</v>
      </c>
      <c r="F49" s="17">
        <v>2.0269999999999997E-3</v>
      </c>
      <c r="G49" s="18">
        <v>4786.2330000000002</v>
      </c>
      <c r="H49" s="15">
        <v>0</v>
      </c>
      <c r="I49" s="19">
        <v>4786.2330000000002</v>
      </c>
      <c r="J49" s="19">
        <v>0</v>
      </c>
    </row>
    <row r="50" spans="1:10" x14ac:dyDescent="0.25">
      <c r="A50" s="14">
        <v>44896</v>
      </c>
      <c r="B50" s="15" t="s">
        <v>111</v>
      </c>
      <c r="C50" s="15" t="s">
        <v>121</v>
      </c>
      <c r="D50" s="15" t="s">
        <v>121</v>
      </c>
      <c r="E50" s="22">
        <v>95312</v>
      </c>
      <c r="F50" s="17">
        <v>2.0269999999999997E-3</v>
      </c>
      <c r="G50" s="18">
        <v>4945.7749999999996</v>
      </c>
      <c r="H50" s="15">
        <v>0</v>
      </c>
      <c r="I50" s="19">
        <v>4945.7749999999996</v>
      </c>
      <c r="J50" s="19">
        <v>0</v>
      </c>
    </row>
    <row r="51" spans="1:10" x14ac:dyDescent="0.25">
      <c r="A51" s="14">
        <v>44927</v>
      </c>
      <c r="B51" s="15" t="s">
        <v>111</v>
      </c>
      <c r="C51" s="15" t="s">
        <v>121</v>
      </c>
      <c r="D51" s="15" t="s">
        <v>121</v>
      </c>
      <c r="E51" s="22">
        <v>95312</v>
      </c>
      <c r="F51" s="17">
        <v>2.0269999999999997E-3</v>
      </c>
      <c r="G51" s="18">
        <v>4945.7749999999996</v>
      </c>
      <c r="H51" s="15">
        <v>0</v>
      </c>
      <c r="I51" s="19">
        <v>4945.7749999999996</v>
      </c>
      <c r="J51" s="19">
        <v>0</v>
      </c>
    </row>
    <row r="52" spans="1:10" x14ac:dyDescent="0.25">
      <c r="A52" s="14">
        <v>44958</v>
      </c>
      <c r="B52" s="15" t="s">
        <v>111</v>
      </c>
      <c r="C52" s="15" t="s">
        <v>121</v>
      </c>
      <c r="D52" s="15" t="s">
        <v>121</v>
      </c>
      <c r="E52" s="22">
        <v>95312</v>
      </c>
      <c r="F52" s="17">
        <v>2.0269999999999997E-3</v>
      </c>
      <c r="G52" s="18">
        <v>4467.1509999999998</v>
      </c>
      <c r="H52" s="15">
        <v>0</v>
      </c>
      <c r="I52" s="19">
        <v>4467.1509999999998</v>
      </c>
      <c r="J52" s="19">
        <v>0</v>
      </c>
    </row>
    <row r="53" spans="1:10" x14ac:dyDescent="0.25">
      <c r="A53" s="14">
        <v>44986</v>
      </c>
      <c r="B53" s="15" t="s">
        <v>111</v>
      </c>
      <c r="C53" s="15" t="s">
        <v>121</v>
      </c>
      <c r="D53" s="15" t="s">
        <v>121</v>
      </c>
      <c r="E53" s="22">
        <v>95312</v>
      </c>
      <c r="F53" s="17">
        <v>2.0269999999999997E-3</v>
      </c>
      <c r="G53" s="18">
        <v>4945.7749999999996</v>
      </c>
      <c r="H53" s="15">
        <v>0</v>
      </c>
      <c r="I53" s="19">
        <v>4945.7749999999996</v>
      </c>
      <c r="J53" s="19">
        <v>0</v>
      </c>
    </row>
    <row r="54" spans="1:10" x14ac:dyDescent="0.25">
      <c r="A54" s="14">
        <v>45017</v>
      </c>
      <c r="B54" s="15" t="s">
        <v>111</v>
      </c>
      <c r="C54" s="15" t="s">
        <v>121</v>
      </c>
      <c r="D54" s="15" t="s">
        <v>121</v>
      </c>
      <c r="E54" s="22">
        <v>95312</v>
      </c>
      <c r="F54" s="17">
        <v>2.0269999999999997E-3</v>
      </c>
      <c r="G54" s="18">
        <v>4786.2330000000002</v>
      </c>
      <c r="H54" s="15">
        <v>0</v>
      </c>
      <c r="I54" s="19">
        <v>4786.2330000000002</v>
      </c>
      <c r="J54" s="19">
        <v>0</v>
      </c>
    </row>
    <row r="55" spans="1:10" x14ac:dyDescent="0.25">
      <c r="A55" s="14">
        <v>45047</v>
      </c>
      <c r="B55" s="15" t="s">
        <v>111</v>
      </c>
      <c r="C55" s="15" t="s">
        <v>121</v>
      </c>
      <c r="D55" s="15" t="s">
        <v>121</v>
      </c>
      <c r="E55" s="22">
        <v>95312</v>
      </c>
      <c r="F55" s="17">
        <v>2.0269999999999997E-3</v>
      </c>
      <c r="G55" s="18">
        <v>4945.7749999999996</v>
      </c>
      <c r="H55" s="15">
        <v>0</v>
      </c>
      <c r="I55" s="19">
        <v>4945.7749999999996</v>
      </c>
      <c r="J55" s="19">
        <v>0</v>
      </c>
    </row>
    <row r="56" spans="1:10" x14ac:dyDescent="0.25">
      <c r="A56" s="14">
        <v>45078</v>
      </c>
      <c r="B56" s="15" t="s">
        <v>111</v>
      </c>
      <c r="C56" s="15" t="s">
        <v>121</v>
      </c>
      <c r="D56" s="15" t="s">
        <v>121</v>
      </c>
      <c r="E56" s="22">
        <v>95312</v>
      </c>
      <c r="F56" s="17">
        <v>2.0269999999999997E-3</v>
      </c>
      <c r="G56" s="18">
        <v>4786.2330000000002</v>
      </c>
      <c r="H56" s="15">
        <v>0</v>
      </c>
      <c r="I56" s="19">
        <v>4786.2330000000002</v>
      </c>
      <c r="J56" s="19">
        <v>0</v>
      </c>
    </row>
    <row r="57" spans="1:10" x14ac:dyDescent="0.25">
      <c r="A57" s="14">
        <v>45108</v>
      </c>
      <c r="B57" s="15" t="s">
        <v>111</v>
      </c>
      <c r="C57" s="15" t="s">
        <v>121</v>
      </c>
      <c r="D57" s="15" t="s">
        <v>121</v>
      </c>
      <c r="E57" s="22">
        <v>95312</v>
      </c>
      <c r="F57" s="17">
        <v>2.0269999999999997E-3</v>
      </c>
      <c r="G57" s="18">
        <v>4945.7749999999996</v>
      </c>
      <c r="H57" s="15">
        <v>0</v>
      </c>
      <c r="I57" s="19">
        <v>4945.7749999999996</v>
      </c>
      <c r="J57" s="19">
        <v>0</v>
      </c>
    </row>
    <row r="58" spans="1:10" x14ac:dyDescent="0.25">
      <c r="A58" s="14">
        <v>45139</v>
      </c>
      <c r="B58" s="15" t="s">
        <v>111</v>
      </c>
      <c r="C58" s="15" t="s">
        <v>121</v>
      </c>
      <c r="D58" s="15" t="s">
        <v>121</v>
      </c>
      <c r="E58" s="22">
        <v>95312</v>
      </c>
      <c r="F58" s="17">
        <v>2.0269999999999997E-3</v>
      </c>
      <c r="G58" s="18">
        <v>4945.7749999999996</v>
      </c>
      <c r="H58" s="15">
        <v>0</v>
      </c>
      <c r="I58" s="19">
        <v>4945.7749999999996</v>
      </c>
      <c r="J58" s="19">
        <v>0</v>
      </c>
    </row>
    <row r="59" spans="1:10" x14ac:dyDescent="0.25">
      <c r="A59" s="14">
        <v>45170</v>
      </c>
      <c r="B59" s="15" t="s">
        <v>111</v>
      </c>
      <c r="C59" s="15" t="s">
        <v>121</v>
      </c>
      <c r="D59" s="15" t="s">
        <v>121</v>
      </c>
      <c r="E59" s="22">
        <v>95312</v>
      </c>
      <c r="F59" s="17">
        <v>2.0269999999999997E-3</v>
      </c>
      <c r="G59" s="18">
        <v>4786.2330000000002</v>
      </c>
      <c r="H59" s="15">
        <v>0</v>
      </c>
      <c r="I59" s="19">
        <v>4786.2330000000002</v>
      </c>
      <c r="J59" s="19">
        <v>0</v>
      </c>
    </row>
    <row r="60" spans="1:10" x14ac:dyDescent="0.25">
      <c r="A60" s="14">
        <v>45200</v>
      </c>
      <c r="B60" s="15" t="s">
        <v>111</v>
      </c>
      <c r="C60" s="15" t="s">
        <v>121</v>
      </c>
      <c r="D60" s="15" t="s">
        <v>121</v>
      </c>
      <c r="E60" s="22">
        <v>95312</v>
      </c>
      <c r="F60" s="17">
        <v>2.0269999999999997E-3</v>
      </c>
      <c r="G60" s="18">
        <v>4945.7749999999996</v>
      </c>
      <c r="H60" s="15">
        <v>0</v>
      </c>
      <c r="I60" s="19">
        <v>4945.7749999999996</v>
      </c>
      <c r="J60" s="19">
        <v>0</v>
      </c>
    </row>
    <row r="61" spans="1:10" x14ac:dyDescent="0.25">
      <c r="A61" s="14">
        <v>45231</v>
      </c>
      <c r="B61" s="15" t="s">
        <v>111</v>
      </c>
      <c r="C61" s="15" t="s">
        <v>121</v>
      </c>
      <c r="D61" s="15" t="s">
        <v>121</v>
      </c>
      <c r="E61" s="22">
        <v>95312</v>
      </c>
      <c r="F61" s="17">
        <v>2.0269999999999997E-3</v>
      </c>
      <c r="G61" s="18">
        <v>4786.2330000000002</v>
      </c>
      <c r="H61" s="15">
        <v>0</v>
      </c>
      <c r="I61" s="19">
        <v>4786.2330000000002</v>
      </c>
      <c r="J61" s="19">
        <v>0</v>
      </c>
    </row>
    <row r="62" spans="1:10" x14ac:dyDescent="0.25">
      <c r="A62" s="14">
        <v>45261</v>
      </c>
      <c r="B62" s="15" t="s">
        <v>111</v>
      </c>
      <c r="C62" s="15" t="s">
        <v>121</v>
      </c>
      <c r="D62" s="15" t="s">
        <v>121</v>
      </c>
      <c r="E62" s="22">
        <v>95312</v>
      </c>
      <c r="F62" s="17">
        <v>2.0269999999999997E-3</v>
      </c>
      <c r="G62" s="18">
        <v>4945.7749999999996</v>
      </c>
      <c r="H62" s="15">
        <v>0</v>
      </c>
      <c r="I62" s="19">
        <v>4945.7749999999996</v>
      </c>
      <c r="J62" s="1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B2:AC77"/>
  <sheetViews>
    <sheetView view="pageBreakPreview" topLeftCell="A4" zoomScaleNormal="100" zoomScaleSheetLayoutView="100" workbookViewId="0">
      <selection activeCell="U27" sqref="U27"/>
    </sheetView>
  </sheetViews>
  <sheetFormatPr baseColWidth="10" defaultColWidth="11.42578125" defaultRowHeight="15" x14ac:dyDescent="0.25"/>
  <cols>
    <col min="1" max="1" width="5.28515625" style="47" customWidth="1"/>
    <col min="2" max="2" width="11.42578125" style="47"/>
    <col min="3" max="3" width="29.28515625" style="47" bestFit="1" customWidth="1"/>
    <col min="4" max="4" width="39.7109375" style="47" bestFit="1" customWidth="1"/>
    <col min="5" max="5" width="20" style="47" customWidth="1"/>
    <col min="6" max="6" width="15.85546875" style="47" customWidth="1"/>
    <col min="7" max="7" width="13.5703125" style="47" customWidth="1"/>
    <col min="8" max="9" width="11" style="47" hidden="1" customWidth="1"/>
    <col min="10" max="10" width="11" style="47" customWidth="1"/>
    <col min="11" max="11" width="11" style="47" hidden="1" customWidth="1"/>
    <col min="12" max="12" width="11" style="47" customWidth="1"/>
    <col min="13" max="13" width="11.42578125" style="47" hidden="1" customWidth="1"/>
    <col min="14" max="14" width="11.42578125" style="47" customWidth="1"/>
    <col min="15" max="15" width="0" style="47" hidden="1" customWidth="1"/>
    <col min="16" max="16" width="11.42578125" style="47"/>
    <col min="17" max="18" width="7.42578125" style="47" customWidth="1"/>
    <col min="19" max="19" width="8.5703125" style="47" customWidth="1"/>
    <col min="20" max="20" width="15.140625" style="47" customWidth="1"/>
    <col min="21" max="21" width="13.140625" style="47" customWidth="1"/>
    <col min="22" max="22" width="11.42578125" style="47"/>
    <col min="23" max="24" width="12" style="47" bestFit="1" customWidth="1"/>
    <col min="25" max="16384" width="11.42578125" style="47"/>
  </cols>
  <sheetData>
    <row r="2" spans="2:29" ht="19.5" thickBot="1" x14ac:dyDescent="0.35">
      <c r="B2" s="94" t="s">
        <v>131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46"/>
    </row>
    <row r="3" spans="2:29" ht="19.5" thickBot="1" x14ac:dyDescent="0.35">
      <c r="B3" s="94" t="s">
        <v>1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46"/>
      <c r="S3" s="48"/>
      <c r="T3" s="49"/>
      <c r="U3" s="50"/>
    </row>
    <row r="4" spans="2:29" x14ac:dyDescent="0.25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51"/>
    </row>
    <row r="5" spans="2:29" ht="45" x14ac:dyDescent="0.25">
      <c r="B5" s="52" t="s">
        <v>17</v>
      </c>
      <c r="C5" s="52" t="s">
        <v>1</v>
      </c>
      <c r="D5" s="52" t="s">
        <v>8</v>
      </c>
      <c r="E5" s="52" t="s">
        <v>33</v>
      </c>
      <c r="F5" s="52" t="s">
        <v>3</v>
      </c>
      <c r="G5" s="52" t="s">
        <v>10</v>
      </c>
      <c r="H5" s="52" t="s">
        <v>11</v>
      </c>
      <c r="I5" s="52" t="s">
        <v>132</v>
      </c>
      <c r="J5" s="52" t="str">
        <f>+H5</f>
        <v>PTDV (Ton)</v>
      </c>
      <c r="K5" s="52" t="s">
        <v>12</v>
      </c>
      <c r="L5" s="52" t="str">
        <f>+K5</f>
        <v>PC (Ton)</v>
      </c>
      <c r="M5" s="52" t="s">
        <v>13</v>
      </c>
      <c r="N5" s="52" t="str">
        <f>+M5</f>
        <v>PP (Ton)</v>
      </c>
      <c r="O5" s="52" t="s">
        <v>14</v>
      </c>
      <c r="P5" s="52" t="str">
        <f>+O5</f>
        <v>GAS OPERACIÓN (Ton)</v>
      </c>
      <c r="Q5" s="53"/>
      <c r="R5" s="53"/>
    </row>
    <row r="6" spans="2:29" x14ac:dyDescent="0.25">
      <c r="B6" s="54">
        <v>43101</v>
      </c>
      <c r="C6" s="55" t="s">
        <v>133</v>
      </c>
      <c r="D6" s="55" t="s">
        <v>134</v>
      </c>
      <c r="E6" s="55" t="s">
        <v>135</v>
      </c>
      <c r="F6" s="56">
        <v>367.96910000000003</v>
      </c>
      <c r="G6" s="57">
        <v>2E-3</v>
      </c>
      <c r="H6" s="57">
        <v>0</v>
      </c>
      <c r="I6" s="57">
        <v>31</v>
      </c>
      <c r="J6" s="57">
        <f>+H6*I6</f>
        <v>0</v>
      </c>
      <c r="K6" s="57">
        <v>13.038</v>
      </c>
      <c r="L6" s="57">
        <f>+K6*I6</f>
        <v>404.178</v>
      </c>
      <c r="M6" s="57">
        <v>13.038</v>
      </c>
      <c r="N6" s="57">
        <f>+M6*I6</f>
        <v>404.178</v>
      </c>
      <c r="O6" s="57">
        <v>14.085892258064519</v>
      </c>
      <c r="P6" s="57">
        <f>+O6*I6</f>
        <v>436.66266000000007</v>
      </c>
      <c r="Q6" s="58"/>
      <c r="R6" s="58"/>
      <c r="S6" s="58"/>
    </row>
    <row r="7" spans="2:29" x14ac:dyDescent="0.25">
      <c r="B7" s="54">
        <v>43132</v>
      </c>
      <c r="C7" s="55" t="s">
        <v>133</v>
      </c>
      <c r="D7" s="55" t="s">
        <v>134</v>
      </c>
      <c r="E7" s="55" t="s">
        <v>135</v>
      </c>
      <c r="F7" s="56">
        <v>367.96910000000003</v>
      </c>
      <c r="G7" s="57">
        <v>2E-3</v>
      </c>
      <c r="H7" s="57">
        <v>0</v>
      </c>
      <c r="I7" s="57">
        <v>28</v>
      </c>
      <c r="J7" s="57">
        <f t="shared" ref="J7:J70" si="0">+H7*I7</f>
        <v>0</v>
      </c>
      <c r="K7" s="57">
        <v>13.068000000000001</v>
      </c>
      <c r="L7" s="57">
        <f t="shared" ref="L7:L70" si="1">+K7*I7</f>
        <v>365.90400000000005</v>
      </c>
      <c r="M7" s="57">
        <v>13.068000000000001</v>
      </c>
      <c r="N7" s="57">
        <f t="shared" ref="N7:N70" si="2">+M7*I7</f>
        <v>365.90400000000005</v>
      </c>
      <c r="O7" s="57">
        <v>14.878799999999998</v>
      </c>
      <c r="P7" s="57">
        <f t="shared" ref="P7:P70" si="3">+O7*I7</f>
        <v>416.60639999999995</v>
      </c>
      <c r="Q7" s="58"/>
      <c r="R7" s="58"/>
      <c r="S7" s="58"/>
    </row>
    <row r="8" spans="2:29" x14ac:dyDescent="0.25">
      <c r="B8" s="54">
        <v>43160</v>
      </c>
      <c r="C8" s="55" t="s">
        <v>133</v>
      </c>
      <c r="D8" s="55" t="s">
        <v>134</v>
      </c>
      <c r="E8" s="55" t="s">
        <v>135</v>
      </c>
      <c r="F8" s="56">
        <v>367.96910000000003</v>
      </c>
      <c r="G8" s="57">
        <v>2E-3</v>
      </c>
      <c r="H8" s="57">
        <v>0</v>
      </c>
      <c r="I8" s="57">
        <v>31</v>
      </c>
      <c r="J8" s="57">
        <f t="shared" si="0"/>
        <v>0</v>
      </c>
      <c r="K8" s="57">
        <v>11.775</v>
      </c>
      <c r="L8" s="57">
        <f t="shared" si="1"/>
        <v>365.02500000000003</v>
      </c>
      <c r="M8" s="57">
        <v>11.775</v>
      </c>
      <c r="N8" s="57">
        <f t="shared" si="2"/>
        <v>365.02500000000003</v>
      </c>
      <c r="O8" s="57">
        <v>12.046433225806455</v>
      </c>
      <c r="P8" s="57">
        <f t="shared" si="3"/>
        <v>373.43943000000007</v>
      </c>
      <c r="Q8" s="58"/>
      <c r="R8" s="58"/>
      <c r="S8" s="58"/>
      <c r="AC8" s="47" t="s">
        <v>136</v>
      </c>
    </row>
    <row r="9" spans="2:29" x14ac:dyDescent="0.25">
      <c r="B9" s="54">
        <v>43191</v>
      </c>
      <c r="C9" s="55" t="s">
        <v>133</v>
      </c>
      <c r="D9" s="55" t="s">
        <v>134</v>
      </c>
      <c r="E9" s="55" t="s">
        <v>135</v>
      </c>
      <c r="F9" s="56">
        <v>367.96910000000003</v>
      </c>
      <c r="G9" s="57">
        <v>2E-3</v>
      </c>
      <c r="H9" s="57">
        <v>0</v>
      </c>
      <c r="I9" s="57">
        <v>30</v>
      </c>
      <c r="J9" s="57">
        <f t="shared" si="0"/>
        <v>0</v>
      </c>
      <c r="K9" s="57">
        <v>14.497</v>
      </c>
      <c r="L9" s="57">
        <f t="shared" si="1"/>
        <v>434.90999999999997</v>
      </c>
      <c r="M9" s="57">
        <v>14.497</v>
      </c>
      <c r="N9" s="57">
        <f t="shared" si="2"/>
        <v>434.90999999999997</v>
      </c>
      <c r="O9" s="57">
        <v>14.864003000000004</v>
      </c>
      <c r="P9" s="57">
        <f t="shared" si="3"/>
        <v>445.92009000000013</v>
      </c>
      <c r="Q9" s="58"/>
      <c r="R9" s="58"/>
      <c r="S9" s="58"/>
    </row>
    <row r="10" spans="2:29" x14ac:dyDescent="0.25">
      <c r="B10" s="54">
        <v>43221</v>
      </c>
      <c r="C10" s="55" t="s">
        <v>133</v>
      </c>
      <c r="D10" s="55" t="s">
        <v>134</v>
      </c>
      <c r="E10" s="55" t="s">
        <v>135</v>
      </c>
      <c r="F10" s="56">
        <v>367.96910000000003</v>
      </c>
      <c r="G10" s="57">
        <v>2E-3</v>
      </c>
      <c r="H10" s="57">
        <v>0</v>
      </c>
      <c r="I10" s="57">
        <v>31</v>
      </c>
      <c r="J10" s="57">
        <f t="shared" si="0"/>
        <v>0</v>
      </c>
      <c r="K10" s="57">
        <v>15.737</v>
      </c>
      <c r="L10" s="57">
        <f t="shared" si="1"/>
        <v>487.84699999999998</v>
      </c>
      <c r="M10" s="57">
        <v>15.737</v>
      </c>
      <c r="N10" s="57">
        <f t="shared" si="2"/>
        <v>487.84699999999998</v>
      </c>
      <c r="O10" s="57">
        <v>15.794154193548389</v>
      </c>
      <c r="P10" s="57">
        <f t="shared" si="3"/>
        <v>489.61878000000007</v>
      </c>
      <c r="Q10" s="58"/>
      <c r="R10" s="58"/>
      <c r="S10" s="58"/>
    </row>
    <row r="11" spans="2:29" x14ac:dyDescent="0.25">
      <c r="B11" s="54">
        <v>43252</v>
      </c>
      <c r="C11" s="55" t="s">
        <v>133</v>
      </c>
      <c r="D11" s="55" t="s">
        <v>134</v>
      </c>
      <c r="E11" s="55" t="s">
        <v>135</v>
      </c>
      <c r="F11" s="56">
        <v>367.96910000000003</v>
      </c>
      <c r="G11" s="57">
        <v>2E-3</v>
      </c>
      <c r="H11" s="57">
        <v>0</v>
      </c>
      <c r="I11" s="57">
        <v>30</v>
      </c>
      <c r="J11" s="57">
        <f t="shared" si="0"/>
        <v>0</v>
      </c>
      <c r="K11" s="57">
        <v>15.023</v>
      </c>
      <c r="L11" s="57">
        <f t="shared" si="1"/>
        <v>450.69</v>
      </c>
      <c r="M11" s="57">
        <v>15.023</v>
      </c>
      <c r="N11" s="57">
        <f t="shared" si="2"/>
        <v>450.69</v>
      </c>
      <c r="O11" s="57">
        <v>15.351672000000004</v>
      </c>
      <c r="P11" s="57">
        <f t="shared" si="3"/>
        <v>460.55016000000012</v>
      </c>
      <c r="Q11" s="58"/>
      <c r="R11" s="58"/>
      <c r="S11" s="58"/>
    </row>
    <row r="12" spans="2:29" x14ac:dyDescent="0.25">
      <c r="B12" s="54">
        <v>43282</v>
      </c>
      <c r="C12" s="55" t="s">
        <v>133</v>
      </c>
      <c r="D12" s="55" t="s">
        <v>134</v>
      </c>
      <c r="E12" s="55" t="s">
        <v>135</v>
      </c>
      <c r="F12" s="56">
        <v>367.96910000000003</v>
      </c>
      <c r="G12" s="57">
        <v>2E-3</v>
      </c>
      <c r="H12" s="57">
        <v>0</v>
      </c>
      <c r="I12" s="57">
        <v>31</v>
      </c>
      <c r="J12" s="57">
        <f t="shared" si="0"/>
        <v>0</v>
      </c>
      <c r="K12" s="57">
        <v>11.786999999999999</v>
      </c>
      <c r="L12" s="57">
        <f t="shared" si="1"/>
        <v>365.39699999999999</v>
      </c>
      <c r="M12" s="57">
        <v>11.786999999999999</v>
      </c>
      <c r="N12" s="57">
        <f t="shared" si="2"/>
        <v>365.39699999999999</v>
      </c>
      <c r="O12" s="57">
        <v>12.82171258064516</v>
      </c>
      <c r="P12" s="57">
        <f t="shared" si="3"/>
        <v>397.47308999999996</v>
      </c>
      <c r="Q12" s="58"/>
      <c r="R12" s="58"/>
      <c r="S12" s="58"/>
    </row>
    <row r="13" spans="2:29" x14ac:dyDescent="0.25">
      <c r="B13" s="54">
        <v>43313</v>
      </c>
      <c r="C13" s="55" t="s">
        <v>133</v>
      </c>
      <c r="D13" s="55" t="s">
        <v>134</v>
      </c>
      <c r="E13" s="55" t="s">
        <v>135</v>
      </c>
      <c r="F13" s="56">
        <v>367.96910000000003</v>
      </c>
      <c r="G13" s="57">
        <v>2E-3</v>
      </c>
      <c r="H13" s="57">
        <v>0</v>
      </c>
      <c r="I13" s="57">
        <v>31</v>
      </c>
      <c r="J13" s="57">
        <f t="shared" si="0"/>
        <v>0</v>
      </c>
      <c r="K13" s="57">
        <v>9.2850000000000001</v>
      </c>
      <c r="L13" s="57">
        <f t="shared" si="1"/>
        <v>287.83499999999998</v>
      </c>
      <c r="M13" s="57">
        <v>9.2850000000000001</v>
      </c>
      <c r="N13" s="57">
        <f t="shared" si="2"/>
        <v>287.83499999999998</v>
      </c>
      <c r="O13" s="57">
        <v>10.016383548387099</v>
      </c>
      <c r="P13" s="57">
        <f t="shared" si="3"/>
        <v>310.50789000000003</v>
      </c>
      <c r="Q13" s="58"/>
      <c r="R13" s="58"/>
      <c r="S13" s="58"/>
    </row>
    <row r="14" spans="2:29" x14ac:dyDescent="0.25">
      <c r="B14" s="54">
        <v>43344</v>
      </c>
      <c r="C14" s="55" t="s">
        <v>133</v>
      </c>
      <c r="D14" s="55" t="s">
        <v>134</v>
      </c>
      <c r="E14" s="55" t="s">
        <v>135</v>
      </c>
      <c r="F14" s="56">
        <v>367.96910000000003</v>
      </c>
      <c r="G14" s="57">
        <v>2E-3</v>
      </c>
      <c r="H14" s="57">
        <v>0</v>
      </c>
      <c r="I14" s="57">
        <v>30</v>
      </c>
      <c r="J14" s="57">
        <f t="shared" si="0"/>
        <v>0</v>
      </c>
      <c r="K14" s="57">
        <v>11.981</v>
      </c>
      <c r="L14" s="57">
        <f t="shared" si="1"/>
        <v>359.43</v>
      </c>
      <c r="M14" s="57">
        <v>11.981</v>
      </c>
      <c r="N14" s="57">
        <f t="shared" si="2"/>
        <v>359.43</v>
      </c>
      <c r="O14" s="57">
        <v>12.016347000000001</v>
      </c>
      <c r="P14" s="57">
        <f t="shared" si="3"/>
        <v>360.49041000000005</v>
      </c>
      <c r="Q14" s="58"/>
      <c r="R14" s="58"/>
      <c r="S14" s="58"/>
    </row>
    <row r="15" spans="2:29" x14ac:dyDescent="0.25">
      <c r="B15" s="54">
        <v>43374</v>
      </c>
      <c r="C15" s="55" t="s">
        <v>133</v>
      </c>
      <c r="D15" s="55" t="s">
        <v>134</v>
      </c>
      <c r="E15" s="55" t="s">
        <v>135</v>
      </c>
      <c r="F15" s="56">
        <v>367.96910000000003</v>
      </c>
      <c r="G15" s="57">
        <v>2E-3</v>
      </c>
      <c r="H15" s="57">
        <v>0</v>
      </c>
      <c r="I15" s="57">
        <v>31</v>
      </c>
      <c r="J15" s="57">
        <f t="shared" si="0"/>
        <v>0</v>
      </c>
      <c r="K15" s="57">
        <v>11.414</v>
      </c>
      <c r="L15" s="57">
        <f t="shared" si="1"/>
        <v>353.834</v>
      </c>
      <c r="M15" s="57">
        <v>11.414</v>
      </c>
      <c r="N15" s="57">
        <f t="shared" si="2"/>
        <v>353.834</v>
      </c>
      <c r="O15" s="57">
        <v>11.561475483870968</v>
      </c>
      <c r="P15" s="57">
        <f t="shared" si="3"/>
        <v>358.40573999999998</v>
      </c>
      <c r="Q15" s="58"/>
      <c r="R15" s="58"/>
      <c r="S15" s="58"/>
    </row>
    <row r="16" spans="2:29" x14ac:dyDescent="0.25">
      <c r="B16" s="54">
        <v>43405</v>
      </c>
      <c r="C16" s="55" t="s">
        <v>133</v>
      </c>
      <c r="D16" s="55" t="s">
        <v>134</v>
      </c>
      <c r="E16" s="55" t="s">
        <v>135</v>
      </c>
      <c r="F16" s="56">
        <v>367.96910000000003</v>
      </c>
      <c r="G16" s="57">
        <v>2E-3</v>
      </c>
      <c r="H16" s="57">
        <v>0</v>
      </c>
      <c r="I16" s="57">
        <v>30</v>
      </c>
      <c r="J16" s="57">
        <f t="shared" si="0"/>
        <v>0</v>
      </c>
      <c r="K16" s="57">
        <v>11.956</v>
      </c>
      <c r="L16" s="57">
        <f t="shared" si="1"/>
        <v>358.68</v>
      </c>
      <c r="M16" s="57">
        <v>11.956</v>
      </c>
      <c r="N16" s="57">
        <f t="shared" si="2"/>
        <v>358.68</v>
      </c>
      <c r="O16" s="57">
        <v>12.329869999999998</v>
      </c>
      <c r="P16" s="57">
        <f t="shared" si="3"/>
        <v>369.89609999999993</v>
      </c>
      <c r="Q16" s="58"/>
      <c r="R16" s="58"/>
      <c r="S16" s="58"/>
    </row>
    <row r="17" spans="2:29" x14ac:dyDescent="0.25">
      <c r="B17" s="54">
        <v>43435</v>
      </c>
      <c r="C17" s="55" t="s">
        <v>133</v>
      </c>
      <c r="D17" s="55" t="s">
        <v>134</v>
      </c>
      <c r="E17" s="55" t="s">
        <v>135</v>
      </c>
      <c r="F17" s="56">
        <v>367.96910000000003</v>
      </c>
      <c r="G17" s="57">
        <v>2E-3</v>
      </c>
      <c r="H17" s="57">
        <v>0</v>
      </c>
      <c r="I17" s="57">
        <v>31</v>
      </c>
      <c r="J17" s="57">
        <f t="shared" si="0"/>
        <v>0</v>
      </c>
      <c r="K17" s="57">
        <v>11.603999999999999</v>
      </c>
      <c r="L17" s="57">
        <f t="shared" si="1"/>
        <v>359.72399999999999</v>
      </c>
      <c r="M17" s="57">
        <v>11.603999999999999</v>
      </c>
      <c r="N17" s="57">
        <f t="shared" si="2"/>
        <v>359.72399999999999</v>
      </c>
      <c r="O17" s="57">
        <v>11.798484193548386</v>
      </c>
      <c r="P17" s="57">
        <f t="shared" si="3"/>
        <v>365.75300999999996</v>
      </c>
      <c r="Q17" s="58"/>
      <c r="R17" s="58"/>
      <c r="S17" s="58"/>
    </row>
    <row r="18" spans="2:29" x14ac:dyDescent="0.25">
      <c r="B18" s="54">
        <v>43466</v>
      </c>
      <c r="C18" s="55" t="s">
        <v>133</v>
      </c>
      <c r="D18" s="55" t="s">
        <v>134</v>
      </c>
      <c r="E18" s="55" t="s">
        <v>135</v>
      </c>
      <c r="F18" s="56">
        <v>367.96910000000003</v>
      </c>
      <c r="G18" s="57">
        <v>2E-3</v>
      </c>
      <c r="H18" s="57">
        <v>0</v>
      </c>
      <c r="I18" s="57">
        <v>31</v>
      </c>
      <c r="J18" s="57">
        <f t="shared" si="0"/>
        <v>0</v>
      </c>
      <c r="K18" s="57">
        <v>19.866</v>
      </c>
      <c r="L18" s="57">
        <f t="shared" si="1"/>
        <v>615.846</v>
      </c>
      <c r="M18" s="57">
        <v>19.866</v>
      </c>
      <c r="N18" s="57">
        <f t="shared" si="2"/>
        <v>615.846</v>
      </c>
      <c r="O18" s="57">
        <v>19.867700322580649</v>
      </c>
      <c r="P18" s="57">
        <f t="shared" si="3"/>
        <v>615.89871000000016</v>
      </c>
      <c r="Q18" s="58"/>
      <c r="R18" s="58"/>
      <c r="S18" s="58"/>
    </row>
    <row r="19" spans="2:29" x14ac:dyDescent="0.25">
      <c r="B19" s="54">
        <v>43497</v>
      </c>
      <c r="C19" s="55" t="s">
        <v>133</v>
      </c>
      <c r="D19" s="55" t="s">
        <v>134</v>
      </c>
      <c r="E19" s="55" t="s">
        <v>135</v>
      </c>
      <c r="F19" s="59">
        <v>325.11111111111029</v>
      </c>
      <c r="G19" s="60">
        <v>1.894429299814875E-3</v>
      </c>
      <c r="H19" s="57">
        <v>19.542999999999999</v>
      </c>
      <c r="I19" s="57">
        <v>28</v>
      </c>
      <c r="J19" s="57">
        <f t="shared" si="0"/>
        <v>547.20399999999995</v>
      </c>
      <c r="K19" s="57">
        <f>+H19</f>
        <v>19.542999999999999</v>
      </c>
      <c r="L19" s="57">
        <f t="shared" si="1"/>
        <v>547.20399999999995</v>
      </c>
      <c r="M19" s="60">
        <f>H19</f>
        <v>19.542999999999999</v>
      </c>
      <c r="N19" s="57">
        <f t="shared" si="2"/>
        <v>547.20399999999995</v>
      </c>
      <c r="O19" s="60">
        <f>M19+20*0.021</f>
        <v>19.963000000000001</v>
      </c>
      <c r="P19" s="57">
        <f t="shared" si="3"/>
        <v>558.96400000000006</v>
      </c>
      <c r="Q19" s="58"/>
      <c r="R19" s="58"/>
      <c r="S19" s="58"/>
    </row>
    <row r="20" spans="2:29" x14ac:dyDescent="0.25">
      <c r="B20" s="54">
        <v>43525</v>
      </c>
      <c r="C20" s="55" t="s">
        <v>133</v>
      </c>
      <c r="D20" s="55" t="s">
        <v>134</v>
      </c>
      <c r="E20" s="55" t="s">
        <v>135</v>
      </c>
      <c r="F20" s="59">
        <v>325.11111111111029</v>
      </c>
      <c r="G20" s="60">
        <v>1.894429299814875E-3</v>
      </c>
      <c r="H20" s="57">
        <v>19.312999999999999</v>
      </c>
      <c r="I20" s="57">
        <v>31</v>
      </c>
      <c r="J20" s="57">
        <f t="shared" si="0"/>
        <v>598.70299999999997</v>
      </c>
      <c r="K20" s="57">
        <f t="shared" ref="K20:K25" si="4">+H20</f>
        <v>19.312999999999999</v>
      </c>
      <c r="L20" s="57">
        <f t="shared" si="1"/>
        <v>598.70299999999997</v>
      </c>
      <c r="M20" s="60">
        <f t="shared" ref="M20:M77" si="5">H20</f>
        <v>19.312999999999999</v>
      </c>
      <c r="N20" s="57">
        <f t="shared" si="2"/>
        <v>598.70299999999997</v>
      </c>
      <c r="O20" s="60">
        <f t="shared" ref="O20:O77" si="6">M20+20*0.021</f>
        <v>19.733000000000001</v>
      </c>
      <c r="P20" s="57">
        <f t="shared" si="3"/>
        <v>611.72300000000007</v>
      </c>
      <c r="Q20" s="58"/>
      <c r="R20" s="58"/>
      <c r="S20" s="58"/>
    </row>
    <row r="21" spans="2:29" x14ac:dyDescent="0.25">
      <c r="B21" s="54">
        <v>43556</v>
      </c>
      <c r="C21" s="55" t="s">
        <v>133</v>
      </c>
      <c r="D21" s="55" t="s">
        <v>134</v>
      </c>
      <c r="E21" s="55" t="s">
        <v>135</v>
      </c>
      <c r="F21" s="59">
        <v>325.11111111111029</v>
      </c>
      <c r="G21" s="60">
        <v>1.894429299814875E-3</v>
      </c>
      <c r="H21" s="57">
        <v>19.094000000000001</v>
      </c>
      <c r="I21" s="57">
        <v>30</v>
      </c>
      <c r="J21" s="57">
        <f t="shared" si="0"/>
        <v>572.82000000000005</v>
      </c>
      <c r="K21" s="57">
        <f t="shared" si="4"/>
        <v>19.094000000000001</v>
      </c>
      <c r="L21" s="57">
        <f t="shared" si="1"/>
        <v>572.82000000000005</v>
      </c>
      <c r="M21" s="60">
        <f t="shared" si="5"/>
        <v>19.094000000000001</v>
      </c>
      <c r="N21" s="57">
        <f t="shared" si="2"/>
        <v>572.82000000000005</v>
      </c>
      <c r="O21" s="60">
        <f t="shared" si="6"/>
        <v>19.514000000000003</v>
      </c>
      <c r="P21" s="57">
        <f t="shared" si="3"/>
        <v>585.42000000000007</v>
      </c>
      <c r="Q21" s="58"/>
      <c r="R21" s="58"/>
      <c r="S21" s="58"/>
    </row>
    <row r="22" spans="2:29" x14ac:dyDescent="0.25">
      <c r="B22" s="54">
        <v>43586</v>
      </c>
      <c r="C22" s="55" t="s">
        <v>133</v>
      </c>
      <c r="D22" s="55" t="s">
        <v>134</v>
      </c>
      <c r="E22" s="55" t="s">
        <v>135</v>
      </c>
      <c r="F22" s="59">
        <v>325.11111111111029</v>
      </c>
      <c r="G22" s="60">
        <v>1.894429299814875E-3</v>
      </c>
      <c r="H22" s="57">
        <v>18.887</v>
      </c>
      <c r="I22" s="57">
        <v>31</v>
      </c>
      <c r="J22" s="57">
        <f t="shared" si="0"/>
        <v>585.49700000000007</v>
      </c>
      <c r="K22" s="57">
        <f t="shared" si="4"/>
        <v>18.887</v>
      </c>
      <c r="L22" s="57">
        <f t="shared" si="1"/>
        <v>585.49700000000007</v>
      </c>
      <c r="M22" s="60">
        <f t="shared" si="5"/>
        <v>18.887</v>
      </c>
      <c r="N22" s="57">
        <f t="shared" si="2"/>
        <v>585.49700000000007</v>
      </c>
      <c r="O22" s="60">
        <f t="shared" si="6"/>
        <v>19.307000000000002</v>
      </c>
      <c r="P22" s="57">
        <f t="shared" si="3"/>
        <v>598.51700000000005</v>
      </c>
      <c r="Q22" s="58"/>
      <c r="R22" s="58"/>
      <c r="S22" s="58"/>
    </row>
    <row r="23" spans="2:29" x14ac:dyDescent="0.25">
      <c r="B23" s="54">
        <v>43617</v>
      </c>
      <c r="C23" s="55" t="s">
        <v>133</v>
      </c>
      <c r="D23" s="55" t="s">
        <v>134</v>
      </c>
      <c r="E23" s="55" t="s">
        <v>135</v>
      </c>
      <c r="F23" s="59">
        <v>325.11111111111029</v>
      </c>
      <c r="G23" s="60">
        <v>1.894429299814875E-3</v>
      </c>
      <c r="H23" s="57">
        <v>18.688000000000002</v>
      </c>
      <c r="I23" s="57">
        <v>30</v>
      </c>
      <c r="J23" s="57">
        <f t="shared" si="0"/>
        <v>560.6400000000001</v>
      </c>
      <c r="K23" s="57">
        <f t="shared" si="4"/>
        <v>18.688000000000002</v>
      </c>
      <c r="L23" s="57">
        <f t="shared" si="1"/>
        <v>560.6400000000001</v>
      </c>
      <c r="M23" s="60">
        <f t="shared" si="5"/>
        <v>18.688000000000002</v>
      </c>
      <c r="N23" s="57">
        <f t="shared" si="2"/>
        <v>560.6400000000001</v>
      </c>
      <c r="O23" s="60">
        <f t="shared" si="6"/>
        <v>19.108000000000004</v>
      </c>
      <c r="P23" s="57">
        <f t="shared" si="3"/>
        <v>573.24000000000012</v>
      </c>
      <c r="Q23" s="58"/>
      <c r="R23" s="58"/>
      <c r="S23" s="58"/>
    </row>
    <row r="24" spans="2:29" x14ac:dyDescent="0.25">
      <c r="B24" s="54">
        <v>43647</v>
      </c>
      <c r="C24" s="55" t="s">
        <v>133</v>
      </c>
      <c r="D24" s="55" t="s">
        <v>134</v>
      </c>
      <c r="E24" s="55" t="s">
        <v>135</v>
      </c>
      <c r="F24" s="59">
        <v>325.11111111111029</v>
      </c>
      <c r="G24" s="60">
        <v>1.894429299814875E-3</v>
      </c>
      <c r="H24" s="57">
        <v>18.5</v>
      </c>
      <c r="I24" s="57">
        <v>31</v>
      </c>
      <c r="J24" s="57">
        <f t="shared" si="0"/>
        <v>573.5</v>
      </c>
      <c r="K24" s="57">
        <f t="shared" si="4"/>
        <v>18.5</v>
      </c>
      <c r="L24" s="57">
        <f t="shared" si="1"/>
        <v>573.5</v>
      </c>
      <c r="M24" s="60">
        <f t="shared" si="5"/>
        <v>18.5</v>
      </c>
      <c r="N24" s="57">
        <f t="shared" si="2"/>
        <v>573.5</v>
      </c>
      <c r="O24" s="60">
        <f t="shared" si="6"/>
        <v>18.920000000000002</v>
      </c>
      <c r="P24" s="57">
        <f t="shared" si="3"/>
        <v>586.5200000000001</v>
      </c>
      <c r="Q24" s="58"/>
      <c r="R24" s="58"/>
      <c r="S24" s="58"/>
    </row>
    <row r="25" spans="2:29" x14ac:dyDescent="0.25">
      <c r="B25" s="54">
        <v>43678</v>
      </c>
      <c r="C25" s="55" t="s">
        <v>133</v>
      </c>
      <c r="D25" s="55" t="s">
        <v>134</v>
      </c>
      <c r="E25" s="55" t="s">
        <v>135</v>
      </c>
      <c r="F25" s="59">
        <v>325.11111111111029</v>
      </c>
      <c r="G25" s="60">
        <v>1.894429299814875E-3</v>
      </c>
      <c r="H25" s="57">
        <v>18.318999999999999</v>
      </c>
      <c r="I25" s="57">
        <v>31</v>
      </c>
      <c r="J25" s="57">
        <f t="shared" si="0"/>
        <v>567.88900000000001</v>
      </c>
      <c r="K25" s="57">
        <f t="shared" si="4"/>
        <v>18.318999999999999</v>
      </c>
      <c r="L25" s="57">
        <f t="shared" si="1"/>
        <v>567.88900000000001</v>
      </c>
      <c r="M25" s="60">
        <f t="shared" si="5"/>
        <v>18.318999999999999</v>
      </c>
      <c r="N25" s="57">
        <f t="shared" si="2"/>
        <v>567.88900000000001</v>
      </c>
      <c r="O25" s="60">
        <f t="shared" si="6"/>
        <v>18.739000000000001</v>
      </c>
      <c r="P25" s="57">
        <f t="shared" si="3"/>
        <v>580.90899999999999</v>
      </c>
      <c r="Q25" s="58"/>
      <c r="R25" s="58"/>
      <c r="S25" s="58"/>
    </row>
    <row r="26" spans="2:29" x14ac:dyDescent="0.25">
      <c r="B26" s="54">
        <v>43709</v>
      </c>
      <c r="C26" s="55" t="s">
        <v>133</v>
      </c>
      <c r="D26" s="55" t="s">
        <v>134</v>
      </c>
      <c r="E26" s="55" t="s">
        <v>135</v>
      </c>
      <c r="F26" s="59">
        <v>325.11111111111029</v>
      </c>
      <c r="G26" s="60">
        <v>1.894429299814875E-3</v>
      </c>
      <c r="H26" s="57">
        <v>18.145999999999997</v>
      </c>
      <c r="I26" s="57">
        <v>30</v>
      </c>
      <c r="J26" s="57">
        <f t="shared" si="0"/>
        <v>544.37999999999988</v>
      </c>
      <c r="K26" s="57">
        <v>5.3330000000000002</v>
      </c>
      <c r="L26" s="57">
        <f t="shared" si="1"/>
        <v>159.99</v>
      </c>
      <c r="M26" s="60">
        <f t="shared" si="5"/>
        <v>18.145999999999997</v>
      </c>
      <c r="N26" s="57">
        <f t="shared" si="2"/>
        <v>544.37999999999988</v>
      </c>
      <c r="O26" s="60">
        <f t="shared" si="6"/>
        <v>18.565999999999999</v>
      </c>
      <c r="P26" s="57">
        <f t="shared" si="3"/>
        <v>556.98</v>
      </c>
      <c r="Q26" s="58"/>
      <c r="R26" s="58"/>
      <c r="S26" s="58"/>
    </row>
    <row r="27" spans="2:29" x14ac:dyDescent="0.25">
      <c r="B27" s="54">
        <v>43739</v>
      </c>
      <c r="C27" s="55" t="s">
        <v>133</v>
      </c>
      <c r="D27" s="55" t="s">
        <v>134</v>
      </c>
      <c r="E27" s="55" t="s">
        <v>135</v>
      </c>
      <c r="F27" s="59">
        <v>325.11111111111029</v>
      </c>
      <c r="G27" s="60">
        <v>1.894429299814875E-3</v>
      </c>
      <c r="H27" s="57">
        <v>17.978999999999999</v>
      </c>
      <c r="I27" s="57">
        <v>31</v>
      </c>
      <c r="J27" s="57">
        <f t="shared" si="0"/>
        <v>557.34899999999993</v>
      </c>
      <c r="K27" s="57">
        <v>5.1609999999999996</v>
      </c>
      <c r="L27" s="57">
        <f t="shared" si="1"/>
        <v>159.99099999999999</v>
      </c>
      <c r="M27" s="60">
        <f t="shared" si="5"/>
        <v>17.978999999999999</v>
      </c>
      <c r="N27" s="57">
        <f t="shared" si="2"/>
        <v>557.34899999999993</v>
      </c>
      <c r="O27" s="60">
        <f t="shared" si="6"/>
        <v>18.399000000000001</v>
      </c>
      <c r="P27" s="57">
        <f t="shared" si="3"/>
        <v>570.36900000000003</v>
      </c>
      <c r="Q27" s="58"/>
      <c r="R27" s="58"/>
      <c r="S27" s="58"/>
    </row>
    <row r="28" spans="2:29" x14ac:dyDescent="0.25">
      <c r="B28" s="54">
        <v>43770</v>
      </c>
      <c r="C28" s="55" t="s">
        <v>133</v>
      </c>
      <c r="D28" s="55" t="s">
        <v>134</v>
      </c>
      <c r="E28" s="55" t="s">
        <v>135</v>
      </c>
      <c r="F28" s="59">
        <v>325.11111111111029</v>
      </c>
      <c r="G28" s="60">
        <v>1.894429299814875E-3</v>
      </c>
      <c r="H28" s="57">
        <v>17.818999999999999</v>
      </c>
      <c r="I28" s="57">
        <v>30</v>
      </c>
      <c r="J28" s="57">
        <f t="shared" si="0"/>
        <v>534.56999999999994</v>
      </c>
      <c r="K28" s="57">
        <v>5.3330000000000002</v>
      </c>
      <c r="L28" s="57">
        <f t="shared" si="1"/>
        <v>159.99</v>
      </c>
      <c r="M28" s="60">
        <f t="shared" si="5"/>
        <v>17.818999999999999</v>
      </c>
      <c r="N28" s="57">
        <f t="shared" si="2"/>
        <v>534.56999999999994</v>
      </c>
      <c r="O28" s="60">
        <f t="shared" si="6"/>
        <v>18.239000000000001</v>
      </c>
      <c r="P28" s="57">
        <f t="shared" si="3"/>
        <v>547.17000000000007</v>
      </c>
      <c r="Q28" s="58"/>
      <c r="R28" s="58"/>
      <c r="S28" s="58"/>
      <c r="AC28" s="47" t="s">
        <v>137</v>
      </c>
    </row>
    <row r="29" spans="2:29" x14ac:dyDescent="0.25">
      <c r="B29" s="54">
        <v>43800</v>
      </c>
      <c r="C29" s="55" t="s">
        <v>133</v>
      </c>
      <c r="D29" s="55" t="s">
        <v>134</v>
      </c>
      <c r="E29" s="55" t="s">
        <v>135</v>
      </c>
      <c r="F29" s="59">
        <v>325.11111111111029</v>
      </c>
      <c r="G29" s="60">
        <v>1.894429299814875E-3</v>
      </c>
      <c r="H29" s="57">
        <v>17.664999999999999</v>
      </c>
      <c r="I29" s="57">
        <v>31</v>
      </c>
      <c r="J29" s="57">
        <f t="shared" si="0"/>
        <v>547.61500000000001</v>
      </c>
      <c r="K29" s="57">
        <v>5.1609999999999996</v>
      </c>
      <c r="L29" s="57">
        <f t="shared" si="1"/>
        <v>159.99099999999999</v>
      </c>
      <c r="M29" s="60">
        <f t="shared" si="5"/>
        <v>17.664999999999999</v>
      </c>
      <c r="N29" s="57">
        <f t="shared" si="2"/>
        <v>547.61500000000001</v>
      </c>
      <c r="O29" s="60">
        <f t="shared" si="6"/>
        <v>18.085000000000001</v>
      </c>
      <c r="P29" s="57">
        <f t="shared" si="3"/>
        <v>560.63499999999999</v>
      </c>
      <c r="Q29" s="58"/>
      <c r="R29" s="58"/>
      <c r="S29" s="58"/>
      <c r="AC29" s="47" t="s">
        <v>138</v>
      </c>
    </row>
    <row r="30" spans="2:29" x14ac:dyDescent="0.25">
      <c r="B30" s="54">
        <v>43831</v>
      </c>
      <c r="C30" s="55" t="s">
        <v>133</v>
      </c>
      <c r="D30" s="55" t="s">
        <v>134</v>
      </c>
      <c r="E30" s="55" t="s">
        <v>135</v>
      </c>
      <c r="F30" s="59">
        <v>325.11111111111029</v>
      </c>
      <c r="G30" s="60">
        <v>1.894429299814875E-3</v>
      </c>
      <c r="H30" s="57">
        <v>17.518000000000001</v>
      </c>
      <c r="I30" s="57">
        <v>31</v>
      </c>
      <c r="J30" s="57">
        <f t="shared" si="0"/>
        <v>543.05799999999999</v>
      </c>
      <c r="K30" s="57">
        <v>2.5804999999999998</v>
      </c>
      <c r="L30" s="57">
        <f t="shared" si="1"/>
        <v>79.995499999999993</v>
      </c>
      <c r="M30" s="60">
        <f t="shared" si="5"/>
        <v>17.518000000000001</v>
      </c>
      <c r="N30" s="57">
        <f t="shared" si="2"/>
        <v>543.05799999999999</v>
      </c>
      <c r="O30" s="60">
        <f t="shared" si="6"/>
        <v>17.938000000000002</v>
      </c>
      <c r="P30" s="57">
        <f t="shared" si="3"/>
        <v>556.07800000000009</v>
      </c>
      <c r="Q30" s="58"/>
      <c r="R30" s="58"/>
      <c r="S30" s="58"/>
    </row>
    <row r="31" spans="2:29" x14ac:dyDescent="0.25">
      <c r="B31" s="54">
        <v>43862</v>
      </c>
      <c r="C31" s="55" t="s">
        <v>133</v>
      </c>
      <c r="D31" s="55" t="s">
        <v>134</v>
      </c>
      <c r="E31" s="55" t="s">
        <v>135</v>
      </c>
      <c r="F31" s="59">
        <v>325.11111111111029</v>
      </c>
      <c r="G31" s="60">
        <v>1.894429299814875E-3</v>
      </c>
      <c r="H31" s="57">
        <v>17.375</v>
      </c>
      <c r="I31" s="57">
        <v>29</v>
      </c>
      <c r="J31" s="57">
        <f t="shared" si="0"/>
        <v>503.875</v>
      </c>
      <c r="K31" s="57">
        <v>0</v>
      </c>
      <c r="L31" s="57">
        <f t="shared" si="1"/>
        <v>0</v>
      </c>
      <c r="M31" s="60">
        <f t="shared" si="5"/>
        <v>17.375</v>
      </c>
      <c r="N31" s="57">
        <f t="shared" si="2"/>
        <v>503.875</v>
      </c>
      <c r="O31" s="60">
        <f t="shared" si="6"/>
        <v>17.795000000000002</v>
      </c>
      <c r="P31" s="57">
        <f t="shared" si="3"/>
        <v>516.05500000000006</v>
      </c>
      <c r="Q31" s="58"/>
      <c r="R31" s="58"/>
      <c r="S31" s="58"/>
    </row>
    <row r="32" spans="2:29" x14ac:dyDescent="0.25">
      <c r="B32" s="54">
        <v>43891</v>
      </c>
      <c r="C32" s="55" t="s">
        <v>133</v>
      </c>
      <c r="D32" s="55" t="s">
        <v>134</v>
      </c>
      <c r="E32" s="55" t="s">
        <v>135</v>
      </c>
      <c r="F32" s="59">
        <v>325.11111111111029</v>
      </c>
      <c r="G32" s="60">
        <v>1.894429299814875E-3</v>
      </c>
      <c r="H32" s="57">
        <v>17.238</v>
      </c>
      <c r="I32" s="57">
        <v>31</v>
      </c>
      <c r="J32" s="57">
        <f t="shared" si="0"/>
        <v>534.37799999999993</v>
      </c>
      <c r="K32" s="57">
        <v>0</v>
      </c>
      <c r="L32" s="57">
        <f t="shared" si="1"/>
        <v>0</v>
      </c>
      <c r="M32" s="60">
        <f t="shared" si="5"/>
        <v>17.238</v>
      </c>
      <c r="N32" s="57">
        <f t="shared" si="2"/>
        <v>534.37799999999993</v>
      </c>
      <c r="O32" s="60">
        <f t="shared" si="6"/>
        <v>17.658000000000001</v>
      </c>
      <c r="P32" s="57">
        <f t="shared" si="3"/>
        <v>547.39800000000002</v>
      </c>
      <c r="Q32" s="58"/>
      <c r="R32" s="58"/>
      <c r="S32" s="58"/>
    </row>
    <row r="33" spans="2:22" x14ac:dyDescent="0.25">
      <c r="B33" s="54">
        <v>43922</v>
      </c>
      <c r="C33" s="55" t="s">
        <v>133</v>
      </c>
      <c r="D33" s="55" t="s">
        <v>134</v>
      </c>
      <c r="E33" s="55" t="s">
        <v>135</v>
      </c>
      <c r="F33" s="59">
        <v>325.11111111111029</v>
      </c>
      <c r="G33" s="60">
        <v>1.894429299814875E-3</v>
      </c>
      <c r="H33" s="57">
        <v>17.103999999999999</v>
      </c>
      <c r="I33" s="57">
        <v>30</v>
      </c>
      <c r="J33" s="57">
        <f t="shared" si="0"/>
        <v>513.12</v>
      </c>
      <c r="K33" s="57">
        <v>0</v>
      </c>
      <c r="L33" s="57">
        <f t="shared" si="1"/>
        <v>0</v>
      </c>
      <c r="M33" s="60">
        <f t="shared" si="5"/>
        <v>17.103999999999999</v>
      </c>
      <c r="N33" s="57">
        <f t="shared" si="2"/>
        <v>513.12</v>
      </c>
      <c r="O33" s="60">
        <f t="shared" si="6"/>
        <v>17.524000000000001</v>
      </c>
      <c r="P33" s="57">
        <f t="shared" si="3"/>
        <v>525.72</v>
      </c>
      <c r="Q33" s="58"/>
      <c r="R33" s="58"/>
      <c r="S33" s="58"/>
    </row>
    <row r="34" spans="2:22" x14ac:dyDescent="0.25">
      <c r="B34" s="54">
        <v>43952</v>
      </c>
      <c r="C34" s="55" t="s">
        <v>133</v>
      </c>
      <c r="D34" s="55" t="s">
        <v>134</v>
      </c>
      <c r="E34" s="55" t="s">
        <v>135</v>
      </c>
      <c r="F34" s="59">
        <v>325.11111111111029</v>
      </c>
      <c r="G34" s="60">
        <v>1.894429299814875E-3</v>
      </c>
      <c r="H34" s="57">
        <v>16.977</v>
      </c>
      <c r="I34" s="57">
        <v>31</v>
      </c>
      <c r="J34" s="57">
        <f t="shared" si="0"/>
        <v>526.28700000000003</v>
      </c>
      <c r="K34" s="57">
        <v>0</v>
      </c>
      <c r="L34" s="57">
        <f t="shared" si="1"/>
        <v>0</v>
      </c>
      <c r="M34" s="60">
        <f t="shared" si="5"/>
        <v>16.977</v>
      </c>
      <c r="N34" s="57">
        <f t="shared" si="2"/>
        <v>526.28700000000003</v>
      </c>
      <c r="O34" s="60">
        <f t="shared" si="6"/>
        <v>17.397000000000002</v>
      </c>
      <c r="P34" s="57">
        <f t="shared" si="3"/>
        <v>539.30700000000002</v>
      </c>
      <c r="Q34" s="58"/>
      <c r="R34" s="58"/>
      <c r="S34" s="58"/>
    </row>
    <row r="35" spans="2:22" x14ac:dyDescent="0.25">
      <c r="B35" s="54">
        <v>43983</v>
      </c>
      <c r="C35" s="55" t="s">
        <v>133</v>
      </c>
      <c r="D35" s="55" t="s">
        <v>134</v>
      </c>
      <c r="E35" s="55" t="s">
        <v>135</v>
      </c>
      <c r="F35" s="59">
        <v>325.11111111111029</v>
      </c>
      <c r="G35" s="60">
        <v>1.894429299814875E-3</v>
      </c>
      <c r="H35" s="57">
        <v>16.852</v>
      </c>
      <c r="I35" s="57">
        <v>30</v>
      </c>
      <c r="J35" s="57">
        <f t="shared" si="0"/>
        <v>505.56</v>
      </c>
      <c r="K35" s="57">
        <v>0</v>
      </c>
      <c r="L35" s="57">
        <f t="shared" si="1"/>
        <v>0</v>
      </c>
      <c r="M35" s="60">
        <f t="shared" si="5"/>
        <v>16.852</v>
      </c>
      <c r="N35" s="57">
        <f t="shared" si="2"/>
        <v>505.56</v>
      </c>
      <c r="O35" s="60">
        <f t="shared" si="6"/>
        <v>17.272000000000002</v>
      </c>
      <c r="P35" s="57">
        <f t="shared" si="3"/>
        <v>518.16000000000008</v>
      </c>
      <c r="Q35" s="58"/>
      <c r="R35" s="58"/>
      <c r="S35" s="58"/>
    </row>
    <row r="36" spans="2:22" x14ac:dyDescent="0.25">
      <c r="B36" s="54">
        <v>44013</v>
      </c>
      <c r="C36" s="55" t="s">
        <v>133</v>
      </c>
      <c r="D36" s="55" t="s">
        <v>134</v>
      </c>
      <c r="E36" s="55" t="s">
        <v>135</v>
      </c>
      <c r="F36" s="59">
        <v>325.11111111111029</v>
      </c>
      <c r="G36" s="60">
        <v>1.894429299814875E-3</v>
      </c>
      <c r="H36" s="57">
        <v>16.731999999999999</v>
      </c>
      <c r="I36" s="57">
        <v>31</v>
      </c>
      <c r="J36" s="57">
        <f t="shared" si="0"/>
        <v>518.69200000000001</v>
      </c>
      <c r="K36" s="57">
        <v>0</v>
      </c>
      <c r="L36" s="57">
        <f t="shared" si="1"/>
        <v>0</v>
      </c>
      <c r="M36" s="60">
        <f t="shared" si="5"/>
        <v>16.731999999999999</v>
      </c>
      <c r="N36" s="57">
        <f t="shared" si="2"/>
        <v>518.69200000000001</v>
      </c>
      <c r="O36" s="60">
        <f t="shared" si="6"/>
        <v>17.152000000000001</v>
      </c>
      <c r="P36" s="57">
        <f t="shared" si="3"/>
        <v>531.71199999999999</v>
      </c>
      <c r="Q36" s="58"/>
      <c r="R36" s="58"/>
      <c r="S36" s="58"/>
      <c r="V36" s="61"/>
    </row>
    <row r="37" spans="2:22" x14ac:dyDescent="0.25">
      <c r="B37" s="54">
        <v>44044</v>
      </c>
      <c r="C37" s="55" t="s">
        <v>133</v>
      </c>
      <c r="D37" s="55" t="s">
        <v>134</v>
      </c>
      <c r="E37" s="55" t="s">
        <v>135</v>
      </c>
      <c r="F37" s="59">
        <v>325.11111111111029</v>
      </c>
      <c r="G37" s="60">
        <v>1.894429299814875E-3</v>
      </c>
      <c r="H37" s="57">
        <v>16.616</v>
      </c>
      <c r="I37" s="57">
        <v>31</v>
      </c>
      <c r="J37" s="57">
        <f t="shared" si="0"/>
        <v>515.096</v>
      </c>
      <c r="K37" s="57">
        <v>0</v>
      </c>
      <c r="L37" s="57">
        <f t="shared" si="1"/>
        <v>0</v>
      </c>
      <c r="M37" s="60">
        <f t="shared" si="5"/>
        <v>16.616</v>
      </c>
      <c r="N37" s="57">
        <f t="shared" si="2"/>
        <v>515.096</v>
      </c>
      <c r="O37" s="60">
        <f t="shared" si="6"/>
        <v>17.036000000000001</v>
      </c>
      <c r="P37" s="57">
        <f t="shared" si="3"/>
        <v>528.11599999999999</v>
      </c>
      <c r="Q37" s="58"/>
      <c r="R37" s="58"/>
      <c r="S37" s="58"/>
      <c r="V37" s="61"/>
    </row>
    <row r="38" spans="2:22" x14ac:dyDescent="0.25">
      <c r="B38" s="54">
        <v>44075</v>
      </c>
      <c r="C38" s="55" t="s">
        <v>133</v>
      </c>
      <c r="D38" s="55" t="s">
        <v>134</v>
      </c>
      <c r="E38" s="55" t="s">
        <v>135</v>
      </c>
      <c r="F38" s="59">
        <v>325.11111111111029</v>
      </c>
      <c r="G38" s="60">
        <v>1.894429299814875E-3</v>
      </c>
      <c r="H38" s="57">
        <v>16.503</v>
      </c>
      <c r="I38" s="57">
        <v>30</v>
      </c>
      <c r="J38" s="57">
        <f t="shared" si="0"/>
        <v>495.09000000000003</v>
      </c>
      <c r="K38" s="57">
        <v>0</v>
      </c>
      <c r="L38" s="57">
        <f t="shared" si="1"/>
        <v>0</v>
      </c>
      <c r="M38" s="60">
        <f t="shared" si="5"/>
        <v>16.503</v>
      </c>
      <c r="N38" s="57">
        <f t="shared" si="2"/>
        <v>495.09000000000003</v>
      </c>
      <c r="O38" s="60">
        <f t="shared" si="6"/>
        <v>16.923000000000002</v>
      </c>
      <c r="P38" s="57">
        <f t="shared" si="3"/>
        <v>507.69000000000005</v>
      </c>
      <c r="Q38" s="58"/>
      <c r="R38" s="58"/>
      <c r="S38" s="58"/>
    </row>
    <row r="39" spans="2:22" x14ac:dyDescent="0.25">
      <c r="B39" s="54">
        <v>44105</v>
      </c>
      <c r="C39" s="55" t="s">
        <v>133</v>
      </c>
      <c r="D39" s="55" t="s">
        <v>134</v>
      </c>
      <c r="E39" s="55" t="s">
        <v>135</v>
      </c>
      <c r="F39" s="59">
        <v>325.11111111111029</v>
      </c>
      <c r="G39" s="60">
        <v>1.894429299814875E-3</v>
      </c>
      <c r="H39" s="57">
        <v>16.391999999999999</v>
      </c>
      <c r="I39" s="57">
        <v>31</v>
      </c>
      <c r="J39" s="57">
        <f t="shared" si="0"/>
        <v>508.15199999999999</v>
      </c>
      <c r="K39" s="57">
        <v>0</v>
      </c>
      <c r="L39" s="57">
        <f t="shared" si="1"/>
        <v>0</v>
      </c>
      <c r="M39" s="60">
        <f t="shared" si="5"/>
        <v>16.391999999999999</v>
      </c>
      <c r="N39" s="57">
        <f t="shared" si="2"/>
        <v>508.15199999999999</v>
      </c>
      <c r="O39" s="60">
        <f t="shared" si="6"/>
        <v>16.812000000000001</v>
      </c>
      <c r="P39" s="57">
        <f t="shared" si="3"/>
        <v>521.17200000000003</v>
      </c>
      <c r="Q39" s="58"/>
      <c r="R39" s="58"/>
      <c r="S39" s="58"/>
    </row>
    <row r="40" spans="2:22" x14ac:dyDescent="0.25">
      <c r="B40" s="54">
        <v>44136</v>
      </c>
      <c r="C40" s="55" t="s">
        <v>133</v>
      </c>
      <c r="D40" s="55" t="s">
        <v>134</v>
      </c>
      <c r="E40" s="55" t="s">
        <v>135</v>
      </c>
      <c r="F40" s="59">
        <v>325.11111111111029</v>
      </c>
      <c r="G40" s="60">
        <v>1.894429299814875E-3</v>
      </c>
      <c r="H40" s="57">
        <v>16.286000000000001</v>
      </c>
      <c r="I40" s="57">
        <v>30</v>
      </c>
      <c r="J40" s="57">
        <f t="shared" si="0"/>
        <v>488.58000000000004</v>
      </c>
      <c r="K40" s="57">
        <v>0</v>
      </c>
      <c r="L40" s="57">
        <f t="shared" si="1"/>
        <v>0</v>
      </c>
      <c r="M40" s="60">
        <f t="shared" si="5"/>
        <v>16.286000000000001</v>
      </c>
      <c r="N40" s="57">
        <f t="shared" si="2"/>
        <v>488.58000000000004</v>
      </c>
      <c r="O40" s="60">
        <f t="shared" si="6"/>
        <v>16.706000000000003</v>
      </c>
      <c r="P40" s="57">
        <f t="shared" si="3"/>
        <v>501.18000000000006</v>
      </c>
      <c r="Q40" s="58"/>
      <c r="R40" s="58"/>
      <c r="S40" s="58"/>
    </row>
    <row r="41" spans="2:22" x14ac:dyDescent="0.25">
      <c r="B41" s="54">
        <v>44166</v>
      </c>
      <c r="C41" s="55" t="s">
        <v>133</v>
      </c>
      <c r="D41" s="55" t="s">
        <v>134</v>
      </c>
      <c r="E41" s="55" t="s">
        <v>135</v>
      </c>
      <c r="F41" s="59">
        <v>325.11111111111029</v>
      </c>
      <c r="G41" s="60">
        <v>1.894429299814875E-3</v>
      </c>
      <c r="H41" s="57">
        <v>16.183</v>
      </c>
      <c r="I41" s="57">
        <v>31</v>
      </c>
      <c r="J41" s="57">
        <f t="shared" si="0"/>
        <v>501.673</v>
      </c>
      <c r="K41" s="57">
        <v>0</v>
      </c>
      <c r="L41" s="57">
        <f t="shared" si="1"/>
        <v>0</v>
      </c>
      <c r="M41" s="60">
        <f t="shared" si="5"/>
        <v>16.183</v>
      </c>
      <c r="N41" s="57">
        <f t="shared" si="2"/>
        <v>501.673</v>
      </c>
      <c r="O41" s="60">
        <f t="shared" si="6"/>
        <v>16.603000000000002</v>
      </c>
      <c r="P41" s="57">
        <f t="shared" si="3"/>
        <v>514.6930000000001</v>
      </c>
      <c r="Q41" s="58"/>
      <c r="R41" s="58"/>
      <c r="S41" s="58"/>
    </row>
    <row r="42" spans="2:22" x14ac:dyDescent="0.25">
      <c r="B42" s="54">
        <v>44197</v>
      </c>
      <c r="C42" s="55" t="s">
        <v>133</v>
      </c>
      <c r="D42" s="55" t="s">
        <v>134</v>
      </c>
      <c r="E42" s="55" t="s">
        <v>135</v>
      </c>
      <c r="F42" s="59">
        <v>325.11111111111029</v>
      </c>
      <c r="G42" s="60">
        <v>1.894429299814875E-3</v>
      </c>
      <c r="H42" s="57">
        <v>16.082000000000001</v>
      </c>
      <c r="I42" s="57">
        <v>31</v>
      </c>
      <c r="J42" s="57">
        <f t="shared" si="0"/>
        <v>498.54200000000003</v>
      </c>
      <c r="K42" s="57">
        <v>0</v>
      </c>
      <c r="L42" s="57">
        <f t="shared" si="1"/>
        <v>0</v>
      </c>
      <c r="M42" s="60">
        <f t="shared" si="5"/>
        <v>16.082000000000001</v>
      </c>
      <c r="N42" s="57">
        <f t="shared" si="2"/>
        <v>498.54200000000003</v>
      </c>
      <c r="O42" s="60">
        <f t="shared" si="6"/>
        <v>16.502000000000002</v>
      </c>
      <c r="P42" s="57">
        <f t="shared" si="3"/>
        <v>511.56200000000007</v>
      </c>
      <c r="Q42" s="58"/>
      <c r="R42" s="58"/>
      <c r="S42" s="58"/>
    </row>
    <row r="43" spans="2:22" x14ac:dyDescent="0.25">
      <c r="B43" s="54">
        <v>44228</v>
      </c>
      <c r="C43" s="55" t="s">
        <v>133</v>
      </c>
      <c r="D43" s="55" t="s">
        <v>134</v>
      </c>
      <c r="E43" s="55" t="s">
        <v>135</v>
      </c>
      <c r="F43" s="59">
        <v>325.11111111111029</v>
      </c>
      <c r="G43" s="60">
        <v>1.894429299814875E-3</v>
      </c>
      <c r="H43" s="57">
        <v>15.984999999999999</v>
      </c>
      <c r="I43" s="57">
        <v>28</v>
      </c>
      <c r="J43" s="57">
        <f t="shared" si="0"/>
        <v>447.58</v>
      </c>
      <c r="K43" s="57">
        <v>0</v>
      </c>
      <c r="L43" s="57">
        <f t="shared" si="1"/>
        <v>0</v>
      </c>
      <c r="M43" s="60">
        <f t="shared" si="5"/>
        <v>15.984999999999999</v>
      </c>
      <c r="N43" s="57">
        <f t="shared" si="2"/>
        <v>447.58</v>
      </c>
      <c r="O43" s="60">
        <f t="shared" si="6"/>
        <v>16.405000000000001</v>
      </c>
      <c r="P43" s="57">
        <f t="shared" si="3"/>
        <v>459.34000000000003</v>
      </c>
      <c r="Q43" s="58"/>
      <c r="R43" s="58"/>
      <c r="S43" s="58"/>
    </row>
    <row r="44" spans="2:22" x14ac:dyDescent="0.25">
      <c r="B44" s="54">
        <v>44256</v>
      </c>
      <c r="C44" s="55" t="s">
        <v>133</v>
      </c>
      <c r="D44" s="55" t="s">
        <v>134</v>
      </c>
      <c r="E44" s="55" t="s">
        <v>135</v>
      </c>
      <c r="F44" s="59">
        <v>325.11111111111029</v>
      </c>
      <c r="G44" s="60">
        <v>1.894429299814875E-3</v>
      </c>
      <c r="H44" s="57">
        <v>15.888999999999999</v>
      </c>
      <c r="I44" s="57">
        <v>31</v>
      </c>
      <c r="J44" s="57">
        <f t="shared" si="0"/>
        <v>492.55899999999997</v>
      </c>
      <c r="K44" s="57">
        <v>0</v>
      </c>
      <c r="L44" s="57">
        <f t="shared" si="1"/>
        <v>0</v>
      </c>
      <c r="M44" s="60">
        <f t="shared" si="5"/>
        <v>15.888999999999999</v>
      </c>
      <c r="N44" s="57">
        <f t="shared" si="2"/>
        <v>492.55899999999997</v>
      </c>
      <c r="O44" s="60">
        <f t="shared" si="6"/>
        <v>16.309000000000001</v>
      </c>
      <c r="P44" s="57">
        <f t="shared" si="3"/>
        <v>505.57900000000001</v>
      </c>
      <c r="Q44" s="58"/>
      <c r="R44" s="58"/>
      <c r="S44" s="58"/>
    </row>
    <row r="45" spans="2:22" x14ac:dyDescent="0.25">
      <c r="B45" s="54">
        <v>44287</v>
      </c>
      <c r="C45" s="55" t="s">
        <v>133</v>
      </c>
      <c r="D45" s="55" t="s">
        <v>134</v>
      </c>
      <c r="E45" s="55" t="s">
        <v>135</v>
      </c>
      <c r="F45" s="59">
        <v>325.11111111111029</v>
      </c>
      <c r="G45" s="60">
        <v>1.894429299814875E-3</v>
      </c>
      <c r="H45" s="57">
        <v>15.795999999999999</v>
      </c>
      <c r="I45" s="57">
        <v>30</v>
      </c>
      <c r="J45" s="57">
        <f t="shared" si="0"/>
        <v>473.88</v>
      </c>
      <c r="K45" s="57">
        <v>0</v>
      </c>
      <c r="L45" s="57">
        <f t="shared" si="1"/>
        <v>0</v>
      </c>
      <c r="M45" s="60">
        <f t="shared" si="5"/>
        <v>15.795999999999999</v>
      </c>
      <c r="N45" s="57">
        <f t="shared" si="2"/>
        <v>473.88</v>
      </c>
      <c r="O45" s="60">
        <f t="shared" si="6"/>
        <v>16.216000000000001</v>
      </c>
      <c r="P45" s="57">
        <f t="shared" si="3"/>
        <v>486.48</v>
      </c>
      <c r="Q45" s="58"/>
      <c r="R45" s="58"/>
      <c r="S45" s="58"/>
    </row>
    <row r="46" spans="2:22" x14ac:dyDescent="0.25">
      <c r="B46" s="54">
        <v>44317</v>
      </c>
      <c r="C46" s="55" t="s">
        <v>133</v>
      </c>
      <c r="D46" s="55" t="s">
        <v>134</v>
      </c>
      <c r="E46" s="55" t="s">
        <v>135</v>
      </c>
      <c r="F46" s="59">
        <v>325.11111111111029</v>
      </c>
      <c r="G46" s="60">
        <v>1.894429299814875E-3</v>
      </c>
      <c r="H46" s="57">
        <v>15.706</v>
      </c>
      <c r="I46" s="57">
        <v>31</v>
      </c>
      <c r="J46" s="57">
        <f t="shared" si="0"/>
        <v>486.88599999999997</v>
      </c>
      <c r="K46" s="57">
        <v>0</v>
      </c>
      <c r="L46" s="57">
        <f t="shared" si="1"/>
        <v>0</v>
      </c>
      <c r="M46" s="60">
        <f t="shared" si="5"/>
        <v>15.706</v>
      </c>
      <c r="N46" s="57">
        <f t="shared" si="2"/>
        <v>486.88599999999997</v>
      </c>
      <c r="O46" s="60">
        <f t="shared" si="6"/>
        <v>16.126000000000001</v>
      </c>
      <c r="P46" s="57">
        <f t="shared" si="3"/>
        <v>499.90600000000006</v>
      </c>
      <c r="Q46" s="58"/>
      <c r="R46" s="58"/>
      <c r="S46" s="58"/>
    </row>
    <row r="47" spans="2:22" x14ac:dyDescent="0.25">
      <c r="B47" s="54">
        <v>44348</v>
      </c>
      <c r="C47" s="55" t="s">
        <v>133</v>
      </c>
      <c r="D47" s="55" t="s">
        <v>134</v>
      </c>
      <c r="E47" s="55" t="s">
        <v>135</v>
      </c>
      <c r="F47" s="59">
        <v>325.11111111111029</v>
      </c>
      <c r="G47" s="60">
        <v>1.894429299814875E-3</v>
      </c>
      <c r="H47" s="57">
        <v>15.616999999999999</v>
      </c>
      <c r="I47" s="57">
        <v>30</v>
      </c>
      <c r="J47" s="57">
        <f t="shared" si="0"/>
        <v>468.51</v>
      </c>
      <c r="K47" s="57">
        <v>0</v>
      </c>
      <c r="L47" s="57">
        <f t="shared" si="1"/>
        <v>0</v>
      </c>
      <c r="M47" s="60">
        <f t="shared" si="5"/>
        <v>15.616999999999999</v>
      </c>
      <c r="N47" s="57">
        <f t="shared" si="2"/>
        <v>468.51</v>
      </c>
      <c r="O47" s="60">
        <f t="shared" si="6"/>
        <v>16.036999999999999</v>
      </c>
      <c r="P47" s="57">
        <f t="shared" si="3"/>
        <v>481.10999999999996</v>
      </c>
      <c r="Q47" s="58"/>
      <c r="R47" s="58"/>
      <c r="S47" s="58"/>
    </row>
    <row r="48" spans="2:22" x14ac:dyDescent="0.25">
      <c r="B48" s="54">
        <v>44378</v>
      </c>
      <c r="C48" s="55" t="s">
        <v>133</v>
      </c>
      <c r="D48" s="55" t="s">
        <v>134</v>
      </c>
      <c r="E48" s="55" t="s">
        <v>135</v>
      </c>
      <c r="F48" s="59">
        <v>325.11111111111029</v>
      </c>
      <c r="G48" s="60">
        <v>1.894429299814875E-3</v>
      </c>
      <c r="H48" s="57">
        <v>15.532</v>
      </c>
      <c r="I48" s="57">
        <v>31</v>
      </c>
      <c r="J48" s="57">
        <f t="shared" si="0"/>
        <v>481.49200000000002</v>
      </c>
      <c r="K48" s="57">
        <v>0</v>
      </c>
      <c r="L48" s="57">
        <f t="shared" si="1"/>
        <v>0</v>
      </c>
      <c r="M48" s="60">
        <f t="shared" si="5"/>
        <v>15.532</v>
      </c>
      <c r="N48" s="57">
        <f t="shared" si="2"/>
        <v>481.49200000000002</v>
      </c>
      <c r="O48" s="60">
        <f t="shared" si="6"/>
        <v>15.952</v>
      </c>
      <c r="P48" s="57">
        <f t="shared" si="3"/>
        <v>494.512</v>
      </c>
      <c r="Q48" s="58"/>
      <c r="R48" s="58"/>
      <c r="S48" s="58"/>
    </row>
    <row r="49" spans="2:19" x14ac:dyDescent="0.25">
      <c r="B49" s="54">
        <v>44409</v>
      </c>
      <c r="C49" s="55" t="s">
        <v>133</v>
      </c>
      <c r="D49" s="55" t="s">
        <v>134</v>
      </c>
      <c r="E49" s="55" t="s">
        <v>135</v>
      </c>
      <c r="F49" s="59">
        <v>325.11111111111029</v>
      </c>
      <c r="G49" s="60">
        <v>1.894429299814875E-3</v>
      </c>
      <c r="H49" s="57">
        <v>15.448</v>
      </c>
      <c r="I49" s="57">
        <v>31</v>
      </c>
      <c r="J49" s="57">
        <f t="shared" si="0"/>
        <v>478.88800000000003</v>
      </c>
      <c r="K49" s="57">
        <v>0</v>
      </c>
      <c r="L49" s="57">
        <f t="shared" si="1"/>
        <v>0</v>
      </c>
      <c r="M49" s="60">
        <f t="shared" si="5"/>
        <v>15.448</v>
      </c>
      <c r="N49" s="57">
        <f t="shared" si="2"/>
        <v>478.88800000000003</v>
      </c>
      <c r="O49" s="60">
        <f t="shared" si="6"/>
        <v>15.868</v>
      </c>
      <c r="P49" s="57">
        <f t="shared" si="3"/>
        <v>491.90800000000002</v>
      </c>
      <c r="Q49" s="58"/>
      <c r="R49" s="58"/>
      <c r="S49" s="58"/>
    </row>
    <row r="50" spans="2:19" x14ac:dyDescent="0.25">
      <c r="B50" s="54">
        <v>44440</v>
      </c>
      <c r="C50" s="55" t="s">
        <v>133</v>
      </c>
      <c r="D50" s="55" t="s">
        <v>134</v>
      </c>
      <c r="E50" s="55" t="s">
        <v>135</v>
      </c>
      <c r="F50" s="59">
        <v>325.11111111111029</v>
      </c>
      <c r="G50" s="60">
        <v>1.894429299814875E-3</v>
      </c>
      <c r="H50" s="57">
        <v>15.366</v>
      </c>
      <c r="I50" s="57">
        <v>30</v>
      </c>
      <c r="J50" s="57">
        <f t="shared" si="0"/>
        <v>460.98</v>
      </c>
      <c r="K50" s="57">
        <v>0</v>
      </c>
      <c r="L50" s="57">
        <f t="shared" si="1"/>
        <v>0</v>
      </c>
      <c r="M50" s="60">
        <f t="shared" si="5"/>
        <v>15.366</v>
      </c>
      <c r="N50" s="57">
        <f t="shared" si="2"/>
        <v>460.98</v>
      </c>
      <c r="O50" s="60">
        <f t="shared" si="6"/>
        <v>15.786</v>
      </c>
      <c r="P50" s="57">
        <f t="shared" si="3"/>
        <v>473.58</v>
      </c>
      <c r="Q50" s="58"/>
      <c r="R50" s="58"/>
      <c r="S50" s="58"/>
    </row>
    <row r="51" spans="2:19" x14ac:dyDescent="0.25">
      <c r="B51" s="54">
        <v>44470</v>
      </c>
      <c r="C51" s="55" t="s">
        <v>133</v>
      </c>
      <c r="D51" s="55" t="s">
        <v>134</v>
      </c>
      <c r="E51" s="55" t="s">
        <v>135</v>
      </c>
      <c r="F51" s="59">
        <v>325.11111111111029</v>
      </c>
      <c r="G51" s="60">
        <v>1.894429299814875E-3</v>
      </c>
      <c r="H51" s="57">
        <v>15.286</v>
      </c>
      <c r="I51" s="57">
        <v>31</v>
      </c>
      <c r="J51" s="57">
        <f t="shared" si="0"/>
        <v>473.86599999999999</v>
      </c>
      <c r="K51" s="57">
        <v>0</v>
      </c>
      <c r="L51" s="57">
        <f t="shared" si="1"/>
        <v>0</v>
      </c>
      <c r="M51" s="60">
        <f t="shared" si="5"/>
        <v>15.286</v>
      </c>
      <c r="N51" s="57">
        <f t="shared" si="2"/>
        <v>473.86599999999999</v>
      </c>
      <c r="O51" s="60">
        <f t="shared" si="6"/>
        <v>15.706</v>
      </c>
      <c r="P51" s="57">
        <f t="shared" si="3"/>
        <v>486.88599999999997</v>
      </c>
      <c r="Q51" s="58"/>
      <c r="R51" s="58"/>
      <c r="S51" s="58"/>
    </row>
    <row r="52" spans="2:19" x14ac:dyDescent="0.25">
      <c r="B52" s="54">
        <v>44501</v>
      </c>
      <c r="C52" s="55" t="s">
        <v>133</v>
      </c>
      <c r="D52" s="55" t="s">
        <v>134</v>
      </c>
      <c r="E52" s="55" t="s">
        <v>135</v>
      </c>
      <c r="F52" s="59">
        <v>325.11111111111029</v>
      </c>
      <c r="G52" s="60">
        <v>1.894429299814875E-3</v>
      </c>
      <c r="H52" s="57">
        <v>15.206999999999999</v>
      </c>
      <c r="I52" s="57">
        <v>30</v>
      </c>
      <c r="J52" s="57">
        <f t="shared" si="0"/>
        <v>456.21</v>
      </c>
      <c r="K52" s="57">
        <v>0</v>
      </c>
      <c r="L52" s="57">
        <f t="shared" si="1"/>
        <v>0</v>
      </c>
      <c r="M52" s="60">
        <f t="shared" si="5"/>
        <v>15.206999999999999</v>
      </c>
      <c r="N52" s="57">
        <f t="shared" si="2"/>
        <v>456.21</v>
      </c>
      <c r="O52" s="60">
        <f t="shared" si="6"/>
        <v>15.626999999999999</v>
      </c>
      <c r="P52" s="57">
        <f t="shared" si="3"/>
        <v>468.80999999999995</v>
      </c>
      <c r="Q52" s="58"/>
      <c r="R52" s="58"/>
      <c r="S52" s="58"/>
    </row>
    <row r="53" spans="2:19" x14ac:dyDescent="0.25">
      <c r="B53" s="54">
        <v>44531</v>
      </c>
      <c r="C53" s="55" t="s">
        <v>133</v>
      </c>
      <c r="D53" s="55" t="s">
        <v>134</v>
      </c>
      <c r="E53" s="55" t="s">
        <v>135</v>
      </c>
      <c r="F53" s="59">
        <v>325.11111111111029</v>
      </c>
      <c r="G53" s="60">
        <v>1.894429299814875E-3</v>
      </c>
      <c r="H53" s="57">
        <v>15.131</v>
      </c>
      <c r="I53" s="57">
        <v>31</v>
      </c>
      <c r="J53" s="57">
        <f t="shared" si="0"/>
        <v>469.06100000000004</v>
      </c>
      <c r="K53" s="57">
        <v>0</v>
      </c>
      <c r="L53" s="57">
        <f t="shared" si="1"/>
        <v>0</v>
      </c>
      <c r="M53" s="60">
        <f t="shared" si="5"/>
        <v>15.131</v>
      </c>
      <c r="N53" s="57">
        <f t="shared" si="2"/>
        <v>469.06100000000004</v>
      </c>
      <c r="O53" s="60">
        <f t="shared" si="6"/>
        <v>15.551</v>
      </c>
      <c r="P53" s="57">
        <f t="shared" si="3"/>
        <v>482.08100000000002</v>
      </c>
      <c r="Q53" s="58"/>
      <c r="R53" s="58"/>
      <c r="S53" s="58"/>
    </row>
    <row r="54" spans="2:19" x14ac:dyDescent="0.25">
      <c r="B54" s="54">
        <v>44562</v>
      </c>
      <c r="C54" s="55" t="s">
        <v>133</v>
      </c>
      <c r="D54" s="55" t="s">
        <v>134</v>
      </c>
      <c r="E54" s="55" t="s">
        <v>135</v>
      </c>
      <c r="F54" s="59">
        <v>325.11111111111029</v>
      </c>
      <c r="G54" s="60">
        <v>1.894429299814875E-3</v>
      </c>
      <c r="H54" s="57">
        <v>15.056000000000001</v>
      </c>
      <c r="I54" s="57">
        <v>31</v>
      </c>
      <c r="J54" s="57">
        <f t="shared" si="0"/>
        <v>466.73600000000005</v>
      </c>
      <c r="K54" s="57">
        <v>0</v>
      </c>
      <c r="L54" s="57">
        <f t="shared" si="1"/>
        <v>0</v>
      </c>
      <c r="M54" s="60">
        <f t="shared" si="5"/>
        <v>15.056000000000001</v>
      </c>
      <c r="N54" s="57">
        <f t="shared" si="2"/>
        <v>466.73600000000005</v>
      </c>
      <c r="O54" s="60">
        <f t="shared" si="6"/>
        <v>15.476000000000001</v>
      </c>
      <c r="P54" s="57">
        <f t="shared" si="3"/>
        <v>479.75600000000003</v>
      </c>
      <c r="Q54" s="58"/>
      <c r="R54" s="58"/>
      <c r="S54" s="58"/>
    </row>
    <row r="55" spans="2:19" x14ac:dyDescent="0.25">
      <c r="B55" s="54">
        <v>44593</v>
      </c>
      <c r="C55" s="55" t="s">
        <v>133</v>
      </c>
      <c r="D55" s="55" t="s">
        <v>134</v>
      </c>
      <c r="E55" s="55" t="s">
        <v>135</v>
      </c>
      <c r="F55" s="59">
        <v>325.11111111111029</v>
      </c>
      <c r="G55" s="60">
        <v>1.894429299814875E-3</v>
      </c>
      <c r="H55" s="57">
        <v>14.983000000000001</v>
      </c>
      <c r="I55" s="57">
        <v>28</v>
      </c>
      <c r="J55" s="57">
        <f t="shared" si="0"/>
        <v>419.524</v>
      </c>
      <c r="K55" s="57">
        <v>0</v>
      </c>
      <c r="L55" s="57">
        <f t="shared" si="1"/>
        <v>0</v>
      </c>
      <c r="M55" s="60">
        <f t="shared" si="5"/>
        <v>14.983000000000001</v>
      </c>
      <c r="N55" s="57">
        <f t="shared" si="2"/>
        <v>419.524</v>
      </c>
      <c r="O55" s="60">
        <f t="shared" si="6"/>
        <v>15.403</v>
      </c>
      <c r="P55" s="57">
        <f t="shared" si="3"/>
        <v>431.28399999999999</v>
      </c>
      <c r="Q55" s="58"/>
      <c r="R55" s="58"/>
      <c r="S55" s="58"/>
    </row>
    <row r="56" spans="2:19" x14ac:dyDescent="0.25">
      <c r="B56" s="54">
        <v>44621</v>
      </c>
      <c r="C56" s="55" t="s">
        <v>133</v>
      </c>
      <c r="D56" s="55" t="s">
        <v>134</v>
      </c>
      <c r="E56" s="55" t="s">
        <v>135</v>
      </c>
      <c r="F56" s="59">
        <v>325.11111111111029</v>
      </c>
      <c r="G56" s="60">
        <v>1.894429299814875E-3</v>
      </c>
      <c r="H56" s="57">
        <v>14.911</v>
      </c>
      <c r="I56" s="57">
        <v>31</v>
      </c>
      <c r="J56" s="57">
        <f t="shared" si="0"/>
        <v>462.24099999999999</v>
      </c>
      <c r="K56" s="57">
        <v>0</v>
      </c>
      <c r="L56" s="57">
        <f t="shared" si="1"/>
        <v>0</v>
      </c>
      <c r="M56" s="60">
        <f t="shared" si="5"/>
        <v>14.911</v>
      </c>
      <c r="N56" s="57">
        <f t="shared" si="2"/>
        <v>462.24099999999999</v>
      </c>
      <c r="O56" s="60">
        <f t="shared" si="6"/>
        <v>15.331</v>
      </c>
      <c r="P56" s="57">
        <f t="shared" si="3"/>
        <v>475.26099999999997</v>
      </c>
      <c r="Q56" s="58"/>
      <c r="R56" s="58"/>
      <c r="S56" s="58"/>
    </row>
    <row r="57" spans="2:19" x14ac:dyDescent="0.25">
      <c r="B57" s="54">
        <v>44652</v>
      </c>
      <c r="C57" s="55" t="s">
        <v>133</v>
      </c>
      <c r="D57" s="55" t="s">
        <v>134</v>
      </c>
      <c r="E57" s="55" t="s">
        <v>135</v>
      </c>
      <c r="F57" s="59">
        <v>325.11111111111029</v>
      </c>
      <c r="G57" s="60">
        <v>1.894429299814875E-3</v>
      </c>
      <c r="H57" s="57">
        <v>14.841000000000001</v>
      </c>
      <c r="I57" s="57">
        <v>30</v>
      </c>
      <c r="J57" s="57">
        <f t="shared" si="0"/>
        <v>445.23</v>
      </c>
      <c r="K57" s="57">
        <v>0</v>
      </c>
      <c r="L57" s="57">
        <f t="shared" si="1"/>
        <v>0</v>
      </c>
      <c r="M57" s="60">
        <f t="shared" si="5"/>
        <v>14.841000000000001</v>
      </c>
      <c r="N57" s="57">
        <f t="shared" si="2"/>
        <v>445.23</v>
      </c>
      <c r="O57" s="60">
        <f t="shared" si="6"/>
        <v>15.261000000000001</v>
      </c>
      <c r="P57" s="57">
        <f t="shared" si="3"/>
        <v>457.83000000000004</v>
      </c>
      <c r="Q57" s="58"/>
      <c r="R57" s="58"/>
      <c r="S57" s="58"/>
    </row>
    <row r="58" spans="2:19" x14ac:dyDescent="0.25">
      <c r="B58" s="54">
        <v>44682</v>
      </c>
      <c r="C58" s="55" t="s">
        <v>133</v>
      </c>
      <c r="D58" s="55" t="s">
        <v>134</v>
      </c>
      <c r="E58" s="55" t="s">
        <v>135</v>
      </c>
      <c r="F58" s="59">
        <v>325.11111111111029</v>
      </c>
      <c r="G58" s="60">
        <v>1.894429299814875E-3</v>
      </c>
      <c r="H58" s="57">
        <v>14.772</v>
      </c>
      <c r="I58" s="57">
        <v>31</v>
      </c>
      <c r="J58" s="57">
        <f t="shared" si="0"/>
        <v>457.93200000000002</v>
      </c>
      <c r="K58" s="57">
        <v>0</v>
      </c>
      <c r="L58" s="57">
        <f t="shared" si="1"/>
        <v>0</v>
      </c>
      <c r="M58" s="60">
        <f t="shared" si="5"/>
        <v>14.772</v>
      </c>
      <c r="N58" s="57">
        <f t="shared" si="2"/>
        <v>457.93200000000002</v>
      </c>
      <c r="O58" s="60">
        <f t="shared" si="6"/>
        <v>15.192</v>
      </c>
      <c r="P58" s="57">
        <f t="shared" si="3"/>
        <v>470.952</v>
      </c>
      <c r="Q58" s="58"/>
      <c r="R58" s="58"/>
      <c r="S58" s="58"/>
    </row>
    <row r="59" spans="2:19" x14ac:dyDescent="0.25">
      <c r="B59" s="54">
        <v>44713</v>
      </c>
      <c r="C59" s="55" t="s">
        <v>133</v>
      </c>
      <c r="D59" s="55" t="s">
        <v>134</v>
      </c>
      <c r="E59" s="55" t="s">
        <v>135</v>
      </c>
      <c r="F59" s="59">
        <v>325.11111111111029</v>
      </c>
      <c r="G59" s="60">
        <v>1.894429299814875E-3</v>
      </c>
      <c r="H59" s="57">
        <v>14.705</v>
      </c>
      <c r="I59" s="57">
        <v>30</v>
      </c>
      <c r="J59" s="57">
        <f t="shared" si="0"/>
        <v>441.15</v>
      </c>
      <c r="K59" s="57">
        <v>0</v>
      </c>
      <c r="L59" s="57">
        <f t="shared" si="1"/>
        <v>0</v>
      </c>
      <c r="M59" s="60">
        <f t="shared" si="5"/>
        <v>14.705</v>
      </c>
      <c r="N59" s="57">
        <f t="shared" si="2"/>
        <v>441.15</v>
      </c>
      <c r="O59" s="60">
        <f t="shared" si="6"/>
        <v>15.125</v>
      </c>
      <c r="P59" s="57">
        <f t="shared" si="3"/>
        <v>453.75</v>
      </c>
      <c r="Q59" s="58"/>
      <c r="R59" s="58"/>
      <c r="S59" s="58"/>
    </row>
    <row r="60" spans="2:19" x14ac:dyDescent="0.25">
      <c r="B60" s="54">
        <v>44743</v>
      </c>
      <c r="C60" s="55" t="s">
        <v>133</v>
      </c>
      <c r="D60" s="55" t="s">
        <v>134</v>
      </c>
      <c r="E60" s="55" t="s">
        <v>135</v>
      </c>
      <c r="F60" s="59">
        <v>325.11111111111029</v>
      </c>
      <c r="G60" s="60">
        <v>1.894429299814875E-3</v>
      </c>
      <c r="H60" s="57">
        <v>14.638999999999999</v>
      </c>
      <c r="I60" s="57">
        <v>31</v>
      </c>
      <c r="J60" s="57">
        <f t="shared" si="0"/>
        <v>453.80899999999997</v>
      </c>
      <c r="K60" s="57">
        <v>0</v>
      </c>
      <c r="L60" s="57">
        <f t="shared" si="1"/>
        <v>0</v>
      </c>
      <c r="M60" s="60">
        <f t="shared" si="5"/>
        <v>14.638999999999999</v>
      </c>
      <c r="N60" s="57">
        <f t="shared" si="2"/>
        <v>453.80899999999997</v>
      </c>
      <c r="O60" s="60">
        <f t="shared" si="6"/>
        <v>15.058999999999999</v>
      </c>
      <c r="P60" s="57">
        <f t="shared" si="3"/>
        <v>466.82899999999995</v>
      </c>
      <c r="Q60" s="58"/>
      <c r="R60" s="58"/>
      <c r="S60" s="58"/>
    </row>
    <row r="61" spans="2:19" x14ac:dyDescent="0.25">
      <c r="B61" s="54">
        <v>44774</v>
      </c>
      <c r="C61" s="55" t="s">
        <v>133</v>
      </c>
      <c r="D61" s="55" t="s">
        <v>134</v>
      </c>
      <c r="E61" s="55" t="s">
        <v>135</v>
      </c>
      <c r="F61" s="59">
        <v>325.11111111111029</v>
      </c>
      <c r="G61" s="60">
        <v>1.894429299814875E-3</v>
      </c>
      <c r="H61" s="57">
        <v>14.574000000000002</v>
      </c>
      <c r="I61" s="57">
        <v>31</v>
      </c>
      <c r="J61" s="57">
        <f t="shared" si="0"/>
        <v>451.79400000000004</v>
      </c>
      <c r="K61" s="57">
        <v>0</v>
      </c>
      <c r="L61" s="57">
        <f t="shared" si="1"/>
        <v>0</v>
      </c>
      <c r="M61" s="60">
        <f t="shared" si="5"/>
        <v>14.574000000000002</v>
      </c>
      <c r="N61" s="57">
        <f t="shared" si="2"/>
        <v>451.79400000000004</v>
      </c>
      <c r="O61" s="60">
        <f t="shared" si="6"/>
        <v>14.994000000000002</v>
      </c>
      <c r="P61" s="57">
        <f t="shared" si="3"/>
        <v>464.81400000000002</v>
      </c>
      <c r="S61" s="58"/>
    </row>
    <row r="62" spans="2:19" x14ac:dyDescent="0.25">
      <c r="B62" s="54">
        <v>44805</v>
      </c>
      <c r="C62" s="55" t="s">
        <v>133</v>
      </c>
      <c r="D62" s="55" t="s">
        <v>134</v>
      </c>
      <c r="E62" s="55" t="s">
        <v>135</v>
      </c>
      <c r="F62" s="59">
        <v>325.11111111111029</v>
      </c>
      <c r="G62" s="60">
        <v>1.894429299814875E-3</v>
      </c>
      <c r="H62" s="57">
        <v>14.510999999999999</v>
      </c>
      <c r="I62" s="57">
        <v>30</v>
      </c>
      <c r="J62" s="57">
        <f t="shared" si="0"/>
        <v>435.33</v>
      </c>
      <c r="K62" s="57">
        <v>0</v>
      </c>
      <c r="L62" s="57">
        <f t="shared" si="1"/>
        <v>0</v>
      </c>
      <c r="M62" s="60">
        <f t="shared" si="5"/>
        <v>14.510999999999999</v>
      </c>
      <c r="N62" s="57">
        <f t="shared" si="2"/>
        <v>435.33</v>
      </c>
      <c r="O62" s="60">
        <f t="shared" si="6"/>
        <v>14.930999999999999</v>
      </c>
      <c r="P62" s="57">
        <f t="shared" si="3"/>
        <v>447.92999999999995</v>
      </c>
      <c r="S62" s="58"/>
    </row>
    <row r="63" spans="2:19" x14ac:dyDescent="0.25">
      <c r="B63" s="54">
        <v>44835</v>
      </c>
      <c r="C63" s="55" t="s">
        <v>133</v>
      </c>
      <c r="D63" s="55" t="s">
        <v>134</v>
      </c>
      <c r="E63" s="55" t="s">
        <v>135</v>
      </c>
      <c r="F63" s="59">
        <v>325.11111111111029</v>
      </c>
      <c r="G63" s="60">
        <v>1.894429299814875E-3</v>
      </c>
      <c r="H63" s="57">
        <v>14.449</v>
      </c>
      <c r="I63" s="57">
        <v>31</v>
      </c>
      <c r="J63" s="57">
        <f t="shared" si="0"/>
        <v>447.91899999999998</v>
      </c>
      <c r="K63" s="57">
        <v>0</v>
      </c>
      <c r="L63" s="57">
        <f t="shared" si="1"/>
        <v>0</v>
      </c>
      <c r="M63" s="60">
        <f t="shared" si="5"/>
        <v>14.449</v>
      </c>
      <c r="N63" s="57">
        <f t="shared" si="2"/>
        <v>447.91899999999998</v>
      </c>
      <c r="O63" s="60">
        <f t="shared" si="6"/>
        <v>14.869</v>
      </c>
      <c r="P63" s="57">
        <f t="shared" si="3"/>
        <v>460.93899999999996</v>
      </c>
      <c r="S63" s="58"/>
    </row>
    <row r="64" spans="2:19" x14ac:dyDescent="0.25">
      <c r="B64" s="54">
        <v>44866</v>
      </c>
      <c r="C64" s="55" t="s">
        <v>133</v>
      </c>
      <c r="D64" s="55" t="s">
        <v>134</v>
      </c>
      <c r="E64" s="55" t="s">
        <v>135</v>
      </c>
      <c r="F64" s="59">
        <v>325.11111111111029</v>
      </c>
      <c r="G64" s="60">
        <v>1.894429299814875E-3</v>
      </c>
      <c r="H64" s="57">
        <v>14.387</v>
      </c>
      <c r="I64" s="57">
        <v>30</v>
      </c>
      <c r="J64" s="57">
        <f t="shared" si="0"/>
        <v>431.61</v>
      </c>
      <c r="K64" s="57">
        <v>0</v>
      </c>
      <c r="L64" s="57">
        <f t="shared" si="1"/>
        <v>0</v>
      </c>
      <c r="M64" s="60">
        <f t="shared" si="5"/>
        <v>14.387</v>
      </c>
      <c r="N64" s="57">
        <f t="shared" si="2"/>
        <v>431.61</v>
      </c>
      <c r="O64" s="60">
        <f t="shared" si="6"/>
        <v>14.807</v>
      </c>
      <c r="P64" s="57">
        <f t="shared" si="3"/>
        <v>444.21000000000004</v>
      </c>
      <c r="S64" s="58"/>
    </row>
    <row r="65" spans="2:19" x14ac:dyDescent="0.25">
      <c r="B65" s="54">
        <v>44896</v>
      </c>
      <c r="C65" s="55" t="s">
        <v>133</v>
      </c>
      <c r="D65" s="55" t="s">
        <v>134</v>
      </c>
      <c r="E65" s="55" t="s">
        <v>135</v>
      </c>
      <c r="F65" s="59">
        <v>325.11111111111029</v>
      </c>
      <c r="G65" s="60">
        <v>1.894429299814875E-3</v>
      </c>
      <c r="H65" s="57">
        <v>14.327</v>
      </c>
      <c r="I65" s="57">
        <v>31</v>
      </c>
      <c r="J65" s="57">
        <f t="shared" si="0"/>
        <v>444.137</v>
      </c>
      <c r="K65" s="57">
        <v>0</v>
      </c>
      <c r="L65" s="57">
        <f t="shared" si="1"/>
        <v>0</v>
      </c>
      <c r="M65" s="60">
        <f t="shared" si="5"/>
        <v>14.327</v>
      </c>
      <c r="N65" s="57">
        <f t="shared" si="2"/>
        <v>444.137</v>
      </c>
      <c r="O65" s="60">
        <f t="shared" si="6"/>
        <v>14.747</v>
      </c>
      <c r="P65" s="57">
        <f t="shared" si="3"/>
        <v>457.15699999999998</v>
      </c>
      <c r="S65" s="58"/>
    </row>
    <row r="66" spans="2:19" x14ac:dyDescent="0.25">
      <c r="B66" s="54">
        <v>44927</v>
      </c>
      <c r="C66" s="55" t="s">
        <v>133</v>
      </c>
      <c r="D66" s="55" t="s">
        <v>134</v>
      </c>
      <c r="E66" s="55" t="s">
        <v>135</v>
      </c>
      <c r="F66" s="59">
        <v>325.11111111111029</v>
      </c>
      <c r="G66" s="60">
        <v>1.894429299814875E-3</v>
      </c>
      <c r="H66" s="57">
        <v>14.269</v>
      </c>
      <c r="I66" s="57">
        <v>31</v>
      </c>
      <c r="J66" s="57">
        <f t="shared" si="0"/>
        <v>442.339</v>
      </c>
      <c r="K66" s="57">
        <v>0</v>
      </c>
      <c r="L66" s="57">
        <f t="shared" si="1"/>
        <v>0</v>
      </c>
      <c r="M66" s="60">
        <f t="shared" si="5"/>
        <v>14.269</v>
      </c>
      <c r="N66" s="57">
        <f t="shared" si="2"/>
        <v>442.339</v>
      </c>
      <c r="O66" s="60">
        <f t="shared" si="6"/>
        <v>14.689</v>
      </c>
      <c r="P66" s="57">
        <f t="shared" si="3"/>
        <v>455.35899999999998</v>
      </c>
      <c r="S66" s="58"/>
    </row>
    <row r="67" spans="2:19" x14ac:dyDescent="0.25">
      <c r="B67" s="54">
        <v>44958</v>
      </c>
      <c r="C67" s="55" t="s">
        <v>133</v>
      </c>
      <c r="D67" s="55" t="s">
        <v>134</v>
      </c>
      <c r="E67" s="55" t="s">
        <v>135</v>
      </c>
      <c r="F67" s="59">
        <v>325.11111111111029</v>
      </c>
      <c r="G67" s="60">
        <v>1.894429299814875E-3</v>
      </c>
      <c r="H67" s="57">
        <v>14.211</v>
      </c>
      <c r="I67" s="57">
        <v>28</v>
      </c>
      <c r="J67" s="57">
        <f t="shared" si="0"/>
        <v>397.90800000000002</v>
      </c>
      <c r="K67" s="57">
        <v>0</v>
      </c>
      <c r="L67" s="57">
        <f t="shared" si="1"/>
        <v>0</v>
      </c>
      <c r="M67" s="60">
        <f t="shared" si="5"/>
        <v>14.211</v>
      </c>
      <c r="N67" s="57">
        <f t="shared" si="2"/>
        <v>397.90800000000002</v>
      </c>
      <c r="O67" s="60">
        <f t="shared" si="6"/>
        <v>14.631</v>
      </c>
      <c r="P67" s="57">
        <f t="shared" si="3"/>
        <v>409.66800000000001</v>
      </c>
      <c r="S67" s="58"/>
    </row>
    <row r="68" spans="2:19" x14ac:dyDescent="0.25">
      <c r="B68" s="54">
        <v>44986</v>
      </c>
      <c r="C68" s="55" t="s">
        <v>133</v>
      </c>
      <c r="D68" s="55" t="s">
        <v>134</v>
      </c>
      <c r="E68" s="55" t="s">
        <v>135</v>
      </c>
      <c r="F68" s="59">
        <v>325.11111111111029</v>
      </c>
      <c r="G68" s="60">
        <v>1.894429299814875E-3</v>
      </c>
      <c r="H68" s="57">
        <v>14.155000000000001</v>
      </c>
      <c r="I68" s="57">
        <v>31</v>
      </c>
      <c r="J68" s="57">
        <f t="shared" si="0"/>
        <v>438.80500000000006</v>
      </c>
      <c r="K68" s="57">
        <v>0</v>
      </c>
      <c r="L68" s="57">
        <f t="shared" si="1"/>
        <v>0</v>
      </c>
      <c r="M68" s="60">
        <f t="shared" si="5"/>
        <v>14.155000000000001</v>
      </c>
      <c r="N68" s="57">
        <f t="shared" si="2"/>
        <v>438.80500000000006</v>
      </c>
      <c r="O68" s="60">
        <f t="shared" si="6"/>
        <v>14.575000000000001</v>
      </c>
      <c r="P68" s="57">
        <f t="shared" si="3"/>
        <v>451.82500000000005</v>
      </c>
      <c r="S68" s="58"/>
    </row>
    <row r="69" spans="2:19" x14ac:dyDescent="0.25">
      <c r="B69" s="54">
        <v>45017</v>
      </c>
      <c r="C69" s="55" t="s">
        <v>133</v>
      </c>
      <c r="D69" s="55" t="s">
        <v>134</v>
      </c>
      <c r="E69" s="55" t="s">
        <v>135</v>
      </c>
      <c r="F69" s="59">
        <v>325.11111111111029</v>
      </c>
      <c r="G69" s="60">
        <v>1.894429299814875E-3</v>
      </c>
      <c r="H69" s="57">
        <v>14.099</v>
      </c>
      <c r="I69" s="57">
        <v>30</v>
      </c>
      <c r="J69" s="57">
        <f t="shared" si="0"/>
        <v>422.97</v>
      </c>
      <c r="K69" s="57">
        <v>0</v>
      </c>
      <c r="L69" s="57">
        <f t="shared" si="1"/>
        <v>0</v>
      </c>
      <c r="M69" s="60">
        <f t="shared" si="5"/>
        <v>14.099</v>
      </c>
      <c r="N69" s="57">
        <f t="shared" si="2"/>
        <v>422.97</v>
      </c>
      <c r="O69" s="60">
        <f t="shared" si="6"/>
        <v>14.519</v>
      </c>
      <c r="P69" s="57">
        <f t="shared" si="3"/>
        <v>435.57</v>
      </c>
      <c r="S69" s="58"/>
    </row>
    <row r="70" spans="2:19" x14ac:dyDescent="0.25">
      <c r="B70" s="54">
        <v>45047</v>
      </c>
      <c r="C70" s="55" t="s">
        <v>133</v>
      </c>
      <c r="D70" s="55" t="s">
        <v>134</v>
      </c>
      <c r="E70" s="55" t="s">
        <v>135</v>
      </c>
      <c r="F70" s="59">
        <v>325.11111111111029</v>
      </c>
      <c r="G70" s="60">
        <v>1.894429299814875E-3</v>
      </c>
      <c r="H70" s="57">
        <v>14.044</v>
      </c>
      <c r="I70" s="57">
        <v>31</v>
      </c>
      <c r="J70" s="57">
        <f t="shared" si="0"/>
        <v>435.36400000000003</v>
      </c>
      <c r="K70" s="57">
        <v>0</v>
      </c>
      <c r="L70" s="57">
        <f t="shared" si="1"/>
        <v>0</v>
      </c>
      <c r="M70" s="60">
        <f t="shared" si="5"/>
        <v>14.044</v>
      </c>
      <c r="N70" s="57">
        <f t="shared" si="2"/>
        <v>435.36400000000003</v>
      </c>
      <c r="O70" s="60">
        <f t="shared" si="6"/>
        <v>14.464</v>
      </c>
      <c r="P70" s="57">
        <f t="shared" si="3"/>
        <v>448.38400000000001</v>
      </c>
      <c r="S70" s="58"/>
    </row>
    <row r="71" spans="2:19" x14ac:dyDescent="0.25">
      <c r="B71" s="54">
        <v>45078</v>
      </c>
      <c r="C71" s="55" t="s">
        <v>133</v>
      </c>
      <c r="D71" s="55" t="s">
        <v>134</v>
      </c>
      <c r="E71" s="55" t="s">
        <v>135</v>
      </c>
      <c r="F71" s="59">
        <v>325.11111111111029</v>
      </c>
      <c r="G71" s="60">
        <v>1.894429299814875E-3</v>
      </c>
      <c r="H71" s="57">
        <v>13.99</v>
      </c>
      <c r="I71" s="57">
        <v>30</v>
      </c>
      <c r="J71" s="57">
        <f t="shared" ref="J71:J77" si="7">+H71*I71</f>
        <v>419.7</v>
      </c>
      <c r="K71" s="57">
        <v>0</v>
      </c>
      <c r="L71" s="57">
        <f t="shared" ref="L71:L77" si="8">+K71*I71</f>
        <v>0</v>
      </c>
      <c r="M71" s="60">
        <f t="shared" si="5"/>
        <v>13.99</v>
      </c>
      <c r="N71" s="57">
        <f t="shared" ref="N71:N77" si="9">+M71*I71</f>
        <v>419.7</v>
      </c>
      <c r="O71" s="60">
        <f t="shared" si="6"/>
        <v>14.41</v>
      </c>
      <c r="P71" s="57">
        <f t="shared" ref="P71:P77" si="10">+O71*I71</f>
        <v>432.3</v>
      </c>
      <c r="S71" s="58"/>
    </row>
    <row r="72" spans="2:19" x14ac:dyDescent="0.25">
      <c r="B72" s="54">
        <v>45108</v>
      </c>
      <c r="C72" s="55" t="s">
        <v>133</v>
      </c>
      <c r="D72" s="55" t="s">
        <v>134</v>
      </c>
      <c r="E72" s="55" t="s">
        <v>135</v>
      </c>
      <c r="F72" s="59">
        <v>325.11111111111029</v>
      </c>
      <c r="G72" s="60">
        <v>1.894429299814875E-3</v>
      </c>
      <c r="H72" s="57">
        <v>13.938000000000001</v>
      </c>
      <c r="I72" s="57">
        <v>31</v>
      </c>
      <c r="J72" s="57">
        <f t="shared" si="7"/>
        <v>432.07800000000003</v>
      </c>
      <c r="K72" s="57">
        <v>0</v>
      </c>
      <c r="L72" s="57">
        <f t="shared" si="8"/>
        <v>0</v>
      </c>
      <c r="M72" s="60">
        <f t="shared" si="5"/>
        <v>13.938000000000001</v>
      </c>
      <c r="N72" s="57">
        <f t="shared" si="9"/>
        <v>432.07800000000003</v>
      </c>
      <c r="O72" s="60">
        <f t="shared" si="6"/>
        <v>14.358000000000001</v>
      </c>
      <c r="P72" s="57">
        <f t="shared" si="10"/>
        <v>445.09800000000001</v>
      </c>
      <c r="S72" s="58"/>
    </row>
    <row r="73" spans="2:19" x14ac:dyDescent="0.25">
      <c r="B73" s="54">
        <v>45139</v>
      </c>
      <c r="C73" s="55" t="s">
        <v>133</v>
      </c>
      <c r="D73" s="55" t="s">
        <v>134</v>
      </c>
      <c r="E73" s="55" t="s">
        <v>135</v>
      </c>
      <c r="F73" s="59">
        <v>325.11111111111029</v>
      </c>
      <c r="G73" s="60">
        <v>1.894429299814875E-3</v>
      </c>
      <c r="H73" s="57">
        <v>13.885</v>
      </c>
      <c r="I73" s="57">
        <v>31</v>
      </c>
      <c r="J73" s="57">
        <f t="shared" si="7"/>
        <v>430.435</v>
      </c>
      <c r="K73" s="57">
        <v>0</v>
      </c>
      <c r="L73" s="57">
        <f t="shared" si="8"/>
        <v>0</v>
      </c>
      <c r="M73" s="60">
        <f t="shared" si="5"/>
        <v>13.885</v>
      </c>
      <c r="N73" s="57">
        <f t="shared" si="9"/>
        <v>430.435</v>
      </c>
      <c r="O73" s="60">
        <f t="shared" si="6"/>
        <v>14.305</v>
      </c>
      <c r="P73" s="57">
        <f t="shared" si="10"/>
        <v>443.45499999999998</v>
      </c>
      <c r="S73" s="58"/>
    </row>
    <row r="74" spans="2:19" x14ac:dyDescent="0.25">
      <c r="B74" s="54">
        <v>45170</v>
      </c>
      <c r="C74" s="55" t="s">
        <v>133</v>
      </c>
      <c r="D74" s="55" t="s">
        <v>134</v>
      </c>
      <c r="E74" s="55" t="s">
        <v>135</v>
      </c>
      <c r="F74" s="59">
        <v>325.11111111111029</v>
      </c>
      <c r="G74" s="60">
        <v>1.894429299814875E-3</v>
      </c>
      <c r="H74" s="57">
        <v>13.834</v>
      </c>
      <c r="I74" s="57">
        <v>30</v>
      </c>
      <c r="J74" s="57">
        <f t="shared" si="7"/>
        <v>415.02</v>
      </c>
      <c r="K74" s="57">
        <v>0</v>
      </c>
      <c r="L74" s="57">
        <f t="shared" si="8"/>
        <v>0</v>
      </c>
      <c r="M74" s="60">
        <f t="shared" si="5"/>
        <v>13.834</v>
      </c>
      <c r="N74" s="57">
        <f t="shared" si="9"/>
        <v>415.02</v>
      </c>
      <c r="O74" s="60">
        <f t="shared" si="6"/>
        <v>14.254</v>
      </c>
      <c r="P74" s="57">
        <f t="shared" si="10"/>
        <v>427.62</v>
      </c>
      <c r="S74" s="58"/>
    </row>
    <row r="75" spans="2:19" x14ac:dyDescent="0.25">
      <c r="B75" s="54">
        <v>45200</v>
      </c>
      <c r="C75" s="55" t="s">
        <v>133</v>
      </c>
      <c r="D75" s="55" t="s">
        <v>134</v>
      </c>
      <c r="E75" s="55" t="s">
        <v>135</v>
      </c>
      <c r="F75" s="59">
        <v>325.11111111111029</v>
      </c>
      <c r="G75" s="60">
        <v>1.894429299814875E-3</v>
      </c>
      <c r="H75" s="57">
        <v>13.784000000000001</v>
      </c>
      <c r="I75" s="57">
        <v>31</v>
      </c>
      <c r="J75" s="57">
        <f t="shared" si="7"/>
        <v>427.30400000000003</v>
      </c>
      <c r="K75" s="57">
        <v>0</v>
      </c>
      <c r="L75" s="57">
        <f t="shared" si="8"/>
        <v>0</v>
      </c>
      <c r="M75" s="60">
        <f t="shared" si="5"/>
        <v>13.784000000000001</v>
      </c>
      <c r="N75" s="57">
        <f t="shared" si="9"/>
        <v>427.30400000000003</v>
      </c>
      <c r="O75" s="60">
        <f t="shared" si="6"/>
        <v>14.204000000000001</v>
      </c>
      <c r="P75" s="57">
        <f t="shared" si="10"/>
        <v>440.32400000000001</v>
      </c>
      <c r="S75" s="58"/>
    </row>
    <row r="76" spans="2:19" x14ac:dyDescent="0.25">
      <c r="B76" s="54">
        <v>45231</v>
      </c>
      <c r="C76" s="55" t="s">
        <v>133</v>
      </c>
      <c r="D76" s="55" t="s">
        <v>134</v>
      </c>
      <c r="E76" s="55" t="s">
        <v>135</v>
      </c>
      <c r="F76" s="59">
        <v>325.11111111111029</v>
      </c>
      <c r="G76" s="60">
        <v>1.894429299814875E-3</v>
      </c>
      <c r="H76" s="57">
        <v>13.734</v>
      </c>
      <c r="I76" s="57">
        <v>30</v>
      </c>
      <c r="J76" s="57">
        <f t="shared" si="7"/>
        <v>412.02</v>
      </c>
      <c r="K76" s="57">
        <v>0</v>
      </c>
      <c r="L76" s="57">
        <f t="shared" si="8"/>
        <v>0</v>
      </c>
      <c r="M76" s="60">
        <f t="shared" si="5"/>
        <v>13.734</v>
      </c>
      <c r="N76" s="57">
        <f t="shared" si="9"/>
        <v>412.02</v>
      </c>
      <c r="O76" s="60">
        <f t="shared" si="6"/>
        <v>14.154</v>
      </c>
      <c r="P76" s="57">
        <f t="shared" si="10"/>
        <v>424.62</v>
      </c>
      <c r="S76" s="58"/>
    </row>
    <row r="77" spans="2:19" x14ac:dyDescent="0.25">
      <c r="B77" s="54">
        <v>45261</v>
      </c>
      <c r="C77" s="55" t="s">
        <v>133</v>
      </c>
      <c r="D77" s="55" t="s">
        <v>134</v>
      </c>
      <c r="E77" s="55" t="s">
        <v>135</v>
      </c>
      <c r="F77" s="59">
        <v>325.11111111111029</v>
      </c>
      <c r="G77" s="60">
        <v>1.894429299814875E-3</v>
      </c>
      <c r="H77" s="57">
        <v>13.684999999999999</v>
      </c>
      <c r="I77" s="57">
        <v>31</v>
      </c>
      <c r="J77" s="57">
        <f t="shared" si="7"/>
        <v>424.23499999999996</v>
      </c>
      <c r="K77" s="57">
        <v>0</v>
      </c>
      <c r="L77" s="57">
        <f t="shared" si="8"/>
        <v>0</v>
      </c>
      <c r="M77" s="60">
        <f t="shared" si="5"/>
        <v>13.684999999999999</v>
      </c>
      <c r="N77" s="57">
        <f t="shared" si="9"/>
        <v>424.23499999999996</v>
      </c>
      <c r="O77" s="60">
        <f t="shared" si="6"/>
        <v>14.104999999999999</v>
      </c>
      <c r="P77" s="57">
        <f t="shared" si="10"/>
        <v>437.25499999999994</v>
      </c>
      <c r="S77" s="58"/>
    </row>
  </sheetData>
  <mergeCells count="3">
    <mergeCell ref="B2:O2"/>
    <mergeCell ref="B3:O3"/>
    <mergeCell ref="B4:O4"/>
  </mergeCells>
  <dataValidations disablePrompts="1" count="1">
    <dataValidation type="list" allowBlank="1" showInputMessage="1" showErrorMessage="1" sqref="T3" xr:uid="{00000000-0002-0000-1400-000000000000}">
      <formula1>#REF!</formula1>
    </dataValidation>
  </dataValidations>
  <pageMargins left="0.70866141732283472" right="0.70866141732283472" top="0.74803149606299213" bottom="0.74803149606299213" header="0.31496062992125984" footer="0.31496062992125984"/>
  <pageSetup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</vt:i4>
      </vt:variant>
    </vt:vector>
  </HeadingPairs>
  <TitlesOfParts>
    <vt:vector size="23" baseType="lpstr">
      <vt:lpstr>Apiay</vt:lpstr>
      <vt:lpstr>Barrancabermeja</vt:lpstr>
      <vt:lpstr>Ctagena Lineas Locales</vt:lpstr>
      <vt:lpstr>Ctagena Propilco</vt:lpstr>
      <vt:lpstr>Cupiagua</vt:lpstr>
      <vt:lpstr>Cusiana</vt:lpstr>
      <vt:lpstr>Dina</vt:lpstr>
      <vt:lpstr>Floreña</vt:lpstr>
      <vt:lpstr>Frontera Energy</vt:lpstr>
      <vt:lpstr>Parex</vt:lpstr>
      <vt:lpstr>PBI_SAS ESP</vt:lpstr>
      <vt:lpstr>Petrosantander</vt:lpstr>
      <vt:lpstr>Surenergy</vt:lpstr>
      <vt:lpstr>Turgas</vt:lpstr>
      <vt:lpstr>TYGAS</vt:lpstr>
      <vt:lpstr>Importado Almagas</vt:lpstr>
      <vt:lpstr>Importación Chilco</vt:lpstr>
      <vt:lpstr>Importado Ecopetrol</vt:lpstr>
      <vt:lpstr>Importación Montagas SA ESP</vt:lpstr>
      <vt:lpstr>Importación Norgas</vt:lpstr>
      <vt:lpstr>Importación PLEXA</vt:lpstr>
      <vt:lpstr>Importación Vidagas</vt:lpstr>
      <vt:lpstr>'Frontera Energy'!Área_de_impresión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MIGUEL PIÑEROS PULIDO</dc:creator>
  <cp:lastModifiedBy>JULIAN</cp:lastModifiedBy>
  <cp:lastPrinted>2019-05-31T01:01:20Z</cp:lastPrinted>
  <dcterms:created xsi:type="dcterms:W3CDTF">2019-04-08T13:58:01Z</dcterms:created>
  <dcterms:modified xsi:type="dcterms:W3CDTF">2022-11-22T00:52:34Z</dcterms:modified>
</cp:coreProperties>
</file>