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LIAN\Music\TIMES-UIS-v1-Nov\"/>
    </mc:Choice>
  </mc:AlternateContent>
  <xr:revisionPtr revIDLastSave="0" documentId="13_ncr:1_{28EE2C39-E1B2-40EC-BA9C-7D8B932F8C50}" xr6:coauthVersionLast="47" xr6:coauthVersionMax="47" xr10:uidLastSave="{00000000-0000-0000-0000-000000000000}"/>
  <bookViews>
    <workbookView xWindow="4830" yWindow="915" windowWidth="21600" windowHeight="11430" tabRatio="853" activeTab="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/>
  <c r="E27" i="20" s="1"/>
  <c r="D23" i="20" s="1"/>
  <c r="E10" i="20" s="1"/>
  <c r="E28" i="20" l="1"/>
  <c r="F23" i="20" s="1"/>
  <c r="E12" i="20" s="1"/>
  <c r="C23" i="20"/>
  <c r="E29" i="20" l="1"/>
  <c r="E23" i="20"/>
  <c r="E11" i="20" s="1"/>
  <c r="E9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<sst xmlns="http://schemas.openxmlformats.org/spreadsheetml/2006/main" count="156" uniqueCount="114">
  <si>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</si>
  <si>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</si>
  <si>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</si>
  <si>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</si>
  <si>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</si>
  <si>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</si>
  <si>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</si>
  <si>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</si>
  <si>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</si>
  <si>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</si>
  <si>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</si>
  <si>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</si>
  <si>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</si>
  <si>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</si>
  <si>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</si>
  <si>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</si>
  <si>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</si>
  <si>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</si>
  <si>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</si>
  <si>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</si>
  <si>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</si>
  <si>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</si>
  <si>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</si>
  <si>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</si>
  <si>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</si>
  <si>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</si>
  <si>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</si>
  <si>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</si>
  <si>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</si>
  <si>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</si>
  <si>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</si>
  <si>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</si>
  <si>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</si>
  <si>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</si>
  <si>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</si>
  <si>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</si>
  <si>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</si>
  <si>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</si>
  <si>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</si>
  <si>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</si>
  <si>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</si>
  <si>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</si>
  <si>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</si>
  <si>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</si>
  <si>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</si>
  <si>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</si>
  <si>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</si>
  <si>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</si>
  <si>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</si>
  <si>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</si>
  <si>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</si>
  <si>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</si>
  <si>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</si>
  <si>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</si>
  <si>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</si>
  <si>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</si>
  <si>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</si>
  <si>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</si>
  <si>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</si>
  <si>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</si>
  <si>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</si>
  <si>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</si>
  <si>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</si>
  <si>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</si>
  <si>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ACT_BND</t>
  </si>
  <si>
    <t>MEuro05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</si>
  <si>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</si>
  <si>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</si>
  <si>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</si>
  <si>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</si>
  <si>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</si>
  <si>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</si>
  <si>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</si>
  <si>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</si>
  <si>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</si>
  <si>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</si>
  <si>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</si>
  <si>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</si>
  <si>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</si>
  <si>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</si>
  <si>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</si>
  <si>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</si>
  <si>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</si>
  <si>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</si>
  <si>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</si>
  <si>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</si>
  <si>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</si>
  <si>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</si>
  <si>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</si>
  <si>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</si>
  <si>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</si>
  <si>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</si>
  <si>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</si>
  <si>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</si>
  <si>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Share-O</t>
  </si>
  <si>
    <t>Share-I</t>
  </si>
  <si>
    <t>Pdef-6</t>
  </si>
  <si>
    <t>Pdef-11</t>
  </si>
  <si>
    <t>Pdef-24</t>
  </si>
  <si>
    <t>pdef-100</t>
  </si>
  <si>
    <t>pdef-200</t>
  </si>
  <si>
    <t>Pdef-100</t>
  </si>
  <si>
    <t>~Milestoneyears</t>
  </si>
  <si>
    <t>type</t>
  </si>
  <si>
    <t>endyear</t>
  </si>
  <si>
    <t>milestoneyear</t>
  </si>
  <si>
    <t>msy3_2025</t>
  </si>
  <si>
    <t>prueba_2025</t>
  </si>
  <si>
    <t>UP, FX</t>
  </si>
  <si>
    <t>prueba_2040</t>
  </si>
  <si>
    <t>EFF</t>
  </si>
  <si>
    <t>TOTAL_2040</t>
  </si>
  <si>
    <t>UP, FX, LO</t>
  </si>
  <si>
    <t>prueba_2050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</si>
</sst>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</cellStyleXfs>
  <cellXfs count="67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7" fillId="0" borderId="0" xfId="0" applyFont="1"/>
    <xf numFmtId="0" fontId="8" fillId="5" borderId="0" xfId="0" applyFont="1" applyFill="1" applyAlignment="1">
      <alignment horizontal="left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2" fillId="0" borderId="0" xfId="0" applyFont="1"/>
    <xf numFmtId="0" fontId="1" fillId="6" borderId="2" xfId="0" applyFont="1" applyFill="1" applyBorder="1"/>
    <xf numFmtId="0" fontId="0" fillId="7" borderId="0" xfId="0" applyFill="1"/>
    <xf numFmtId="0" fontId="5" fillId="0" borderId="0" xfId="0" applyFont="1"/>
    <xf numFmtId="2" fontId="5" fillId="0" borderId="0" xfId="1" applyNumberFormat="1"/>
    <xf numFmtId="0" fontId="1" fillId="6" borderId="3" xfId="0" applyFont="1" applyFill="1" applyBorder="1"/>
    <xf numFmtId="0" fontId="5" fillId="8" borderId="1" xfId="0" applyFont="1" applyFill="1" applyBorder="1"/>
    <xf numFmtId="0" fontId="8" fillId="5" borderId="0" xfId="2" applyFont="1" applyFill="1"/>
    <xf numFmtId="0" fontId="9" fillId="5" borderId="0" xfId="2" applyFont="1" applyFill="1"/>
    <xf numFmtId="0" fontId="5" fillId="0" borderId="0" xfId="2"/>
    <xf numFmtId="0" fontId="4" fillId="0" borderId="0" xfId="1" applyFont="1" applyAlignment="1">
      <alignment horizontal="right"/>
    </xf>
    <xf numFmtId="0" fontId="10" fillId="4" borderId="4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/>
    </xf>
    <xf numFmtId="0" fontId="10" fillId="4" borderId="6" xfId="1" applyFont="1" applyFill="1" applyBorder="1" applyAlignment="1">
      <alignment horizontal="center"/>
    </xf>
    <xf numFmtId="0" fontId="10" fillId="4" borderId="7" xfId="1" applyFont="1" applyFill="1" applyBorder="1" applyAlignment="1">
      <alignment horizontal="center"/>
    </xf>
    <xf numFmtId="0" fontId="10" fillId="9" borderId="8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 wrapText="1"/>
    </xf>
    <xf numFmtId="0" fontId="10" fillId="4" borderId="6" xfId="1" applyFont="1" applyFill="1" applyBorder="1" applyAlignment="1">
      <alignment horizontal="center" wrapText="1"/>
    </xf>
    <xf numFmtId="0" fontId="10" fillId="4" borderId="7" xfId="1" applyFont="1" applyFill="1" applyBorder="1" applyAlignment="1">
      <alignment horizontal="center" wrapText="1"/>
    </xf>
    <xf numFmtId="164" fontId="11" fillId="4" borderId="2" xfId="1" applyNumberFormat="1" applyFont="1" applyFill="1" applyBorder="1" applyAlignment="1">
      <alignment horizontal="center"/>
    </xf>
    <xf numFmtId="164" fontId="11" fillId="4" borderId="9" xfId="1" applyNumberFormat="1" applyFont="1" applyFill="1" applyBorder="1" applyAlignment="1">
      <alignment horizontal="center"/>
    </xf>
    <xf numFmtId="164" fontId="11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1" fillId="0" borderId="0" xfId="1" applyFont="1"/>
    <xf numFmtId="0" fontId="10" fillId="0" borderId="0" xfId="1" applyFont="1"/>
    <xf numFmtId="0" fontId="10" fillId="4" borderId="4" xfId="1" applyFont="1" applyFill="1" applyBorder="1" applyAlignment="1">
      <alignment horizontal="left"/>
    </xf>
    <xf numFmtId="0" fontId="10" fillId="4" borderId="3" xfId="1" quotePrefix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0" fillId="0" borderId="10" xfId="1" quotePrefix="1" applyFont="1" applyBorder="1" applyAlignment="1">
      <alignment horizontal="center"/>
    </xf>
    <xf numFmtId="0" fontId="10" fillId="4" borderId="11" xfId="1" applyFont="1" applyFill="1" applyBorder="1" applyAlignment="1">
      <alignment horizontal="left"/>
    </xf>
    <xf numFmtId="0" fontId="10" fillId="4" borderId="0" xfId="1" applyFont="1" applyFill="1" applyAlignment="1">
      <alignment horizontal="center"/>
    </xf>
    <xf numFmtId="0" fontId="11" fillId="4" borderId="8" xfId="1" applyFont="1" applyFill="1" applyBorder="1" applyAlignment="1">
      <alignment horizontal="center"/>
    </xf>
    <xf numFmtId="2" fontId="11" fillId="4" borderId="10" xfId="1" applyNumberFormat="1" applyFont="1" applyFill="1" applyBorder="1" applyAlignment="1">
      <alignment horizontal="center"/>
    </xf>
    <xf numFmtId="0" fontId="11" fillId="0" borderId="10" xfId="1" quotePrefix="1" applyFont="1" applyBorder="1" applyAlignment="1">
      <alignment horizontal="center"/>
    </xf>
    <xf numFmtId="0" fontId="10" fillId="4" borderId="12" xfId="1" applyFont="1" applyFill="1" applyBorder="1" applyAlignment="1">
      <alignment horizontal="left"/>
    </xf>
    <xf numFmtId="0" fontId="10" fillId="4" borderId="13" xfId="1" applyFont="1" applyFill="1" applyBorder="1" applyAlignment="1">
      <alignment horizontal="center"/>
    </xf>
    <xf numFmtId="0" fontId="11" fillId="4" borderId="12" xfId="1" applyFont="1" applyFill="1" applyBorder="1" applyAlignment="1">
      <alignment horizontal="center"/>
    </xf>
    <xf numFmtId="2" fontId="11" fillId="4" borderId="14" xfId="1" applyNumberFormat="1" applyFont="1" applyFill="1" applyBorder="1" applyAlignment="1">
      <alignment horizontal="center"/>
    </xf>
    <xf numFmtId="1" fontId="11" fillId="0" borderId="0" xfId="1" applyNumberFormat="1" applyFont="1" applyAlignment="1">
      <alignment horizontal="center"/>
    </xf>
    <xf numFmtId="2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center"/>
    </xf>
    <xf numFmtId="2" fontId="11" fillId="0" borderId="0" xfId="1" applyNumberFormat="1" applyFont="1" applyAlignment="1">
      <alignment horizontal="right"/>
    </xf>
    <xf numFmtId="0" fontId="10" fillId="0" borderId="15" xfId="1" applyFont="1" applyBorder="1"/>
    <xf numFmtId="0" fontId="10" fillId="4" borderId="2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4" borderId="10" xfId="1" applyFont="1" applyFill="1" applyBorder="1" applyAlignment="1">
      <alignment horizontal="center"/>
    </xf>
    <xf numFmtId="0" fontId="11" fillId="4" borderId="5" xfId="1" applyFont="1" applyFill="1" applyBorder="1" applyAlignment="1">
      <alignment horizontal="center"/>
    </xf>
    <xf numFmtId="0" fontId="11" fillId="4" borderId="7" xfId="1" applyFont="1" applyFill="1" applyBorder="1" applyAlignment="1">
      <alignment horizontal="center"/>
    </xf>
    <xf numFmtId="0" fontId="10" fillId="4" borderId="14" xfId="1" applyFont="1" applyFill="1" applyBorder="1" applyAlignment="1">
      <alignment horizontal="center"/>
    </xf>
    <xf numFmtId="0" fontId="11" fillId="4" borderId="14" xfId="1" applyFont="1" applyFill="1" applyBorder="1" applyAlignment="1">
      <alignment horizontal="center"/>
    </xf>
    <xf numFmtId="0" fontId="11" fillId="4" borderId="15" xfId="1" applyFont="1" applyFill="1" applyBorder="1" applyAlignment="1">
      <alignment horizontal="center"/>
    </xf>
    <xf numFmtId="0" fontId="5" fillId="3" borderId="0" xfId="0" applyFont="1" applyFill="1"/>
    <xf numFmtId="2" fontId="0" fillId="0" borderId="0" xfId="0" applyNumberFormat="1"/>
    <xf numFmtId="165" fontId="0" fillId="0" borderId="0" xfId="0" applyNumberFormat="1"/>
    <xf numFmtId="0" fontId="1" fillId="6" borderId="4" xfId="0" applyFont="1" applyFill="1" applyBorder="1"/>
    <xf numFmtId="0" fontId="0" fillId="6" borderId="0" xfId="0" applyFill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956189-047C-41E1-BC03-6CFCB70ACA6D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4920F5-902A-42C7-9638-796DD368040C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287654</xdr:colOff>
      <xdr:row>5</xdr:row>
      <xdr:rowOff>19049</xdr:rowOff>
    </xdr:from>
    <xdr:to>
      <xdr:col>21</xdr:col>
      <xdr:colOff>104775</xdr:colOff>
      <xdr:row>16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606A3E-1711-47E2-8D32-490714300838}"/>
            </a:ext>
          </a:extLst>
        </xdr:cNvPr>
        <xdr:cNvSpPr txBox="1"/>
      </xdr:nvSpPr>
      <xdr:spPr>
        <a:xfrm>
          <a:off x="9012554" y="828674"/>
          <a:ext cx="6522721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CD8CAC-64C2-4115-80C0-C12FDE7F32F0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133350</xdr:colOff>
      <xdr:row>9</xdr:row>
      <xdr:rowOff>47625</xdr:rowOff>
    </xdr:from>
    <xdr:to>
      <xdr:col>10</xdr:col>
      <xdr:colOff>38100</xdr:colOff>
      <xdr:row>26</xdr:row>
      <xdr:rowOff>114300</xdr:rowOff>
    </xdr:to>
    <xdr:pic>
      <xdr:nvPicPr>
        <xdr:cNvPr id="1332" name="Picture 2">
          <a:extLst>
            <a:ext uri="{FF2B5EF4-FFF2-40B4-BE49-F238E27FC236}">
              <a16:creationId xmlns:a16="http://schemas.microsoft.com/office/drawing/2014/main" id="{FF5A3085-D156-42B7-B3E1-C1EA3F895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5144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6A0440-1619-4C37-AEC0-D13D43941E5E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1031E6-05A9-4773-BB4B-FCA04CF3CAA2}"/>
            </a:ext>
          </a:extLst>
        </xdr:cNvPr>
        <xdr:cNvSpPr txBox="1"/>
      </xdr:nvSpPr>
      <xdr:spPr>
        <a:xfrm>
          <a:off x="42576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>
      <selection activeCell="C35" sqref="C35"/>
    </sheetView>
  </sheetViews>
  <sheetFormatPr baseColWidth="10" defaultColWidth="9.140625"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2:10" x14ac:dyDescent="0.2">
      <c r="B3" s="1" t="s">
        <v>5</v>
      </c>
      <c r="H3" s="1" t="s">
        <v>7</v>
      </c>
      <c r="I3" s="3"/>
      <c r="J3" s="3"/>
    </row>
    <row r="4" spans="2:10" x14ac:dyDescent="0.2">
      <c r="B4" s="2" t="s">
        <v>11</v>
      </c>
      <c r="C4" s="2" t="s">
        <v>12</v>
      </c>
      <c r="H4" s="2" t="s">
        <v>8</v>
      </c>
      <c r="I4" s="2" t="s">
        <v>9</v>
      </c>
      <c r="J4" s="2" t="s">
        <v>10</v>
      </c>
    </row>
    <row r="5" spans="2:10" x14ac:dyDescent="0.2">
      <c r="B5" s="14" t="s">
        <v>35</v>
      </c>
      <c r="C5" s="4" t="s">
        <v>35</v>
      </c>
      <c r="H5" t="s">
        <v>54</v>
      </c>
      <c r="J5" t="s">
        <v>60</v>
      </c>
    </row>
    <row r="6" spans="2:10" x14ac:dyDescent="0.2">
      <c r="B6" s="14" t="s">
        <v>62</v>
      </c>
      <c r="C6" s="62" t="s">
        <v>62</v>
      </c>
      <c r="H6" t="s">
        <v>59</v>
      </c>
      <c r="J6" t="s">
        <v>61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58"/>
  <sheetViews>
    <sheetView topLeftCell="A25" zoomScaleNormal="100" workbookViewId="0">
      <selection activeCell="G51" sqref="G51"/>
    </sheetView>
  </sheetViews>
  <sheetFormatPr baseColWidth="10" defaultColWidth="9.140625" defaultRowHeight="12.75" x14ac:dyDescent="0.2"/>
  <cols>
    <col min="2" max="2" width="16.85546875" customWidth="1"/>
    <col min="3" max="3" width="29.85546875" bestFit="1" customWidth="1"/>
    <col min="4" max="4" width="17.85546875" bestFit="1" customWidth="1"/>
    <col min="5" max="5" width="8.7109375" bestFit="1" customWidth="1"/>
    <col min="6" max="6" width="13.85546875" customWidth="1"/>
    <col min="7" max="7" width="11.85546875" bestFit="1" customWidth="1"/>
  </cols>
  <sheetData>
    <row r="3" spans="2:8" x14ac:dyDescent="0.2">
      <c r="B3" s="11" t="s">
        <v>22</v>
      </c>
    </row>
    <row r="4" spans="2:8" x14ac:dyDescent="0.2">
      <c r="B4">
        <v>2019</v>
      </c>
    </row>
    <row r="7" spans="2:8" x14ac:dyDescent="0.2">
      <c r="B7" s="11" t="s">
        <v>23</v>
      </c>
    </row>
    <row r="8" spans="2:8" x14ac:dyDescent="0.2">
      <c r="B8" t="s">
        <v>101</v>
      </c>
    </row>
    <row r="11" spans="2:8" x14ac:dyDescent="0.2">
      <c r="B11" s="11" t="s">
        <v>6</v>
      </c>
    </row>
    <row r="12" spans="2:8" x14ac:dyDescent="0.2">
      <c r="B12" s="12" t="s">
        <v>24</v>
      </c>
      <c r="C12" s="16" t="s">
        <v>63</v>
      </c>
      <c r="D12" s="16" t="s">
        <v>96</v>
      </c>
      <c r="E12" s="16" t="s">
        <v>97</v>
      </c>
      <c r="F12" s="65" t="s">
        <v>98</v>
      </c>
      <c r="G12" s="65" t="s">
        <v>99</v>
      </c>
      <c r="H12" s="65" t="s">
        <v>100</v>
      </c>
    </row>
    <row r="13" spans="2:8" x14ac:dyDescent="0.2">
      <c r="B13" s="13">
        <v>1</v>
      </c>
      <c r="C13" s="13">
        <v>1</v>
      </c>
      <c r="D13" s="13">
        <v>1</v>
      </c>
      <c r="E13" s="13">
        <v>1</v>
      </c>
      <c r="F13" s="13">
        <v>1</v>
      </c>
      <c r="G13" s="13">
        <v>1</v>
      </c>
      <c r="H13" s="13">
        <v>1</v>
      </c>
    </row>
    <row r="14" spans="2:8" x14ac:dyDescent="0.2">
      <c r="B14" s="13">
        <v>2</v>
      </c>
      <c r="C14" s="13">
        <v>2</v>
      </c>
      <c r="D14" s="13">
        <v>2</v>
      </c>
      <c r="E14" s="13">
        <v>2</v>
      </c>
      <c r="F14" s="13">
        <v>2</v>
      </c>
      <c r="G14" s="13">
        <v>1</v>
      </c>
      <c r="H14" s="13">
        <v>4</v>
      </c>
    </row>
    <row r="15" spans="2:8" x14ac:dyDescent="0.2">
      <c r="B15" s="13"/>
      <c r="C15" s="13">
        <v>5</v>
      </c>
      <c r="D15" s="13">
        <v>6</v>
      </c>
      <c r="E15" s="13">
        <v>7</v>
      </c>
      <c r="F15" s="13">
        <v>7</v>
      </c>
      <c r="G15" s="13">
        <v>1</v>
      </c>
      <c r="H15" s="13">
        <v>5</v>
      </c>
    </row>
    <row r="16" spans="2:8" x14ac:dyDescent="0.2">
      <c r="B16" s="13"/>
      <c r="C16" s="13">
        <v>5</v>
      </c>
      <c r="D16" s="13">
        <v>5</v>
      </c>
      <c r="E16" s="13">
        <v>4</v>
      </c>
      <c r="F16" s="13">
        <v>4</v>
      </c>
      <c r="G16" s="13">
        <v>1</v>
      </c>
      <c r="H16" s="13">
        <v>5</v>
      </c>
    </row>
    <row r="17" spans="2:8" x14ac:dyDescent="0.2">
      <c r="B17" s="13"/>
      <c r="C17" s="13">
        <v>5</v>
      </c>
      <c r="D17" s="13">
        <v>5</v>
      </c>
      <c r="E17" s="13">
        <v>5</v>
      </c>
      <c r="F17" s="13">
        <v>5</v>
      </c>
      <c r="G17" s="13">
        <v>1</v>
      </c>
      <c r="H17" s="13">
        <v>5</v>
      </c>
    </row>
    <row r="18" spans="2:8" x14ac:dyDescent="0.2">
      <c r="D18" s="13">
        <v>5</v>
      </c>
      <c r="E18" s="13">
        <v>5</v>
      </c>
      <c r="G18" s="13">
        <v>1</v>
      </c>
      <c r="H18" s="13">
        <v>5</v>
      </c>
    </row>
    <row r="19" spans="2:8" x14ac:dyDescent="0.2">
      <c r="D19" s="13">
        <v>5</v>
      </c>
      <c r="G19" s="13">
        <v>1</v>
      </c>
    </row>
    <row r="20" spans="2:8" x14ac:dyDescent="0.2">
      <c r="G20" s="13">
        <v>1</v>
      </c>
    </row>
    <row r="21" spans="2:8" x14ac:dyDescent="0.2">
      <c r="G21" s="13">
        <v>1</v>
      </c>
    </row>
    <row r="22" spans="2:8" x14ac:dyDescent="0.2">
      <c r="G22" s="13">
        <v>1</v>
      </c>
    </row>
    <row r="23" spans="2:8" x14ac:dyDescent="0.2">
      <c r="G23" s="13">
        <v>1</v>
      </c>
    </row>
    <row r="24" spans="2:8" x14ac:dyDescent="0.2">
      <c r="G24" s="13">
        <v>1</v>
      </c>
    </row>
    <row r="25" spans="2:8" x14ac:dyDescent="0.2">
      <c r="G25" s="13">
        <v>1</v>
      </c>
    </row>
    <row r="26" spans="2:8" x14ac:dyDescent="0.2">
      <c r="G26" s="13">
        <v>1</v>
      </c>
    </row>
    <row r="27" spans="2:8" x14ac:dyDescent="0.2">
      <c r="G27" s="13">
        <v>1</v>
      </c>
    </row>
    <row r="28" spans="2:8" x14ac:dyDescent="0.2">
      <c r="G28" s="13">
        <v>1</v>
      </c>
    </row>
    <row r="29" spans="2:8" x14ac:dyDescent="0.2">
      <c r="G29" s="13"/>
    </row>
    <row r="34" spans="2:7" x14ac:dyDescent="0.2">
      <c r="B34" s="11" t="s">
        <v>102</v>
      </c>
    </row>
    <row r="35" spans="2:7" x14ac:dyDescent="0.2">
      <c r="B35" s="66" t="s">
        <v>103</v>
      </c>
      <c r="C35" s="66" t="s">
        <v>106</v>
      </c>
      <c r="D35" s="66" t="s">
        <v>107</v>
      </c>
      <c r="E35" s="66" t="s">
        <v>109</v>
      </c>
      <c r="F35" s="66" t="s">
        <v>111</v>
      </c>
      <c r="G35" s="66" t="s">
        <v>113</v>
      </c>
    </row>
    <row r="36" spans="2:7" x14ac:dyDescent="0.2">
      <c r="B36" t="s">
        <v>104</v>
      </c>
    </row>
    <row r="37" spans="2:7" x14ac:dyDescent="0.2">
      <c r="B37" t="s">
        <v>105</v>
      </c>
      <c r="C37">
        <v>2019</v>
      </c>
      <c r="D37">
        <v>2019</v>
      </c>
      <c r="E37">
        <v>2019</v>
      </c>
      <c r="F37">
        <v>2019</v>
      </c>
      <c r="G37">
        <v>2019</v>
      </c>
    </row>
    <row r="38" spans="2:7" x14ac:dyDescent="0.2">
      <c r="B38" t="s">
        <v>105</v>
      </c>
      <c r="C38">
        <v>2020</v>
      </c>
      <c r="D38">
        <v>2020</v>
      </c>
      <c r="E38">
        <v>2020</v>
      </c>
      <c r="F38">
        <v>2020</v>
      </c>
      <c r="G38">
        <v>2020</v>
      </c>
    </row>
    <row r="39" spans="2:7" x14ac:dyDescent="0.2">
      <c r="B39" t="s">
        <v>105</v>
      </c>
      <c r="C39">
        <v>2025</v>
      </c>
      <c r="D39">
        <v>2023</v>
      </c>
      <c r="E39">
        <v>2023</v>
      </c>
      <c r="F39">
        <v>2021</v>
      </c>
      <c r="G39">
        <v>2023</v>
      </c>
    </row>
    <row r="40" spans="2:7" x14ac:dyDescent="0.2">
      <c r="D40">
        <v>2025</v>
      </c>
      <c r="E40">
        <v>2025</v>
      </c>
      <c r="F40">
        <v>2022</v>
      </c>
      <c r="G40">
        <v>2025</v>
      </c>
    </row>
    <row r="41" spans="2:7" x14ac:dyDescent="0.2">
      <c r="E41">
        <v>2027</v>
      </c>
      <c r="F41">
        <v>2023</v>
      </c>
      <c r="G41">
        <v>2027</v>
      </c>
    </row>
    <row r="42" spans="2:7" x14ac:dyDescent="0.2">
      <c r="E42">
        <v>2030</v>
      </c>
      <c r="F42">
        <v>2024</v>
      </c>
      <c r="G42">
        <v>2030</v>
      </c>
    </row>
    <row r="43" spans="2:7" x14ac:dyDescent="0.2">
      <c r="E43">
        <v>2033</v>
      </c>
      <c r="F43">
        <v>2025</v>
      </c>
      <c r="G43">
        <v>2033</v>
      </c>
    </row>
    <row r="44" spans="2:7" x14ac:dyDescent="0.2">
      <c r="E44">
        <v>2035</v>
      </c>
      <c r="F44">
        <v>2026</v>
      </c>
      <c r="G44">
        <v>2035</v>
      </c>
    </row>
    <row r="45" spans="2:7" x14ac:dyDescent="0.2">
      <c r="E45">
        <v>2037</v>
      </c>
      <c r="F45">
        <v>2027</v>
      </c>
      <c r="G45">
        <v>2037</v>
      </c>
    </row>
    <row r="46" spans="2:7" x14ac:dyDescent="0.2">
      <c r="E46">
        <v>2040</v>
      </c>
      <c r="F46">
        <v>2028</v>
      </c>
      <c r="G46">
        <v>2040</v>
      </c>
    </row>
    <row r="47" spans="2:7" x14ac:dyDescent="0.2">
      <c r="F47">
        <v>2029</v>
      </c>
      <c r="G47">
        <v>2043</v>
      </c>
    </row>
    <row r="48" spans="2:7" x14ac:dyDescent="0.2">
      <c r="F48">
        <v>2030</v>
      </c>
      <c r="G48">
        <v>2045</v>
      </c>
    </row>
    <row r="49" spans="6:7" x14ac:dyDescent="0.2">
      <c r="F49">
        <v>2031</v>
      </c>
      <c r="G49">
        <v>2047</v>
      </c>
    </row>
    <row r="50" spans="6:7" x14ac:dyDescent="0.2">
      <c r="F50">
        <v>2032</v>
      </c>
      <c r="G50">
        <v>2050</v>
      </c>
    </row>
    <row r="51" spans="6:7" x14ac:dyDescent="0.2">
      <c r="F51">
        <v>2033</v>
      </c>
    </row>
    <row r="52" spans="6:7" x14ac:dyDescent="0.2">
      <c r="F52">
        <v>2034</v>
      </c>
    </row>
    <row r="53" spans="6:7" x14ac:dyDescent="0.2">
      <c r="F53">
        <v>2035</v>
      </c>
    </row>
    <row r="54" spans="6:7" x14ac:dyDescent="0.2">
      <c r="F54">
        <v>2036</v>
      </c>
    </row>
    <row r="55" spans="6:7" x14ac:dyDescent="0.2">
      <c r="F55">
        <v>2037</v>
      </c>
    </row>
    <row r="56" spans="6:7" x14ac:dyDescent="0.2">
      <c r="F56">
        <v>2038</v>
      </c>
    </row>
    <row r="57" spans="6:7" x14ac:dyDescent="0.2">
      <c r="F57">
        <v>2039</v>
      </c>
    </row>
    <row r="58" spans="6:7" x14ac:dyDescent="0.2">
      <c r="F58">
        <v>2040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35"/>
  <sheetViews>
    <sheetView zoomScaleNormal="100" workbookViewId="0">
      <selection activeCell="B9" sqref="B9"/>
    </sheetView>
  </sheetViews>
  <sheetFormatPr baseColWidth="10" defaultColWidth="9.140625"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6" x14ac:dyDescent="0.2">
      <c r="B3" s="1" t="s">
        <v>66</v>
      </c>
    </row>
    <row r="4" spans="2:6" ht="13.5" thickBot="1" x14ac:dyDescent="0.25">
      <c r="B4" s="5" t="s">
        <v>16</v>
      </c>
      <c r="C4" s="5" t="s">
        <v>17</v>
      </c>
      <c r="D4" s="5" t="s">
        <v>67</v>
      </c>
      <c r="E4" s="5" t="s">
        <v>2</v>
      </c>
      <c r="F4" s="5" t="s">
        <v>19</v>
      </c>
    </row>
    <row r="5" spans="2:6" x14ac:dyDescent="0.2">
      <c r="B5" t="s">
        <v>108</v>
      </c>
      <c r="C5" t="s">
        <v>64</v>
      </c>
      <c r="D5">
        <v>0</v>
      </c>
      <c r="E5">
        <v>5</v>
      </c>
    </row>
    <row r="6" spans="2:6" x14ac:dyDescent="0.2">
      <c r="B6" s="14" t="s">
        <v>112</v>
      </c>
      <c r="C6" s="14" t="s">
        <v>94</v>
      </c>
      <c r="D6" s="14">
        <v>0</v>
      </c>
      <c r="E6">
        <v>5</v>
      </c>
    </row>
    <row r="7" spans="2:6" x14ac:dyDescent="0.2">
      <c r="B7" s="14" t="s">
        <v>112</v>
      </c>
      <c r="C7" s="14" t="s">
        <v>95</v>
      </c>
      <c r="D7" s="14">
        <v>0</v>
      </c>
      <c r="E7">
        <v>5</v>
      </c>
    </row>
    <row r="8" spans="2:6" x14ac:dyDescent="0.2">
      <c r="B8" s="14" t="s">
        <v>112</v>
      </c>
      <c r="C8" s="14" t="s">
        <v>110</v>
      </c>
      <c r="D8" s="14">
        <v>0</v>
      </c>
      <c r="E8">
        <v>5</v>
      </c>
    </row>
    <row r="16" spans="2:6" ht="19.5" customHeight="1" x14ac:dyDescent="0.2"/>
    <row r="17" spans="2:4" ht="15.75" customHeight="1" x14ac:dyDescent="0.2"/>
    <row r="28" spans="2:4" ht="15" x14ac:dyDescent="0.2">
      <c r="B28" s="6" t="s">
        <v>26</v>
      </c>
    </row>
    <row r="30" spans="2:4" ht="18" x14ac:dyDescent="0.25">
      <c r="B30" s="7" t="s">
        <v>25</v>
      </c>
      <c r="C30" s="7"/>
      <c r="D30" s="7"/>
    </row>
    <row r="32" spans="2:4" x14ac:dyDescent="0.2">
      <c r="B32" s="1" t="s">
        <v>0</v>
      </c>
    </row>
    <row r="33" spans="2:5" ht="13.5" thickBot="1" x14ac:dyDescent="0.25">
      <c r="B33" s="5" t="s">
        <v>17</v>
      </c>
      <c r="C33" s="5" t="s">
        <v>2</v>
      </c>
      <c r="D33" s="5" t="s">
        <v>18</v>
      </c>
      <c r="E33" s="5" t="s">
        <v>19</v>
      </c>
    </row>
    <row r="34" spans="2:5" x14ac:dyDescent="0.2">
      <c r="B34" t="s">
        <v>3</v>
      </c>
      <c r="C34">
        <v>2222</v>
      </c>
      <c r="D34" t="s">
        <v>13</v>
      </c>
      <c r="E34" t="s">
        <v>1</v>
      </c>
    </row>
    <row r="35" spans="2:5" x14ac:dyDescent="0.2">
      <c r="B35" t="s">
        <v>3</v>
      </c>
      <c r="C35">
        <v>8888</v>
      </c>
      <c r="D35" t="s">
        <v>13</v>
      </c>
      <c r="E35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33"/>
  <sheetViews>
    <sheetView tabSelected="1" zoomScaleNormal="100" workbookViewId="0">
      <selection activeCell="E9" sqref="E9"/>
    </sheetView>
  </sheetViews>
  <sheetFormatPr baseColWidth="10" defaultColWidth="9.140625" defaultRowHeight="12.75" x14ac:dyDescent="0.2"/>
  <cols>
    <col min="1" max="1" width="9.140625" style="9"/>
    <col min="2" max="2" width="12.140625" style="9" customWidth="1"/>
    <col min="3" max="3" width="10.85546875" style="9" customWidth="1"/>
    <col min="4" max="4" width="14" style="9" customWidth="1"/>
    <col min="5" max="5" width="10.42578125" style="9" bestFit="1" customWidth="1"/>
    <col min="6" max="6" width="10.42578125" style="9" customWidth="1"/>
    <col min="7" max="16384" width="9.140625" style="9"/>
  </cols>
  <sheetData>
    <row r="3" spans="2:7" ht="15" x14ac:dyDescent="0.2">
      <c r="B3" s="6" t="s">
        <v>28</v>
      </c>
    </row>
    <row r="5" spans="2:7" x14ac:dyDescent="0.2">
      <c r="B5" s="8" t="s">
        <v>14</v>
      </c>
    </row>
    <row r="6" spans="2:7" ht="13.5" thickBot="1" x14ac:dyDescent="0.25">
      <c r="B6" s="5" t="s">
        <v>15</v>
      </c>
      <c r="C6" s="5" t="s">
        <v>16</v>
      </c>
      <c r="D6" s="5" t="s">
        <v>17</v>
      </c>
      <c r="E6" s="5" t="s">
        <v>2</v>
      </c>
      <c r="F6" s="5" t="s">
        <v>35</v>
      </c>
      <c r="G6" s="5" t="s">
        <v>20</v>
      </c>
    </row>
    <row r="7" spans="2:7" x14ac:dyDescent="0.2">
      <c r="D7" s="9" t="s">
        <v>37</v>
      </c>
      <c r="E7" s="9">
        <v>2019</v>
      </c>
    </row>
    <row r="8" spans="2:7" x14ac:dyDescent="0.2">
      <c r="D8" s="9" t="s">
        <v>27</v>
      </c>
      <c r="E8" s="9">
        <v>0.12</v>
      </c>
    </row>
    <row r="9" spans="2:7" x14ac:dyDescent="0.2">
      <c r="B9" s="9" t="s">
        <v>42</v>
      </c>
      <c r="D9" s="9" t="s">
        <v>36</v>
      </c>
      <c r="E9" s="15">
        <f>C23</f>
        <v>0.24971461187214614</v>
      </c>
    </row>
    <row r="10" spans="2:7" x14ac:dyDescent="0.2">
      <c r="B10" s="9" t="s">
        <v>43</v>
      </c>
      <c r="D10" s="9" t="s">
        <v>36</v>
      </c>
      <c r="E10" s="15">
        <f>D23</f>
        <v>0.22973744292237441</v>
      </c>
    </row>
    <row r="11" spans="2:7" x14ac:dyDescent="0.2">
      <c r="B11" s="9" t="s">
        <v>44</v>
      </c>
      <c r="D11" s="9" t="s">
        <v>36</v>
      </c>
      <c r="E11" s="15">
        <f>E23</f>
        <v>0.24942922374429224</v>
      </c>
    </row>
    <row r="12" spans="2:7" x14ac:dyDescent="0.2">
      <c r="B12" s="9" t="s">
        <v>45</v>
      </c>
      <c r="D12" s="9" t="s">
        <v>36</v>
      </c>
      <c r="E12" s="15">
        <f>F23</f>
        <v>0.27111872146118721</v>
      </c>
    </row>
    <row r="13" spans="2:7" x14ac:dyDescent="0.2">
      <c r="B13"/>
      <c r="C13"/>
      <c r="F13" s="15"/>
    </row>
    <row r="14" spans="2:7" x14ac:dyDescent="0.2">
      <c r="B14"/>
      <c r="C14"/>
      <c r="F14" s="15"/>
      <c r="G14" s="15"/>
    </row>
    <row r="15" spans="2:7" x14ac:dyDescent="0.2">
      <c r="B15"/>
      <c r="C15"/>
      <c r="F15" s="15"/>
      <c r="G15" s="15"/>
    </row>
    <row r="16" spans="2:7" x14ac:dyDescent="0.2">
      <c r="B16"/>
      <c r="C16"/>
      <c r="D16"/>
    </row>
    <row r="17" spans="2:7" x14ac:dyDescent="0.2">
      <c r="B17"/>
      <c r="C17"/>
      <c r="D17"/>
    </row>
    <row r="18" spans="2:7" x14ac:dyDescent="0.2">
      <c r="B18"/>
      <c r="C18"/>
      <c r="D18"/>
    </row>
    <row r="19" spans="2:7" ht="18" x14ac:dyDescent="0.25">
      <c r="B19" s="18" t="s">
        <v>41</v>
      </c>
      <c r="C19" s="19"/>
      <c r="D19" s="20"/>
      <c r="E19" s="20"/>
      <c r="F19" s="20"/>
      <c r="G19" s="20"/>
    </row>
    <row r="20" spans="2:7" x14ac:dyDescent="0.2">
      <c r="C20" s="21"/>
      <c r="D20" s="21"/>
    </row>
    <row r="21" spans="2:7" x14ac:dyDescent="0.2">
      <c r="B21" s="22" t="s">
        <v>17</v>
      </c>
      <c r="C21" s="23" t="s">
        <v>42</v>
      </c>
      <c r="D21" s="24" t="s">
        <v>43</v>
      </c>
      <c r="E21" s="24" t="s">
        <v>44</v>
      </c>
      <c r="F21" s="25" t="s">
        <v>45</v>
      </c>
    </row>
    <row r="22" spans="2:7" ht="24" x14ac:dyDescent="0.2">
      <c r="B22" s="26"/>
      <c r="C22" s="27" t="s">
        <v>46</v>
      </c>
      <c r="D22" s="28" t="s">
        <v>47</v>
      </c>
      <c r="E22" s="28" t="s">
        <v>48</v>
      </c>
      <c r="F22" s="29" t="s">
        <v>49</v>
      </c>
    </row>
    <row r="23" spans="2:7" x14ac:dyDescent="0.2">
      <c r="B23" s="22" t="s">
        <v>36</v>
      </c>
      <c r="C23" s="30">
        <f>C32/$F32*$E27</f>
        <v>0.24971461187214614</v>
      </c>
      <c r="D23" s="31">
        <f>D32/$F32*$E27</f>
        <v>0.22973744292237441</v>
      </c>
      <c r="E23" s="31">
        <f>C33/$F33*$E28</f>
        <v>0.24942922374429224</v>
      </c>
      <c r="F23" s="32">
        <f>D33/$F33*$E28</f>
        <v>0.27111872146118721</v>
      </c>
      <c r="G23" s="33">
        <f>SUM(C23:F23)</f>
        <v>1</v>
      </c>
    </row>
    <row r="24" spans="2:7" x14ac:dyDescent="0.2">
      <c r="B24" s="34"/>
      <c r="C24" s="34"/>
      <c r="D24" s="34"/>
      <c r="E24" s="34"/>
      <c r="F24" s="34"/>
    </row>
    <row r="25" spans="2:7" x14ac:dyDescent="0.2">
      <c r="B25" s="34"/>
      <c r="C25" s="35"/>
      <c r="D25" s="35"/>
      <c r="E25" s="35"/>
      <c r="F25" s="34"/>
      <c r="G25" s="34"/>
    </row>
    <row r="26" spans="2:7" x14ac:dyDescent="0.2">
      <c r="B26" s="34"/>
      <c r="C26" s="36" t="s">
        <v>50</v>
      </c>
      <c r="D26" s="37" t="s">
        <v>51</v>
      </c>
      <c r="E26" s="38" t="s">
        <v>52</v>
      </c>
      <c r="F26" s="39"/>
      <c r="G26" s="34"/>
    </row>
    <row r="27" spans="2:7" x14ac:dyDescent="0.2">
      <c r="B27" s="40" t="s">
        <v>53</v>
      </c>
      <c r="C27" s="41" t="s">
        <v>54</v>
      </c>
      <c r="D27" s="42">
        <v>175</v>
      </c>
      <c r="E27" s="43">
        <f>D27/D29</f>
        <v>0.47945205479452052</v>
      </c>
      <c r="F27" s="44"/>
      <c r="G27" s="34"/>
    </row>
    <row r="28" spans="2:7" x14ac:dyDescent="0.2">
      <c r="B28" s="45" t="s">
        <v>55</v>
      </c>
      <c r="C28" s="46" t="s">
        <v>56</v>
      </c>
      <c r="D28" s="47">
        <f>365-D27</f>
        <v>190</v>
      </c>
      <c r="E28" s="48">
        <f>D28/D29</f>
        <v>0.52054794520547942</v>
      </c>
      <c r="F28" s="44"/>
      <c r="G28" s="34"/>
    </row>
    <row r="29" spans="2:7" x14ac:dyDescent="0.2">
      <c r="B29" s="34"/>
      <c r="C29" s="34"/>
      <c r="D29" s="49">
        <f>SUM(D27:D28)</f>
        <v>365</v>
      </c>
      <c r="E29" s="50">
        <f>SUM(E27:E28)</f>
        <v>1</v>
      </c>
      <c r="F29" s="51"/>
      <c r="G29" s="34"/>
    </row>
    <row r="30" spans="2:7" x14ac:dyDescent="0.2">
      <c r="B30" s="34"/>
      <c r="C30" s="34"/>
      <c r="D30" s="52"/>
      <c r="E30" s="34"/>
      <c r="F30" s="34"/>
      <c r="G30" s="34"/>
    </row>
    <row r="31" spans="2:7" x14ac:dyDescent="0.2">
      <c r="B31" s="53"/>
      <c r="C31" s="54" t="s">
        <v>57</v>
      </c>
      <c r="D31" s="38" t="s">
        <v>58</v>
      </c>
      <c r="E31" s="55"/>
      <c r="F31" s="34"/>
      <c r="G31" s="34"/>
    </row>
    <row r="32" spans="2:7" x14ac:dyDescent="0.2">
      <c r="B32" s="56" t="s">
        <v>54</v>
      </c>
      <c r="C32" s="57">
        <v>12.5</v>
      </c>
      <c r="D32" s="58">
        <v>11.5</v>
      </c>
      <c r="E32" s="51"/>
      <c r="F32" s="51">
        <f>SUM(C32:E32)</f>
        <v>24</v>
      </c>
      <c r="G32" s="34"/>
    </row>
    <row r="33" spans="2:7" x14ac:dyDescent="0.2">
      <c r="B33" s="59" t="s">
        <v>59</v>
      </c>
      <c r="C33" s="60">
        <v>11.5</v>
      </c>
      <c r="D33" s="61">
        <v>12.5</v>
      </c>
      <c r="E33" s="51"/>
      <c r="F33" s="51">
        <f>SUM(C33:E33)</f>
        <v>24</v>
      </c>
      <c r="G33" s="3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31"/>
  <sheetViews>
    <sheetView topLeftCell="A6" workbookViewId="0">
      <selection activeCell="B12" sqref="B12:D31"/>
    </sheetView>
  </sheetViews>
  <sheetFormatPr baseColWidth="10" defaultColWidth="9.140625" defaultRowHeight="12.75" x14ac:dyDescent="0.2"/>
  <cols>
    <col min="2" max="2" width="11.7109375" bestFit="1" customWidth="1"/>
    <col min="4" max="4" width="15.5703125" bestFit="1" customWidth="1"/>
  </cols>
  <sheetData>
    <row r="2" spans="2:5" x14ac:dyDescent="0.2">
      <c r="B2" s="1" t="s">
        <v>29</v>
      </c>
      <c r="D2" s="1" t="s">
        <v>31</v>
      </c>
    </row>
    <row r="3" spans="2:5" ht="13.5" thickBot="1" x14ac:dyDescent="0.25">
      <c r="B3" s="10" t="s">
        <v>30</v>
      </c>
      <c r="D3" s="10" t="s">
        <v>21</v>
      </c>
      <c r="E3" s="17" t="s">
        <v>39</v>
      </c>
    </row>
    <row r="4" spans="2:5" x14ac:dyDescent="0.2">
      <c r="B4" s="14" t="s">
        <v>65</v>
      </c>
      <c r="D4" t="s">
        <v>32</v>
      </c>
      <c r="E4" s="14" t="s">
        <v>38</v>
      </c>
    </row>
    <row r="5" spans="2:5" x14ac:dyDescent="0.2">
      <c r="D5" t="s">
        <v>33</v>
      </c>
      <c r="E5" s="14" t="s">
        <v>40</v>
      </c>
    </row>
    <row r="6" spans="2:5" x14ac:dyDescent="0.2">
      <c r="D6" t="s">
        <v>34</v>
      </c>
      <c r="E6" t="s">
        <v>38</v>
      </c>
    </row>
    <row r="12" spans="2:5" x14ac:dyDescent="0.2">
      <c r="B12" s="1" t="s">
        <v>68</v>
      </c>
    </row>
    <row r="13" spans="2:5" x14ac:dyDescent="0.2">
      <c r="B13" t="s">
        <v>69</v>
      </c>
      <c r="C13" t="s">
        <v>70</v>
      </c>
      <c r="D13" t="s">
        <v>71</v>
      </c>
    </row>
    <row r="14" spans="2:5" x14ac:dyDescent="0.2">
      <c r="B14" t="s">
        <v>72</v>
      </c>
      <c r="C14" t="s">
        <v>38</v>
      </c>
      <c r="D14" s="63">
        <v>1055.55</v>
      </c>
    </row>
    <row r="15" spans="2:5" x14ac:dyDescent="0.2">
      <c r="B15" t="s">
        <v>73</v>
      </c>
      <c r="C15" t="s">
        <v>38</v>
      </c>
      <c r="D15" s="63">
        <v>3.6</v>
      </c>
    </row>
    <row r="16" spans="2:5" x14ac:dyDescent="0.2">
      <c r="B16" t="s">
        <v>74</v>
      </c>
      <c r="C16" t="s">
        <v>75</v>
      </c>
      <c r="D16" s="63">
        <v>1000</v>
      </c>
    </row>
    <row r="17" spans="2:4" x14ac:dyDescent="0.2">
      <c r="B17" t="s">
        <v>76</v>
      </c>
      <c r="C17" t="s">
        <v>77</v>
      </c>
      <c r="D17" s="63">
        <v>1000</v>
      </c>
    </row>
    <row r="18" spans="2:4" x14ac:dyDescent="0.2">
      <c r="B18" t="s">
        <v>78</v>
      </c>
      <c r="C18" t="s">
        <v>38</v>
      </c>
      <c r="D18" s="63">
        <v>1.05555</v>
      </c>
    </row>
    <row r="19" spans="2:4" x14ac:dyDescent="0.2">
      <c r="B19" t="s">
        <v>79</v>
      </c>
      <c r="C19" t="s">
        <v>38</v>
      </c>
      <c r="D19" s="63">
        <v>4.1868000000000002E-2</v>
      </c>
    </row>
    <row r="20" spans="2:4" x14ac:dyDescent="0.2">
      <c r="B20" t="s">
        <v>80</v>
      </c>
      <c r="C20" t="s">
        <v>38</v>
      </c>
      <c r="D20" s="63">
        <v>41.868000000000002</v>
      </c>
    </row>
    <row r="21" spans="2:4" x14ac:dyDescent="0.2">
      <c r="B21" t="s">
        <v>81</v>
      </c>
      <c r="C21" t="s">
        <v>38</v>
      </c>
      <c r="D21" s="64">
        <v>3.5999999999999999E-3</v>
      </c>
    </row>
    <row r="22" spans="2:4" x14ac:dyDescent="0.2">
      <c r="B22" t="s">
        <v>82</v>
      </c>
      <c r="C22" t="s">
        <v>75</v>
      </c>
      <c r="D22" s="63">
        <v>1000000</v>
      </c>
    </row>
    <row r="23" spans="2:4" x14ac:dyDescent="0.2">
      <c r="B23" t="s">
        <v>83</v>
      </c>
      <c r="C23" t="s">
        <v>84</v>
      </c>
      <c r="D23" s="63">
        <v>1000</v>
      </c>
    </row>
    <row r="24" spans="2:4" x14ac:dyDescent="0.2">
      <c r="B24" t="s">
        <v>85</v>
      </c>
      <c r="C24" t="s">
        <v>86</v>
      </c>
      <c r="D24" s="63">
        <v>0.15384600000000001</v>
      </c>
    </row>
    <row r="25" spans="2:4" x14ac:dyDescent="0.2">
      <c r="B25" t="s">
        <v>87</v>
      </c>
      <c r="C25" t="s">
        <v>88</v>
      </c>
      <c r="D25" s="63">
        <v>-1E-3</v>
      </c>
    </row>
    <row r="26" spans="2:4" x14ac:dyDescent="0.2">
      <c r="B26" t="s">
        <v>89</v>
      </c>
      <c r="C26" t="s">
        <v>38</v>
      </c>
      <c r="D26" s="63">
        <v>1000</v>
      </c>
    </row>
    <row r="27" spans="2:4" x14ac:dyDescent="0.2">
      <c r="B27" t="s">
        <v>90</v>
      </c>
      <c r="C27" t="s">
        <v>38</v>
      </c>
      <c r="D27" s="63">
        <v>37.681199999999997</v>
      </c>
    </row>
    <row r="28" spans="2:4" x14ac:dyDescent="0.2">
      <c r="B28" t="s">
        <v>91</v>
      </c>
      <c r="C28" t="s">
        <v>38</v>
      </c>
      <c r="D28" s="63">
        <v>2299</v>
      </c>
    </row>
    <row r="29" spans="2:4" x14ac:dyDescent="0.2">
      <c r="B29" t="s">
        <v>92</v>
      </c>
      <c r="C29" t="s">
        <v>86</v>
      </c>
      <c r="D29" s="63">
        <v>2.7777769999999999</v>
      </c>
    </row>
    <row r="30" spans="2:4" x14ac:dyDescent="0.2">
      <c r="B30" t="s">
        <v>93</v>
      </c>
      <c r="C30" t="s">
        <v>38</v>
      </c>
      <c r="D30" s="63">
        <v>3.6</v>
      </c>
    </row>
    <row r="31" spans="2:4" x14ac:dyDescent="0.2">
      <c r="B31" t="s">
        <v>38</v>
      </c>
      <c r="C31" t="s">
        <v>38</v>
      </c>
      <c r="D31" s="63">
        <v>1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2001-09-28T20:39:50Z</cp:lastPrinted>
  <dcterms:created xsi:type="dcterms:W3CDTF">2001-09-28T18:48:17Z</dcterms:created>
  <dcterms:modified xsi:type="dcterms:W3CDTF">2022-11-24T01:52:39Z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17086207866668</vt:r8>
  </property>
</Properties>
</file>