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ULIAN\Music\TIMES-UIS-v1-Nov\SuppXLS\"/>
    </mc:Choice>
  </mc:AlternateContent>
  <xr:revisionPtr revIDLastSave="0" documentId="13_ncr:1_{FDD3FF0A-01AB-4C02-90C7-DC85C7A2C7E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EM_Especifica" sheetId="1" r:id="rId1"/>
    <sheet name="DEM_Gener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7" i="2" l="1"/>
  <c r="O48" i="2"/>
  <c r="O49" i="2"/>
  <c r="O50" i="2"/>
  <c r="O51" i="2"/>
  <c r="O52" i="2"/>
  <c r="O53" i="2"/>
  <c r="O54" i="2"/>
  <c r="O39" i="2"/>
  <c r="O40" i="2"/>
  <c r="O41" i="2"/>
  <c r="O42" i="2"/>
  <c r="O43" i="2"/>
  <c r="O44" i="2"/>
  <c r="O45" i="2"/>
  <c r="O46" i="2"/>
  <c r="O31" i="2"/>
  <c r="O32" i="2"/>
  <c r="O33" i="2"/>
  <c r="O34" i="2"/>
  <c r="O35" i="2"/>
  <c r="O36" i="2"/>
  <c r="O37" i="2"/>
  <c r="O38" i="2"/>
  <c r="O23" i="2"/>
  <c r="O24" i="2"/>
  <c r="O25" i="2"/>
  <c r="O26" i="2"/>
  <c r="O27" i="2"/>
  <c r="O28" i="2"/>
  <c r="O29" i="2"/>
  <c r="O30" i="2"/>
  <c r="H47" i="2" a="1"/>
  <c r="H47" i="2" s="1"/>
  <c r="H39" i="2" a="1"/>
  <c r="H39" i="2" s="1"/>
  <c r="H31" i="2" a="1"/>
  <c r="H31" i="2" s="1"/>
  <c r="H23" i="2" a="1"/>
  <c r="H23" i="2" s="1"/>
  <c r="H15" i="2" a="1"/>
  <c r="H15" i="2" s="1"/>
  <c r="O22" i="2" l="1"/>
  <c r="O16" i="2"/>
  <c r="O17" i="2"/>
  <c r="O18" i="2"/>
  <c r="O19" i="2"/>
  <c r="O20" i="2"/>
  <c r="O21" i="2"/>
  <c r="O15" i="2"/>
  <c r="E15" i="2" a="1"/>
  <c r="E15" i="2" s="1"/>
  <c r="O89" i="1" l="1" a="1"/>
  <c r="O89" i="1" s="1"/>
  <c r="O209" i="1" a="1"/>
  <c r="O209" i="1" s="1"/>
  <c r="O281" i="1" a="1"/>
  <c r="O281" i="1" s="1"/>
  <c r="O273" i="1" a="1"/>
  <c r="O273" i="1" s="1"/>
  <c r="O265" i="1" a="1"/>
  <c r="O265" i="1" s="1"/>
  <c r="O257" i="1" a="1"/>
  <c r="O257" i="1" s="1"/>
  <c r="O249" i="1" a="1"/>
  <c r="O249" i="1" s="1"/>
  <c r="O241" i="1" a="1"/>
  <c r="O241" i="1" s="1"/>
  <c r="O233" i="1" a="1"/>
  <c r="O233" i="1" s="1"/>
  <c r="O225" i="1" a="1"/>
  <c r="O225" i="1" s="1"/>
  <c r="O217" i="1" a="1"/>
  <c r="O217" i="1" s="1"/>
  <c r="O201" i="1" a="1"/>
  <c r="O201" i="1" s="1"/>
  <c r="O193" i="1" a="1"/>
  <c r="O193" i="1" s="1"/>
  <c r="O185" i="1" a="1"/>
  <c r="O185" i="1" s="1"/>
  <c r="O177" i="1" a="1"/>
  <c r="O177" i="1" s="1"/>
  <c r="O169" i="1" a="1"/>
  <c r="O169" i="1" s="1"/>
  <c r="O161" i="1" a="1"/>
  <c r="O161" i="1" s="1"/>
  <c r="O153" i="1" a="1"/>
  <c r="O153" i="1" s="1"/>
  <c r="O145" i="1" a="1"/>
  <c r="O145" i="1" s="1"/>
  <c r="O137" i="1" a="1"/>
  <c r="O137" i="1" s="1"/>
  <c r="O129" i="1" a="1"/>
  <c r="O129" i="1" s="1"/>
  <c r="O121" i="1" a="1"/>
  <c r="O121" i="1" s="1"/>
  <c r="O113" i="1" a="1"/>
  <c r="O113" i="1" s="1"/>
  <c r="O105" i="1" a="1"/>
  <c r="O105" i="1" s="1"/>
  <c r="O97" i="1" a="1"/>
  <c r="O97" i="1" s="1"/>
  <c r="O57" i="1" a="1"/>
  <c r="O57" i="1" s="1"/>
  <c r="X125" i="1"/>
  <c r="X126" i="1" s="1"/>
  <c r="X127" i="1" s="1"/>
  <c r="X128" i="1" s="1"/>
  <c r="X129" i="1" s="1"/>
  <c r="X130" i="1" s="1"/>
  <c r="X131" i="1" s="1"/>
  <c r="Y125" i="1"/>
  <c r="Y126" i="1" s="1"/>
  <c r="Y127" i="1" s="1"/>
  <c r="Y128" i="1" s="1"/>
  <c r="Y129" i="1" s="1"/>
  <c r="Y130" i="1" s="1"/>
  <c r="Y131" i="1" s="1"/>
  <c r="Z125" i="1"/>
  <c r="Z126" i="1" s="1"/>
  <c r="Z127" i="1" s="1"/>
  <c r="Z128" i="1" s="1"/>
  <c r="Z129" i="1" s="1"/>
  <c r="Z130" i="1" s="1"/>
  <c r="Z131" i="1" s="1"/>
  <c r="AA125" i="1"/>
  <c r="AA126" i="1" s="1"/>
  <c r="AA127" i="1" s="1"/>
  <c r="AA128" i="1" s="1"/>
  <c r="AA129" i="1" s="1"/>
  <c r="AA130" i="1" s="1"/>
  <c r="AA131" i="1" s="1"/>
  <c r="AB125" i="1"/>
  <c r="AB126" i="1" s="1"/>
  <c r="AB127" i="1" s="1"/>
  <c r="AB128" i="1" s="1"/>
  <c r="AB129" i="1" s="1"/>
  <c r="AB130" i="1" s="1"/>
  <c r="AB131" i="1" s="1"/>
  <c r="S207" i="1"/>
  <c r="S208" i="1" s="1"/>
  <c r="S209" i="1" s="1"/>
  <c r="S210" i="1" s="1"/>
  <c r="S211" i="1" s="1"/>
  <c r="S212" i="1" s="1"/>
  <c r="S213" i="1" s="1"/>
  <c r="T207" i="1"/>
  <c r="T208" i="1" s="1"/>
  <c r="T209" i="1" s="1"/>
  <c r="T210" i="1" s="1"/>
  <c r="T211" i="1" s="1"/>
  <c r="T212" i="1" s="1"/>
  <c r="T213" i="1" s="1"/>
  <c r="U207" i="1"/>
  <c r="U208" i="1" s="1"/>
  <c r="U209" i="1" s="1"/>
  <c r="U210" i="1" s="1"/>
  <c r="U211" i="1" s="1"/>
  <c r="U212" i="1" s="1"/>
  <c r="U213" i="1" s="1"/>
  <c r="V207" i="1"/>
  <c r="V208" i="1" s="1"/>
  <c r="V209" i="1" s="1"/>
  <c r="V210" i="1" s="1"/>
  <c r="V211" i="1" s="1"/>
  <c r="V212" i="1" s="1"/>
  <c r="V213" i="1" s="1"/>
  <c r="W207" i="1"/>
  <c r="W208" i="1" s="1"/>
  <c r="W209" i="1" s="1"/>
  <c r="W210" i="1" s="1"/>
  <c r="W211" i="1" s="1"/>
  <c r="W212" i="1" s="1"/>
  <c r="W213" i="1" s="1"/>
  <c r="X207" i="1"/>
  <c r="X208" i="1" s="1"/>
  <c r="X209" i="1" s="1"/>
  <c r="X210" i="1" s="1"/>
  <c r="X211" i="1" s="1"/>
  <c r="X212" i="1" s="1"/>
  <c r="X213" i="1" s="1"/>
  <c r="Y207" i="1"/>
  <c r="Y208" i="1" s="1"/>
  <c r="Y209" i="1" s="1"/>
  <c r="Y210" i="1" s="1"/>
  <c r="Y211" i="1" s="1"/>
  <c r="Y212" i="1" s="1"/>
  <c r="Y213" i="1" s="1"/>
  <c r="Z207" i="1"/>
  <c r="Z208" i="1" s="1"/>
  <c r="Z209" i="1" s="1"/>
  <c r="Z210" i="1" s="1"/>
  <c r="Z211" i="1" s="1"/>
  <c r="Z212" i="1" s="1"/>
  <c r="Z213" i="1" s="1"/>
  <c r="AA207" i="1"/>
  <c r="AA208" i="1" s="1"/>
  <c r="AA209" i="1" s="1"/>
  <c r="AA210" i="1" s="1"/>
  <c r="AA211" i="1" s="1"/>
  <c r="AA212" i="1" s="1"/>
  <c r="AA213" i="1" s="1"/>
  <c r="AB207" i="1"/>
  <c r="AB208" i="1" s="1"/>
  <c r="AB209" i="1" s="1"/>
  <c r="AB210" i="1" s="1"/>
  <c r="AB211" i="1" s="1"/>
  <c r="AB212" i="1" s="1"/>
  <c r="AB213" i="1" s="1"/>
  <c r="T58" i="1"/>
  <c r="T59" i="1" s="1"/>
  <c r="T60" i="1" s="1"/>
  <c r="T61" i="1" s="1"/>
  <c r="T62" i="1" s="1"/>
  <c r="T63" i="1" s="1"/>
  <c r="T64" i="1" s="1"/>
  <c r="U58" i="1"/>
  <c r="O73" i="1" s="1" a="1"/>
  <c r="O73" i="1" s="1"/>
  <c r="V58" i="1"/>
  <c r="W58" i="1"/>
  <c r="W59" i="1" s="1"/>
  <c r="W60" i="1" s="1"/>
  <c r="W61" i="1" s="1"/>
  <c r="W62" i="1" s="1"/>
  <c r="W63" i="1" s="1"/>
  <c r="W64" i="1" s="1"/>
  <c r="X58" i="1"/>
  <c r="X59" i="1" s="1"/>
  <c r="X60" i="1" s="1"/>
  <c r="X61" i="1" s="1"/>
  <c r="X62" i="1" s="1"/>
  <c r="X63" i="1" s="1"/>
  <c r="X64" i="1" s="1"/>
  <c r="S90" i="1"/>
  <c r="T90" i="1"/>
  <c r="S110" i="1"/>
  <c r="S111" i="1" s="1"/>
  <c r="S112" i="1" s="1"/>
  <c r="S113" i="1" s="1"/>
  <c r="S114" i="1" s="1"/>
  <c r="S115" i="1" s="1"/>
  <c r="S116" i="1" s="1"/>
  <c r="T110" i="1"/>
  <c r="T111" i="1" s="1"/>
  <c r="T112" i="1" s="1"/>
  <c r="T113" i="1" s="1"/>
  <c r="T114" i="1" s="1"/>
  <c r="T115" i="1" s="1"/>
  <c r="T116" i="1" s="1"/>
  <c r="S125" i="1"/>
  <c r="T125" i="1"/>
  <c r="T126" i="1" s="1"/>
  <c r="T127" i="1" s="1"/>
  <c r="T128" i="1" s="1"/>
  <c r="T129" i="1" s="1"/>
  <c r="T130" i="1" s="1"/>
  <c r="T131" i="1" s="1"/>
  <c r="U125" i="1"/>
  <c r="U126" i="1" s="1"/>
  <c r="U127" i="1" s="1"/>
  <c r="U128" i="1" s="1"/>
  <c r="U129" i="1" s="1"/>
  <c r="U130" i="1" s="1"/>
  <c r="U131" i="1" s="1"/>
  <c r="V125" i="1"/>
  <c r="V126" i="1" s="1"/>
  <c r="V127" i="1" s="1"/>
  <c r="V128" i="1" s="1"/>
  <c r="V129" i="1" s="1"/>
  <c r="V130" i="1" s="1"/>
  <c r="V131" i="1" s="1"/>
  <c r="W125" i="1"/>
  <c r="U59" i="1"/>
  <c r="U60" i="1" s="1"/>
  <c r="U61" i="1" s="1"/>
  <c r="U62" i="1" s="1"/>
  <c r="U63" i="1" s="1"/>
  <c r="U64" i="1" s="1"/>
  <c r="V59" i="1"/>
  <c r="V60" i="1" s="1"/>
  <c r="V61" i="1" s="1"/>
  <c r="V62" i="1" s="1"/>
  <c r="V63" i="1" s="1"/>
  <c r="V64" i="1" s="1"/>
  <c r="S91" i="1"/>
  <c r="S92" i="1" s="1"/>
  <c r="S93" i="1" s="1"/>
  <c r="S94" i="1" s="1"/>
  <c r="S95" i="1" s="1"/>
  <c r="S96" i="1" s="1"/>
  <c r="T91" i="1"/>
  <c r="T92" i="1" s="1"/>
  <c r="T93" i="1" s="1"/>
  <c r="T94" i="1" s="1"/>
  <c r="T95" i="1" s="1"/>
  <c r="T96" i="1" s="1"/>
  <c r="S126" i="1"/>
  <c r="S127" i="1" s="1"/>
  <c r="S128" i="1" s="1"/>
  <c r="S129" i="1" s="1"/>
  <c r="S130" i="1" s="1"/>
  <c r="S131" i="1" s="1"/>
  <c r="W126" i="1"/>
  <c r="W127" i="1" s="1"/>
  <c r="W128" i="1" s="1"/>
  <c r="W129" i="1" s="1"/>
  <c r="W130" i="1" s="1"/>
  <c r="W131" i="1" s="1"/>
  <c r="S64" i="1"/>
  <c r="S63" i="1"/>
  <c r="S62" i="1"/>
  <c r="S61" i="1"/>
  <c r="S60" i="1"/>
  <c r="S59" i="1"/>
  <c r="S58" i="1"/>
  <c r="E281" i="1" a="1"/>
  <c r="E281" i="1" s="1"/>
  <c r="E273" i="1" a="1"/>
  <c r="E273" i="1" s="1"/>
  <c r="E265" i="1" a="1"/>
  <c r="E265" i="1" s="1"/>
  <c r="E257" i="1" a="1"/>
  <c r="E257" i="1" s="1"/>
  <c r="E249" i="1" a="1"/>
  <c r="E249" i="1" s="1"/>
  <c r="E241" i="1" a="1"/>
  <c r="E241" i="1" s="1"/>
  <c r="E233" i="1" a="1"/>
  <c r="E233" i="1" s="1"/>
  <c r="E225" i="1" a="1"/>
  <c r="E225" i="1" s="1"/>
  <c r="E217" i="1" a="1"/>
  <c r="E217" i="1" s="1"/>
  <c r="E209" i="1" a="1"/>
  <c r="E209" i="1" s="1"/>
  <c r="E201" i="1" a="1"/>
  <c r="E201" i="1" s="1"/>
  <c r="E193" i="1" a="1"/>
  <c r="E193" i="1" s="1"/>
  <c r="E185" i="1" a="1"/>
  <c r="E185" i="1" s="1"/>
  <c r="E177" i="1" a="1"/>
  <c r="E177" i="1" s="1"/>
  <c r="E169" i="1" a="1"/>
  <c r="E169" i="1" s="1"/>
  <c r="E161" i="1" a="1"/>
  <c r="E161" i="1" s="1"/>
  <c r="E153" i="1" a="1"/>
  <c r="E153" i="1" s="1"/>
  <c r="E145" i="1" a="1"/>
  <c r="E145" i="1" s="1"/>
  <c r="E137" i="1" a="1"/>
  <c r="E137" i="1" s="1"/>
  <c r="E129" i="1" a="1"/>
  <c r="E129" i="1" s="1"/>
  <c r="E121" i="1" a="1"/>
  <c r="E121" i="1" s="1"/>
  <c r="E113" i="1" a="1"/>
  <c r="E113" i="1" s="1"/>
  <c r="E105" i="1" a="1"/>
  <c r="E105" i="1" s="1"/>
  <c r="E97" i="1" a="1"/>
  <c r="E97" i="1" s="1"/>
  <c r="E89" i="1" a="1"/>
  <c r="E89" i="1" s="1"/>
  <c r="E81" i="1" a="1"/>
  <c r="E81" i="1" s="1"/>
  <c r="E73" i="1" a="1"/>
  <c r="E73" i="1" s="1"/>
  <c r="E65" i="1" a="1"/>
  <c r="E65" i="1" s="1"/>
  <c r="E57" i="1" a="1"/>
  <c r="E57" i="1" s="1"/>
  <c r="O65" i="1" l="1" a="1"/>
  <c r="O65" i="1" s="1"/>
  <c r="O81" i="1" a="1"/>
  <c r="O81" i="1" s="1"/>
  <c r="H44" i="1" l="1" a="1"/>
  <c r="G27" i="1"/>
  <c r="H27" i="1"/>
  <c r="I27" i="1"/>
  <c r="J27" i="1"/>
  <c r="K27" i="1"/>
  <c r="L27" i="1"/>
  <c r="M27" i="1"/>
  <c r="N27" i="1"/>
  <c r="G25" i="1"/>
  <c r="H25" i="1"/>
  <c r="I25" i="1"/>
  <c r="J25" i="1"/>
  <c r="K25" i="1"/>
  <c r="L25" i="1"/>
  <c r="M25" i="1"/>
  <c r="N25" i="1"/>
  <c r="G17" i="1"/>
  <c r="H17" i="1"/>
  <c r="I17" i="1"/>
  <c r="J17" i="1"/>
  <c r="K17" i="1"/>
  <c r="L17" i="1"/>
  <c r="M17" i="1"/>
  <c r="N17" i="1"/>
  <c r="G15" i="1"/>
  <c r="L44" i="1" s="1" a="1"/>
  <c r="H15" i="1"/>
  <c r="I15" i="1"/>
  <c r="J15" i="1"/>
  <c r="K15" i="1"/>
  <c r="L15" i="1"/>
  <c r="M15" i="1"/>
  <c r="N15" i="1"/>
  <c r="K8" i="1"/>
  <c r="G8" i="1"/>
  <c r="H8" i="1"/>
  <c r="I8" i="1"/>
  <c r="J8" i="1"/>
  <c r="L8" i="1"/>
  <c r="M8" i="1"/>
  <c r="N8" i="1"/>
  <c r="G6" i="1"/>
  <c r="H6" i="1"/>
  <c r="I6" i="1"/>
  <c r="J6" i="1"/>
  <c r="K6" i="1"/>
  <c r="L6" i="1"/>
  <c r="M6" i="1"/>
  <c r="N6" i="1"/>
  <c r="V44" i="1" l="1" a="1"/>
  <c r="H225" i="1" s="1" a="1"/>
  <c r="H225" i="1" s="1"/>
  <c r="H241" i="1" a="1"/>
  <c r="H241" i="1" s="1"/>
  <c r="H273" i="1" a="1"/>
  <c r="H273" i="1" s="1"/>
  <c r="H265" i="1" a="1"/>
  <c r="H265" i="1" s="1"/>
  <c r="C44" i="1" a="1"/>
  <c r="H73" i="1" s="1" a="1"/>
  <c r="H73" i="1" s="1"/>
  <c r="C44" i="1"/>
  <c r="H57" i="1" s="1" a="1"/>
  <c r="H57" i="1" s="1"/>
  <c r="H44" i="1"/>
  <c r="H97" i="1" s="1" a="1"/>
  <c r="H97" i="1" s="1"/>
  <c r="H105" i="1" a="1"/>
  <c r="H105" i="1" s="1"/>
  <c r="H113" i="1" a="1"/>
  <c r="H113" i="1" s="1"/>
  <c r="H121" i="1" a="1"/>
  <c r="H121" i="1" s="1"/>
  <c r="L44" i="1"/>
  <c r="H129" i="1" s="1" a="1"/>
  <c r="H129" i="1" s="1"/>
  <c r="H169" i="1" a="1"/>
  <c r="H169" i="1" s="1"/>
  <c r="H161" i="1" a="1"/>
  <c r="H161" i="1" s="1"/>
  <c r="H193" i="1" a="1"/>
  <c r="H193" i="1" s="1"/>
  <c r="H153" i="1" a="1"/>
  <c r="H153" i="1" s="1"/>
  <c r="H201" i="1" a="1"/>
  <c r="H201" i="1" s="1"/>
  <c r="H185" i="1" a="1"/>
  <c r="H185" i="1" s="1"/>
  <c r="H145" i="1" a="1"/>
  <c r="H145" i="1" s="1"/>
  <c r="H177" i="1" a="1"/>
  <c r="H177" i="1" s="1"/>
  <c r="H137" i="1" a="1"/>
  <c r="H137" i="1" s="1"/>
  <c r="H281" i="1" l="1" a="1"/>
  <c r="H281" i="1" s="1"/>
  <c r="H217" i="1" a="1"/>
  <c r="H217" i="1" s="1"/>
  <c r="H257" i="1" a="1"/>
  <c r="H257" i="1" s="1"/>
  <c r="H233" i="1" a="1"/>
  <c r="H233" i="1" s="1"/>
  <c r="V44" i="1"/>
  <c r="H209" i="1" s="1" a="1"/>
  <c r="H209" i="1" s="1"/>
  <c r="H249" i="1" a="1"/>
  <c r="H249" i="1" s="1"/>
  <c r="H81" i="1" a="1"/>
  <c r="H81" i="1" s="1"/>
  <c r="H89" i="1" a="1"/>
  <c r="H89" i="1" s="1"/>
  <c r="H65" i="1" a="1"/>
  <c r="H6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F55" authorId="0" shapeId="0" xr:uid="{6D8C302C-E2F1-4BED-9845-0AF145901034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3" authorId="0" shapeId="0" xr:uid="{79BA2495-ADB8-4885-8B0E-EA1214695FD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<sst xmlns="http://schemas.openxmlformats.org/spreadsheetml/2006/main" count="1205" uniqueCount="61">
  <si>
    <t>TechName</t>
  </si>
  <si>
    <t>Comm-IN</t>
  </si>
  <si>
    <t>Comm-OUT</t>
  </si>
  <si>
    <t>LimType</t>
  </si>
  <si>
    <t>EFF</t>
  </si>
  <si>
    <t>Share-I~2019</t>
  </si>
  <si>
    <t>Share-I~2020</t>
  </si>
  <si>
    <t>Share-I~2025</t>
  </si>
  <si>
    <t>Share-I~2030</t>
  </si>
  <si>
    <t>Share-I~2035</t>
  </si>
  <si>
    <t>Share-I~2040</t>
  </si>
  <si>
    <t>Share-I~2045</t>
  </si>
  <si>
    <t>Share-I~2050</t>
  </si>
  <si>
    <t>FTD-AGR</t>
  </si>
  <si>
    <t>DDSL</t>
  </si>
  <si>
    <t>DAGR</t>
  </si>
  <si>
    <t>UP</t>
  </si>
  <si>
    <t>DBDSL</t>
  </si>
  <si>
    <t>DGSL</t>
  </si>
  <si>
    <t>DETH</t>
  </si>
  <si>
    <t>DGAS</t>
  </si>
  <si>
    <t>FX</t>
  </si>
  <si>
    <t>FTD-TER</t>
  </si>
  <si>
    <t>DTER</t>
  </si>
  <si>
    <t>DLPG</t>
  </si>
  <si>
    <t>FTD-RSD</t>
  </si>
  <si>
    <t>DRSD</t>
  </si>
  <si>
    <t>FTD-IND</t>
  </si>
  <si>
    <t>DIND</t>
  </si>
  <si>
    <t>DKER</t>
  </si>
  <si>
    <t>DHFO</t>
  </si>
  <si>
    <t>DLOIL</t>
  </si>
  <si>
    <t>DH2</t>
  </si>
  <si>
    <t>FTD-TRA</t>
  </si>
  <si>
    <t>DTRA</t>
  </si>
  <si>
    <t>DAVG</t>
  </si>
  <si>
    <t>ESCENARIO A ANALIZAR: INFLECTION</t>
  </si>
  <si>
    <t>%e de Ethanol en Gasolina</t>
  </si>
  <si>
    <t>%e de Biodiesel en Diesel</t>
  </si>
  <si>
    <t>~TFM_INS</t>
  </si>
  <si>
    <t>TimeSlice</t>
  </si>
  <si>
    <t>Attribute</t>
  </si>
  <si>
    <t>Year</t>
  </si>
  <si>
    <t>Other_Indexes</t>
  </si>
  <si>
    <t>AllRegions</t>
  </si>
  <si>
    <t>REG1</t>
  </si>
  <si>
    <t>Pset_Set</t>
  </si>
  <si>
    <t>Pset_PN</t>
  </si>
  <si>
    <t>Pset_PD</t>
  </si>
  <si>
    <t>Pset_CI</t>
  </si>
  <si>
    <t>Pset_CO</t>
  </si>
  <si>
    <t>Cset_Set</t>
  </si>
  <si>
    <t>Cset_CN</t>
  </si>
  <si>
    <t>Share-I</t>
  </si>
  <si>
    <t>NRGI</t>
  </si>
  <si>
    <t>CommName</t>
  </si>
  <si>
    <t>*Unit</t>
  </si>
  <si>
    <t>Demand</t>
  </si>
  <si>
    <t>PJ</t>
  </si>
  <si>
    <t>Cset_CD</t>
  </si>
  <si>
    <t>INFLECTION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</si>
</sst>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name val="Arial"/>
      <family val="2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theme="0" tint="-0.3499862666707357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4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</cellStyleXfs>
  <cellXfs count="91">
    <xf numFmtId="0" fontId="0" fillId="0" borderId="0" xfId="0"/>
    <xf numFmtId="0" fontId="4" fillId="2" borderId="1" xfId="2" applyFont="1" applyFill="1" applyBorder="1" applyAlignment="1">
      <alignment horizontal="left"/>
    </xf>
    <xf numFmtId="0" fontId="5" fillId="2" borderId="1" xfId="3" applyFont="1" applyFill="1" applyBorder="1" applyAlignment="1">
      <alignment horizontal="left"/>
    </xf>
    <xf numFmtId="0" fontId="4" fillId="2" borderId="1" xfId="2" applyFont="1" applyFill="1" applyBorder="1" applyAlignment="1">
      <alignment horizontal="center" vertical="center"/>
    </xf>
    <xf numFmtId="9" fontId="0" fillId="3" borderId="0" xfId="1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/>
    <xf numFmtId="0" fontId="4" fillId="2" borderId="2" xfId="2" applyFont="1" applyFill="1" applyBorder="1" applyAlignment="1">
      <alignment horizontal="left"/>
    </xf>
    <xf numFmtId="0" fontId="4" fillId="2" borderId="6" xfId="2" applyFont="1" applyFill="1" applyBorder="1" applyAlignment="1">
      <alignment horizontal="left"/>
    </xf>
    <xf numFmtId="0" fontId="5" fillId="2" borderId="2" xfId="3" applyFont="1" applyFill="1" applyBorder="1" applyAlignment="1">
      <alignment horizontal="left"/>
    </xf>
    <xf numFmtId="0" fontId="4" fillId="2" borderId="2" xfId="2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0" xfId="0" applyFill="1"/>
    <xf numFmtId="0" fontId="0" fillId="0" borderId="8" xfId="0" applyBorder="1"/>
    <xf numFmtId="0" fontId="2" fillId="3" borderId="7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8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9" fontId="0" fillId="3" borderId="7" xfId="1" applyFont="1" applyFill="1" applyBorder="1"/>
    <xf numFmtId="9" fontId="0" fillId="3" borderId="0" xfId="1" applyFont="1" applyFill="1" applyBorder="1"/>
    <xf numFmtId="9" fontId="0" fillId="0" borderId="8" xfId="1" applyFont="1" applyBorder="1"/>
    <xf numFmtId="9" fontId="0" fillId="3" borderId="9" xfId="1" applyFont="1" applyFill="1" applyBorder="1"/>
    <xf numFmtId="9" fontId="0" fillId="3" borderId="3" xfId="1" applyFont="1" applyFill="1" applyBorder="1"/>
    <xf numFmtId="9" fontId="0" fillId="0" borderId="10" xfId="1" applyFont="1" applyBorder="1"/>
    <xf numFmtId="0" fontId="0" fillId="0" borderId="7" xfId="0" applyBorder="1"/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9" fontId="0" fillId="0" borderId="7" xfId="1" applyFont="1" applyBorder="1"/>
    <xf numFmtId="9" fontId="0" fillId="0" borderId="9" xfId="1" applyFont="1" applyBorder="1"/>
    <xf numFmtId="9" fontId="0" fillId="0" borderId="0" xfId="1" applyFont="1" applyBorder="1"/>
    <xf numFmtId="9" fontId="0" fillId="0" borderId="3" xfId="1" applyFont="1" applyBorder="1"/>
    <xf numFmtId="0" fontId="6" fillId="0" borderId="0" xfId="0" applyFont="1"/>
    <xf numFmtId="0" fontId="0" fillId="4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9" fontId="0" fillId="4" borderId="0" xfId="1" applyFont="1" applyFill="1"/>
    <xf numFmtId="9" fontId="0" fillId="4" borderId="11" xfId="1" applyFont="1" applyFill="1" applyBorder="1"/>
    <xf numFmtId="9" fontId="0" fillId="4" borderId="12" xfId="1" applyFont="1" applyFill="1" applyBorder="1"/>
    <xf numFmtId="9" fontId="0" fillId="4" borderId="13" xfId="1" applyFont="1" applyFill="1" applyBorder="1"/>
    <xf numFmtId="9" fontId="0" fillId="3" borderId="8" xfId="1" applyFont="1" applyFill="1" applyBorder="1"/>
    <xf numFmtId="9" fontId="0" fillId="4" borderId="7" xfId="1" applyFont="1" applyFill="1" applyBorder="1"/>
    <xf numFmtId="9" fontId="0" fillId="4" borderId="0" xfId="1" applyFont="1" applyFill="1" applyBorder="1"/>
    <xf numFmtId="9" fontId="0" fillId="4" borderId="8" xfId="1" applyFont="1" applyFill="1" applyBorder="1"/>
    <xf numFmtId="9" fontId="0" fillId="4" borderId="9" xfId="1" applyFont="1" applyFill="1" applyBorder="1"/>
    <xf numFmtId="9" fontId="0" fillId="4" borderId="3" xfId="1" applyFont="1" applyFill="1" applyBorder="1"/>
    <xf numFmtId="9" fontId="0" fillId="4" borderId="10" xfId="1" applyFont="1" applyFill="1" applyBorder="1"/>
    <xf numFmtId="0" fontId="0" fillId="4" borderId="11" xfId="0" applyFill="1" applyBorder="1"/>
    <xf numFmtId="0" fontId="0" fillId="4" borderId="12" xfId="0" applyFill="1" applyBorder="1"/>
    <xf numFmtId="0" fontId="2" fillId="4" borderId="12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2" xfId="0" applyFill="1" applyBorder="1" applyAlignment="1">
      <alignment horizontal="center" vertical="center"/>
    </xf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2" fillId="4" borderId="3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7" fillId="0" borderId="0" xfId="0" applyFont="1"/>
    <xf numFmtId="10" fontId="7" fillId="0" borderId="0" xfId="0" applyNumberFormat="1" applyFont="1"/>
    <xf numFmtId="0" fontId="8" fillId="0" borderId="0" xfId="0" applyFont="1"/>
    <xf numFmtId="0" fontId="5" fillId="2" borderId="12" xfId="0" applyFont="1" applyFill="1" applyBorder="1"/>
    <xf numFmtId="0" fontId="5" fillId="5" borderId="12" xfId="0" applyFont="1" applyFill="1" applyBorder="1"/>
    <xf numFmtId="0" fontId="3" fillId="2" borderId="12" xfId="0" applyFont="1" applyFill="1" applyBorder="1"/>
    <xf numFmtId="10" fontId="0" fillId="4" borderId="12" xfId="1" applyNumberFormat="1" applyFont="1" applyFill="1" applyBorder="1"/>
    <xf numFmtId="0" fontId="3" fillId="2" borderId="2" xfId="0" applyFont="1" applyFill="1" applyBorder="1"/>
    <xf numFmtId="9" fontId="0" fillId="0" borderId="0" xfId="0" applyNumberFormat="1"/>
    <xf numFmtId="0" fontId="10" fillId="4" borderId="7" xfId="0" applyFont="1" applyFill="1" applyBorder="1"/>
    <xf numFmtId="0" fontId="10" fillId="4" borderId="0" xfId="0" applyFont="1" applyFill="1"/>
    <xf numFmtId="0" fontId="10" fillId="4" borderId="8" xfId="0" applyFont="1" applyFill="1" applyBorder="1"/>
    <xf numFmtId="0" fontId="10" fillId="0" borderId="0" xfId="0" applyFont="1"/>
    <xf numFmtId="0" fontId="0" fillId="0" borderId="3" xfId="0" applyBorder="1"/>
    <xf numFmtId="0" fontId="3" fillId="0" borderId="0" xfId="0" applyFont="1"/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4" xfId="0" applyFont="1" applyFill="1" applyBorder="1"/>
    <xf numFmtId="0" fontId="5" fillId="5" borderId="14" xfId="0" applyFont="1" applyFill="1" applyBorder="1"/>
    <xf numFmtId="0" fontId="3" fillId="2" borderId="14" xfId="0" applyFont="1" applyFill="1" applyBorder="1"/>
    <xf numFmtId="0" fontId="0" fillId="0" borderId="15" xfId="0" applyBorder="1"/>
    <xf numFmtId="0" fontId="0" fillId="0" borderId="12" xfId="0" applyBorder="1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4">
    <cellStyle name="Normal" xfId="0" builtinId="0"/>
    <cellStyle name="Normal 2" xfId="2" xr:uid="{FD742BFA-95E4-4912-A440-BA3437D7DB1C}"/>
    <cellStyle name="Normal 2 2" xfId="3" xr:uid="{ED5543B4-3D77-4017-AD52-6476F8FCBAF8}"/>
    <cellStyle name="Porcentaje" xfId="1" builtinId="5"/>
  </cellStyles>
  <dxfs count="4"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963705</xdr:colOff>
      <xdr:row>98</xdr:row>
      <xdr:rowOff>78442</xdr:rowOff>
    </xdr:from>
    <xdr:to>
      <xdr:col>29</xdr:col>
      <xdr:colOff>239141</xdr:colOff>
      <xdr:row>102</xdr:row>
      <xdr:rowOff>126180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3FA6F68-D294-C6B8-CDD3-51046DFCC8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77264" y="18792266"/>
          <a:ext cx="7287642" cy="809738"/>
        </a:xfrm>
        <a:prstGeom prst="rect">
          <a:avLst/>
        </a:prstGeom>
      </xdr:spPr>
    </xdr:pic>
    <xdr:clientData/>
  </xdr:twoCellAnchor>
  <xdr:twoCellAnchor editAs="oneCell">
    <xdr:from>
      <xdr:col>17</xdr:col>
      <xdr:colOff>918882</xdr:colOff>
      <xdr:row>117</xdr:row>
      <xdr:rowOff>78442</xdr:rowOff>
    </xdr:from>
    <xdr:to>
      <xdr:col>29</xdr:col>
      <xdr:colOff>194318</xdr:colOff>
      <xdr:row>121</xdr:row>
      <xdr:rowOff>126180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F1DA2-F4CA-B322-1008-7FB19E6EDB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32441" y="22411766"/>
          <a:ext cx="7287642" cy="809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E288"/>
  <sheetViews>
    <sheetView showGridLines="0" tabSelected="1" topLeftCell="A15" zoomScale="115" zoomScaleNormal="115" workbookViewId="0">
      <selection activeCell="G28" sqref="G28:N33"/>
    </sheetView>
  </sheetViews>
  <sheetFormatPr baseColWidth="10" defaultColWidth="9.140625" defaultRowHeight="15" x14ac:dyDescent="0.25"/>
  <cols>
    <col min="2" max="2" width="18" customWidth="1"/>
    <col min="4" max="4" width="11.28515625" customWidth="1"/>
    <col min="5" max="5" width="12.140625" customWidth="1"/>
    <col min="6" max="6" width="15.28515625" customWidth="1"/>
    <col min="14" max="14" width="16.140625" customWidth="1"/>
    <col min="18" max="18" width="16.42578125" customWidth="1"/>
    <col min="19" max="19" width="13" customWidth="1"/>
  </cols>
  <sheetData>
    <row r="3" spans="2:19" ht="18.75" x14ac:dyDescent="0.3">
      <c r="B3" s="39" t="s">
        <v>36</v>
      </c>
    </row>
    <row r="4" spans="2:19" ht="15.75" x14ac:dyDescent="0.25">
      <c r="B4" s="1" t="s">
        <v>0</v>
      </c>
      <c r="C4" s="1" t="s">
        <v>1</v>
      </c>
      <c r="D4" s="1" t="s">
        <v>2</v>
      </c>
      <c r="E4" s="2" t="s">
        <v>3</v>
      </c>
      <c r="F4" s="3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Q4" s="66" t="s">
        <v>37</v>
      </c>
      <c r="R4" s="66"/>
      <c r="S4" s="67">
        <v>5.7621225008503835E-2</v>
      </c>
    </row>
    <row r="5" spans="2:19" ht="15.75" x14ac:dyDescent="0.25">
      <c r="B5" s="55" t="s">
        <v>13</v>
      </c>
      <c r="C5" s="56" t="s">
        <v>14</v>
      </c>
      <c r="D5" s="57" t="s">
        <v>15</v>
      </c>
      <c r="E5" s="58" t="s">
        <v>16</v>
      </c>
      <c r="F5" s="59">
        <v>1</v>
      </c>
      <c r="G5" s="45">
        <v>0.70492284759636947</v>
      </c>
      <c r="H5" s="46">
        <v>0.71027709227023539</v>
      </c>
      <c r="I5" s="46">
        <v>0.71018283052707665</v>
      </c>
      <c r="J5" s="46">
        <v>0.71320579170785603</v>
      </c>
      <c r="K5" s="46">
        <v>0.71486629778146171</v>
      </c>
      <c r="L5" s="46">
        <v>0.71503401741990957</v>
      </c>
      <c r="M5" s="46">
        <v>0.71399693928190033</v>
      </c>
      <c r="N5" s="47">
        <v>0.71196823116894092</v>
      </c>
      <c r="Q5" s="66" t="s">
        <v>38</v>
      </c>
      <c r="R5" s="66"/>
      <c r="S5" s="67">
        <v>9.3659149944684009E-2</v>
      </c>
    </row>
    <row r="6" spans="2:19" x14ac:dyDescent="0.25">
      <c r="B6" s="60"/>
      <c r="C6" s="14" t="s">
        <v>17</v>
      </c>
      <c r="D6" s="17"/>
      <c r="E6" s="20" t="s">
        <v>16</v>
      </c>
      <c r="F6" s="23">
        <v>1</v>
      </c>
      <c r="G6" s="25">
        <f t="shared" ref="G6:N6" si="0">+G5*$S$5</f>
        <v>6.6022474682462001E-2</v>
      </c>
      <c r="H6" s="26">
        <f t="shared" si="0"/>
        <v>6.6523948687212134E-2</v>
      </c>
      <c r="I6" s="26">
        <f t="shared" si="0"/>
        <v>6.651512021247559E-2</v>
      </c>
      <c r="J6" s="26">
        <f t="shared" si="0"/>
        <v>6.6798248186983156E-2</v>
      </c>
      <c r="K6" s="26">
        <f t="shared" si="0"/>
        <v>6.6953769774315053E-2</v>
      </c>
      <c r="L6" s="26">
        <f t="shared" si="0"/>
        <v>6.6969478253081111E-2</v>
      </c>
      <c r="M6" s="26">
        <f t="shared" si="0"/>
        <v>6.6872346396248949E-2</v>
      </c>
      <c r="N6" s="48">
        <f t="shared" si="0"/>
        <v>6.6682339318903286E-2</v>
      </c>
    </row>
    <row r="7" spans="2:19" x14ac:dyDescent="0.25">
      <c r="B7" s="60"/>
      <c r="C7" s="40" t="s">
        <v>18</v>
      </c>
      <c r="D7" s="41"/>
      <c r="E7" s="42" t="s">
        <v>16</v>
      </c>
      <c r="F7" s="43">
        <v>1</v>
      </c>
      <c r="G7" s="49">
        <v>6.6920156894449958E-3</v>
      </c>
      <c r="H7" s="50">
        <v>6.929791145634928E-3</v>
      </c>
      <c r="I7" s="50">
        <v>6.77249243782959E-3</v>
      </c>
      <c r="J7" s="50">
        <v>6.6178805784550977E-3</v>
      </c>
      <c r="K7" s="50">
        <v>6.5021617867783779E-3</v>
      </c>
      <c r="L7" s="50">
        <v>6.4218783098451155E-3</v>
      </c>
      <c r="M7" s="50">
        <v>6.3682683038996874E-3</v>
      </c>
      <c r="N7" s="51">
        <v>6.3368678974272319E-3</v>
      </c>
    </row>
    <row r="8" spans="2:19" x14ac:dyDescent="0.25">
      <c r="B8" s="60"/>
      <c r="C8" s="14" t="s">
        <v>19</v>
      </c>
      <c r="D8" s="17"/>
      <c r="E8" s="20" t="s">
        <v>16</v>
      </c>
      <c r="F8" s="23">
        <v>1</v>
      </c>
      <c r="G8" s="25">
        <f t="shared" ref="G8:N8" si="1">+G7*$S$4</f>
        <v>3.8560214180194803E-4</v>
      </c>
      <c r="H8" s="26">
        <f t="shared" si="1"/>
        <v>3.9930305486456775E-4</v>
      </c>
      <c r="I8" s="26">
        <f t="shared" si="1"/>
        <v>3.9023931062856949E-4</v>
      </c>
      <c r="J8" s="26">
        <f t="shared" si="1"/>
        <v>3.8133038589056872E-4</v>
      </c>
      <c r="K8" s="26">
        <f>+K7*$S$4</f>
        <v>3.7466252735765223E-4</v>
      </c>
      <c r="L8" s="26">
        <f t="shared" si="1"/>
        <v>3.7003649506881571E-4</v>
      </c>
      <c r="M8" s="26">
        <f t="shared" si="1"/>
        <v>3.6694742085352695E-4</v>
      </c>
      <c r="N8" s="48">
        <f t="shared" si="1"/>
        <v>3.6513809096681913E-4</v>
      </c>
    </row>
    <row r="9" spans="2:19" x14ac:dyDescent="0.25">
      <c r="B9" s="61"/>
      <c r="C9" s="62" t="s">
        <v>20</v>
      </c>
      <c r="D9" s="63"/>
      <c r="E9" s="64" t="s">
        <v>21</v>
      </c>
      <c r="F9" s="65">
        <v>1</v>
      </c>
      <c r="G9" s="52">
        <v>0.28838513671418559</v>
      </c>
      <c r="H9" s="53">
        <v>0.28279311658412976</v>
      </c>
      <c r="I9" s="53">
        <v>0.28304467703509384</v>
      </c>
      <c r="J9" s="53">
        <v>0.28017632771368889</v>
      </c>
      <c r="K9" s="53">
        <v>0.27863154043175997</v>
      </c>
      <c r="L9" s="53">
        <v>0.27854410427024534</v>
      </c>
      <c r="M9" s="53">
        <v>0.27963479241419981</v>
      </c>
      <c r="N9" s="54">
        <v>0.28169490093363186</v>
      </c>
    </row>
    <row r="10" spans="2:19" x14ac:dyDescent="0.25">
      <c r="B10" s="55" t="s">
        <v>22</v>
      </c>
      <c r="C10" s="56" t="s">
        <v>20</v>
      </c>
      <c r="D10" s="57" t="s">
        <v>23</v>
      </c>
      <c r="E10" s="58" t="s">
        <v>21</v>
      </c>
      <c r="F10" s="59">
        <v>1</v>
      </c>
      <c r="G10" s="45">
        <v>0.94914717262718429</v>
      </c>
      <c r="H10" s="46">
        <v>0.94900036088054851</v>
      </c>
      <c r="I10" s="46">
        <v>0.94207287924935468</v>
      </c>
      <c r="J10" s="46">
        <v>0.93664116240507755</v>
      </c>
      <c r="K10" s="46">
        <v>0.96537160286355184</v>
      </c>
      <c r="L10" s="46">
        <v>0.99584958281549263</v>
      </c>
      <c r="M10" s="46">
        <v>0.99970556052374615</v>
      </c>
      <c r="N10" s="47">
        <v>1</v>
      </c>
    </row>
    <row r="11" spans="2:19" x14ac:dyDescent="0.25">
      <c r="B11" s="61"/>
      <c r="C11" s="62" t="s">
        <v>24</v>
      </c>
      <c r="D11" s="63"/>
      <c r="E11" s="64" t="s">
        <v>21</v>
      </c>
      <c r="F11" s="65">
        <v>1</v>
      </c>
      <c r="G11" s="52">
        <v>5.0852827372815664E-2</v>
      </c>
      <c r="H11" s="53">
        <v>5.0999639119451462E-2</v>
      </c>
      <c r="I11" s="53">
        <v>5.7927120750645336E-2</v>
      </c>
      <c r="J11" s="53">
        <v>6.335883759492239E-2</v>
      </c>
      <c r="K11" s="53">
        <v>3.4628397136448101E-2</v>
      </c>
      <c r="L11" s="53">
        <v>4.150417184507307E-3</v>
      </c>
      <c r="M11" s="53">
        <v>2.9443947625379857E-4</v>
      </c>
      <c r="N11" s="54">
        <v>0</v>
      </c>
    </row>
    <row r="12" spans="2:19" x14ac:dyDescent="0.25">
      <c r="B12" s="55" t="s">
        <v>25</v>
      </c>
      <c r="C12" s="56" t="s">
        <v>20</v>
      </c>
      <c r="D12" s="57" t="s">
        <v>26</v>
      </c>
      <c r="E12" s="58" t="s">
        <v>21</v>
      </c>
      <c r="F12" s="59">
        <v>1</v>
      </c>
      <c r="G12" s="45">
        <v>0.73862618670258562</v>
      </c>
      <c r="H12" s="46">
        <v>0.73892113329867415</v>
      </c>
      <c r="I12" s="46">
        <v>0.74889110966438177</v>
      </c>
      <c r="J12" s="46">
        <v>0.74775912300544867</v>
      </c>
      <c r="K12" s="46">
        <v>0.73576050160718331</v>
      </c>
      <c r="L12" s="46">
        <v>0.70077220806192775</v>
      </c>
      <c r="M12" s="46">
        <v>0.48247290434054141</v>
      </c>
      <c r="N12" s="47">
        <v>0</v>
      </c>
    </row>
    <row r="13" spans="2:19" x14ac:dyDescent="0.25">
      <c r="B13" s="61"/>
      <c r="C13" s="62" t="s">
        <v>24</v>
      </c>
      <c r="D13" s="63"/>
      <c r="E13" s="64" t="s">
        <v>21</v>
      </c>
      <c r="F13" s="65">
        <v>1</v>
      </c>
      <c r="G13" s="52">
        <v>0.26137381329741433</v>
      </c>
      <c r="H13" s="53">
        <v>0.26107886670132585</v>
      </c>
      <c r="I13" s="53">
        <v>0.25110889033561812</v>
      </c>
      <c r="J13" s="53">
        <v>0.25224087699455128</v>
      </c>
      <c r="K13" s="53">
        <v>0.26423949839281657</v>
      </c>
      <c r="L13" s="53">
        <v>0.29922779193807231</v>
      </c>
      <c r="M13" s="53">
        <v>0.51752709565945865</v>
      </c>
      <c r="N13" s="54">
        <v>1</v>
      </c>
    </row>
    <row r="14" spans="2:19" x14ac:dyDescent="0.25">
      <c r="B14" s="55" t="s">
        <v>27</v>
      </c>
      <c r="C14" s="56" t="s">
        <v>14</v>
      </c>
      <c r="D14" s="57" t="s">
        <v>28</v>
      </c>
      <c r="E14" s="58" t="s">
        <v>16</v>
      </c>
      <c r="F14" s="59">
        <v>1</v>
      </c>
      <c r="G14" s="45">
        <v>2.3815208477444158E-2</v>
      </c>
      <c r="H14" s="46">
        <v>2.2291811973852816E-2</v>
      </c>
      <c r="I14" s="46">
        <v>1.8488966144340289E-2</v>
      </c>
      <c r="J14" s="46">
        <v>1.3679255515304019E-2</v>
      </c>
      <c r="K14" s="46">
        <v>9.258820007557551E-3</v>
      </c>
      <c r="L14" s="46">
        <v>5.3838956440186592E-3</v>
      </c>
      <c r="M14" s="46">
        <v>3.4997362435408037E-3</v>
      </c>
      <c r="N14" s="47">
        <v>1.6243768554304598E-3</v>
      </c>
    </row>
    <row r="15" spans="2:19" x14ac:dyDescent="0.25">
      <c r="B15" s="60"/>
      <c r="C15" s="14" t="s">
        <v>17</v>
      </c>
      <c r="D15" s="17"/>
      <c r="E15" s="20" t="s">
        <v>16</v>
      </c>
      <c r="F15" s="23">
        <v>1</v>
      </c>
      <c r="G15" s="25">
        <f t="shared" ref="G15:N15" si="2">+G14*$S$5</f>
        <v>2.230512181752852E-3</v>
      </c>
      <c r="H15" s="26">
        <f t="shared" si="2"/>
        <v>2.0878321601977834E-3</v>
      </c>
      <c r="I15" s="26">
        <f t="shared" si="2"/>
        <v>1.7316608524349532E-3</v>
      </c>
      <c r="J15" s="26">
        <f t="shared" si="2"/>
        <v>1.2811874434395048E-3</v>
      </c>
      <c r="K15" s="26">
        <f t="shared" si="2"/>
        <v>8.6717321139867303E-4</v>
      </c>
      <c r="L15" s="26">
        <f t="shared" si="2"/>
        <v>5.042510894096747E-4</v>
      </c>
      <c r="M15" s="26">
        <f t="shared" si="2"/>
        <v>3.2778232160063326E-4</v>
      </c>
      <c r="N15" s="48">
        <f t="shared" si="2"/>
        <v>1.5213775546943573E-4</v>
      </c>
    </row>
    <row r="16" spans="2:19" x14ac:dyDescent="0.25">
      <c r="B16" s="60"/>
      <c r="C16" s="40" t="s">
        <v>18</v>
      </c>
      <c r="D16" s="41"/>
      <c r="E16" s="42" t="s">
        <v>16</v>
      </c>
      <c r="F16" s="43">
        <v>1</v>
      </c>
      <c r="G16" s="49">
        <v>2.0733084888629265E-3</v>
      </c>
      <c r="H16" s="50">
        <v>4.6156996642390223E-3</v>
      </c>
      <c r="I16" s="50">
        <v>4.1776372247926703E-3</v>
      </c>
      <c r="J16" s="50">
        <v>3.3657996919672878E-3</v>
      </c>
      <c r="K16" s="50">
        <v>2.610790942060398E-3</v>
      </c>
      <c r="L16" s="50">
        <v>2.14961401171441E-3</v>
      </c>
      <c r="M16" s="50">
        <v>2.1258077344612158E-3</v>
      </c>
      <c r="N16" s="51">
        <v>2.0961786211324105E-3</v>
      </c>
    </row>
    <row r="17" spans="2:14" x14ac:dyDescent="0.25">
      <c r="B17" s="60"/>
      <c r="C17" s="14" t="s">
        <v>19</v>
      </c>
      <c r="D17" s="17"/>
      <c r="E17" s="20" t="s">
        <v>16</v>
      </c>
      <c r="F17" s="23">
        <v>1</v>
      </c>
      <c r="G17" s="25">
        <f t="shared" ref="G17:N17" si="3">+G16*$S$4</f>
        <v>1.1946657494881176E-4</v>
      </c>
      <c r="H17" s="26">
        <f t="shared" si="3"/>
        <v>2.6596226892479228E-4</v>
      </c>
      <c r="I17" s="26">
        <f t="shared" si="3"/>
        <v>2.4072057453367998E-4</v>
      </c>
      <c r="J17" s="26">
        <f t="shared" si="3"/>
        <v>1.9394150138439997E-4</v>
      </c>
      <c r="K17" s="26">
        <f t="shared" si="3"/>
        <v>1.5043697232262589E-4</v>
      </c>
      <c r="L17" s="26">
        <f t="shared" si="3"/>
        <v>1.2386339265042863E-4</v>
      </c>
      <c r="M17" s="26">
        <f t="shared" si="3"/>
        <v>1.2249164579220749E-4</v>
      </c>
      <c r="N17" s="48">
        <f t="shared" si="3"/>
        <v>1.2078437998628593E-4</v>
      </c>
    </row>
    <row r="18" spans="2:14" x14ac:dyDescent="0.25">
      <c r="B18" s="60"/>
      <c r="C18" s="40" t="s">
        <v>20</v>
      </c>
      <c r="D18" s="41"/>
      <c r="E18" s="42" t="s">
        <v>21</v>
      </c>
      <c r="F18" s="43">
        <v>1</v>
      </c>
      <c r="G18" s="49">
        <v>0.92987932910492899</v>
      </c>
      <c r="H18" s="50">
        <v>0.92789147783490933</v>
      </c>
      <c r="I18" s="50">
        <v>0.93587746814734207</v>
      </c>
      <c r="J18" s="50">
        <v>0.94391982472504832</v>
      </c>
      <c r="K18" s="50">
        <v>0.95160712503823763</v>
      </c>
      <c r="L18" s="50">
        <v>0.95939252769919714</v>
      </c>
      <c r="M18" s="50">
        <v>0.9647057933775387</v>
      </c>
      <c r="N18" s="51">
        <v>0.96976806311371933</v>
      </c>
    </row>
    <row r="19" spans="2:14" x14ac:dyDescent="0.25">
      <c r="B19" s="60"/>
      <c r="C19" s="40" t="s">
        <v>29</v>
      </c>
      <c r="D19" s="41"/>
      <c r="E19" s="42" t="s">
        <v>21</v>
      </c>
      <c r="F19" s="43">
        <v>1</v>
      </c>
      <c r="G19" s="49">
        <v>3.7747992514573081E-5</v>
      </c>
      <c r="H19" s="50">
        <v>3.9537071580347435E-5</v>
      </c>
      <c r="I19" s="50">
        <v>3.1040136722672816E-5</v>
      </c>
      <c r="J19" s="50">
        <v>2.2560142302436061E-5</v>
      </c>
      <c r="K19" s="50">
        <v>1.3904588350572295E-5</v>
      </c>
      <c r="L19" s="50">
        <v>6.5737431550899382E-6</v>
      </c>
      <c r="M19" s="50">
        <v>5.6721819182184823E-6</v>
      </c>
      <c r="N19" s="51">
        <v>4.8472784147460675E-6</v>
      </c>
    </row>
    <row r="20" spans="2:14" x14ac:dyDescent="0.25">
      <c r="B20" s="60"/>
      <c r="C20" s="40" t="s">
        <v>24</v>
      </c>
      <c r="D20" s="41"/>
      <c r="E20" s="42" t="s">
        <v>21</v>
      </c>
      <c r="F20" s="43">
        <v>1</v>
      </c>
      <c r="G20" s="49">
        <v>3.934284519831379E-2</v>
      </c>
      <c r="H20" s="50">
        <v>4.0960406157239941E-2</v>
      </c>
      <c r="I20" s="50">
        <v>3.7724721460420177E-2</v>
      </c>
      <c r="J20" s="50">
        <v>3.5984294670166381E-2</v>
      </c>
      <c r="K20" s="50">
        <v>3.4079328130290895E-2</v>
      </c>
      <c r="L20" s="50">
        <v>3.1145664652910007E-2</v>
      </c>
      <c r="M20" s="50">
        <v>2.7748944186360175E-2</v>
      </c>
      <c r="N20" s="51">
        <v>2.4609632511665785E-2</v>
      </c>
    </row>
    <row r="21" spans="2:14" x14ac:dyDescent="0.25">
      <c r="B21" s="60"/>
      <c r="C21" s="40" t="s">
        <v>30</v>
      </c>
      <c r="D21" s="41"/>
      <c r="E21" s="42" t="s">
        <v>21</v>
      </c>
      <c r="F21" s="43">
        <v>1</v>
      </c>
      <c r="G21" s="49">
        <v>4.1598287751059542E-3</v>
      </c>
      <c r="H21" s="50">
        <v>3.5005514914599922E-3</v>
      </c>
      <c r="I21" s="50">
        <v>3.1642680553171758E-3</v>
      </c>
      <c r="J21" s="50">
        <v>2.6942016095793833E-3</v>
      </c>
      <c r="K21" s="50">
        <v>2.2754449877230663E-3</v>
      </c>
      <c r="L21" s="50">
        <v>1.9217242490046254E-3</v>
      </c>
      <c r="M21" s="50">
        <v>1.9140462761810593E-3</v>
      </c>
      <c r="N21" s="51">
        <v>1.8969016196372945E-3</v>
      </c>
    </row>
    <row r="22" spans="2:14" x14ac:dyDescent="0.25">
      <c r="B22" s="60"/>
      <c r="C22" s="40" t="s">
        <v>31</v>
      </c>
      <c r="D22" s="41"/>
      <c r="E22" s="42" t="s">
        <v>21</v>
      </c>
      <c r="F22" s="43">
        <v>1</v>
      </c>
      <c r="G22" s="49">
        <v>6.9173196282955177E-4</v>
      </c>
      <c r="H22" s="50">
        <v>7.0051580671846349E-4</v>
      </c>
      <c r="I22" s="50">
        <v>5.3589883106496894E-4</v>
      </c>
      <c r="J22" s="50">
        <v>3.3406364563222629E-4</v>
      </c>
      <c r="K22" s="50">
        <v>1.5458630577989198E-4</v>
      </c>
      <c r="L22" s="50">
        <v>0</v>
      </c>
      <c r="M22" s="50">
        <v>0</v>
      </c>
      <c r="N22" s="51">
        <v>0</v>
      </c>
    </row>
    <row r="23" spans="2:14" x14ac:dyDescent="0.25">
      <c r="B23" s="61"/>
      <c r="C23" s="62" t="s">
        <v>32</v>
      </c>
      <c r="D23" s="63"/>
      <c r="E23" s="64" t="s">
        <v>21</v>
      </c>
      <c r="F23" s="65">
        <v>1</v>
      </c>
      <c r="G23" s="52">
        <v>0</v>
      </c>
      <c r="H23" s="53">
        <v>0</v>
      </c>
      <c r="I23" s="53">
        <v>0</v>
      </c>
      <c r="J23" s="53">
        <v>0</v>
      </c>
      <c r="K23" s="53">
        <v>0</v>
      </c>
      <c r="L23" s="53">
        <v>0</v>
      </c>
      <c r="M23" s="53">
        <v>0</v>
      </c>
      <c r="N23" s="54">
        <v>0</v>
      </c>
    </row>
    <row r="24" spans="2:14" x14ac:dyDescent="0.25">
      <c r="B24" s="55" t="s">
        <v>33</v>
      </c>
      <c r="C24" s="56" t="s">
        <v>14</v>
      </c>
      <c r="D24" s="57" t="s">
        <v>34</v>
      </c>
      <c r="E24" s="58" t="s">
        <v>16</v>
      </c>
      <c r="F24" s="59">
        <v>1</v>
      </c>
      <c r="G24" s="45">
        <v>0.42556332971371874</v>
      </c>
      <c r="H24" s="46">
        <v>0.4387611609386034</v>
      </c>
      <c r="I24" s="46">
        <v>0.44261960515720589</v>
      </c>
      <c r="J24" s="46">
        <v>0.44290296655299799</v>
      </c>
      <c r="K24" s="46">
        <v>0.4365209379689145</v>
      </c>
      <c r="L24" s="46">
        <v>0.41451173512154232</v>
      </c>
      <c r="M24" s="46">
        <v>0.37133349054455705</v>
      </c>
      <c r="N24" s="47">
        <v>0.31861719750149203</v>
      </c>
    </row>
    <row r="25" spans="2:14" x14ac:dyDescent="0.25">
      <c r="B25" s="60"/>
      <c r="C25" s="14" t="s">
        <v>17</v>
      </c>
      <c r="D25" s="17"/>
      <c r="E25" s="20" t="s">
        <v>16</v>
      </c>
      <c r="F25" s="23">
        <v>1</v>
      </c>
      <c r="G25" s="25">
        <f t="shared" ref="G25:N25" si="4">+G24*$S$5</f>
        <v>3.9857899708616182E-2</v>
      </c>
      <c r="H25" s="26">
        <f t="shared" si="4"/>
        <v>4.1093997362252291E-2</v>
      </c>
      <c r="I25" s="26">
        <f t="shared" si="4"/>
        <v>4.1455375967875574E-2</v>
      </c>
      <c r="J25" s="26">
        <f t="shared" si="4"/>
        <v>4.1481915355332605E-2</v>
      </c>
      <c r="K25" s="26">
        <f t="shared" si="4"/>
        <v>4.0884179983224668E-2</v>
      </c>
      <c r="L25" s="26">
        <f t="shared" si="4"/>
        <v>3.8822816753579674E-2</v>
      </c>
      <c r="M25" s="26">
        <f t="shared" si="4"/>
        <v>3.4778779070395574E-2</v>
      </c>
      <c r="N25" s="48">
        <f t="shared" si="4"/>
        <v>2.9841415875747242E-2</v>
      </c>
    </row>
    <row r="26" spans="2:14" x14ac:dyDescent="0.25">
      <c r="B26" s="60"/>
      <c r="C26" s="40" t="s">
        <v>18</v>
      </c>
      <c r="D26" s="41"/>
      <c r="E26" s="42" t="s">
        <v>16</v>
      </c>
      <c r="F26" s="43">
        <v>1</v>
      </c>
      <c r="G26" s="49">
        <v>0.43290649023408723</v>
      </c>
      <c r="H26" s="50">
        <v>0.44270157956346629</v>
      </c>
      <c r="I26" s="50">
        <v>0.43700779627864206</v>
      </c>
      <c r="J26" s="50">
        <v>0.42115097219368908</v>
      </c>
      <c r="K26" s="50">
        <v>0.38398409453487392</v>
      </c>
      <c r="L26" s="50">
        <v>0.32997249939716844</v>
      </c>
      <c r="M26" s="50">
        <v>0.27653309223744926</v>
      </c>
      <c r="N26" s="51">
        <v>0.22563596863358948</v>
      </c>
    </row>
    <row r="27" spans="2:14" x14ac:dyDescent="0.25">
      <c r="B27" s="60"/>
      <c r="C27" s="14" t="s">
        <v>19</v>
      </c>
      <c r="D27" s="17"/>
      <c r="E27" s="20" t="s">
        <v>16</v>
      </c>
      <c r="F27" s="23">
        <v>1</v>
      </c>
      <c r="G27" s="25">
        <f t="shared" ref="G27:N27" si="5">+G26*$S$4</f>
        <v>2.4944602281420009E-2</v>
      </c>
      <c r="H27" s="26">
        <f t="shared" si="5"/>
        <v>2.5509007327646552E-2</v>
      </c>
      <c r="I27" s="26">
        <f t="shared" si="5"/>
        <v>2.5180924559842038E-2</v>
      </c>
      <c r="J27" s="26">
        <f t="shared" si="5"/>
        <v>2.4267234931322702E-2</v>
      </c>
      <c r="K27" s="26">
        <f t="shared" si="5"/>
        <v>2.2125633910880578E-2</v>
      </c>
      <c r="L27" s="26">
        <f t="shared" si="5"/>
        <v>1.901341963438264E-2</v>
      </c>
      <c r="M27" s="26">
        <f t="shared" si="5"/>
        <v>1.5934175530111408E-2</v>
      </c>
      <c r="N27" s="48">
        <f t="shared" si="5"/>
        <v>1.3001420918647772E-2</v>
      </c>
    </row>
    <row r="28" spans="2:14" x14ac:dyDescent="0.25">
      <c r="B28" s="60"/>
      <c r="C28" s="40" t="s">
        <v>20</v>
      </c>
      <c r="D28" s="41"/>
      <c r="E28" s="42" t="s">
        <v>21</v>
      </c>
      <c r="F28" s="43">
        <v>1</v>
      </c>
      <c r="G28" s="49">
        <v>3.638539169699493E-2</v>
      </c>
      <c r="H28" s="50">
        <v>3.500721133687304E-2</v>
      </c>
      <c r="I28" s="50">
        <v>2.9217688019276274E-2</v>
      </c>
      <c r="J28" s="50">
        <v>3.3821014465619852E-2</v>
      </c>
      <c r="K28" s="50">
        <v>5.8599209810369333E-2</v>
      </c>
      <c r="L28" s="50">
        <v>0.10951512246093077</v>
      </c>
      <c r="M28" s="50">
        <v>0.17480089720619413</v>
      </c>
      <c r="N28" s="51">
        <v>0.24365820632430502</v>
      </c>
    </row>
    <row r="29" spans="2:14" x14ac:dyDescent="0.25">
      <c r="B29" s="60"/>
      <c r="C29" s="40" t="s">
        <v>29</v>
      </c>
      <c r="D29" s="41"/>
      <c r="E29" s="42" t="s">
        <v>21</v>
      </c>
      <c r="F29" s="43">
        <v>1</v>
      </c>
      <c r="G29" s="49">
        <v>0.10288236971605716</v>
      </c>
      <c r="H29" s="50">
        <v>8.1917460167846359E-2</v>
      </c>
      <c r="I29" s="50">
        <v>8.9395888673953885E-2</v>
      </c>
      <c r="J29" s="50">
        <v>0.10012790443325413</v>
      </c>
      <c r="K29" s="50">
        <v>0.11834523415808018</v>
      </c>
      <c r="L29" s="50">
        <v>0.14248412543489994</v>
      </c>
      <c r="M29" s="50">
        <v>0.17260530613985245</v>
      </c>
      <c r="N29" s="51">
        <v>0.20606197555747177</v>
      </c>
    </row>
    <row r="30" spans="2:14" x14ac:dyDescent="0.25">
      <c r="B30" s="60"/>
      <c r="C30" s="40" t="s">
        <v>24</v>
      </c>
      <c r="D30" s="41"/>
      <c r="E30" s="42" t="s">
        <v>21</v>
      </c>
      <c r="F30" s="43">
        <v>1</v>
      </c>
      <c r="G30" s="49">
        <v>5.4111527860738156E-5</v>
      </c>
      <c r="H30" s="50">
        <v>5.3192705911217035E-5</v>
      </c>
      <c r="I30" s="50">
        <v>5.7230300281677974E-5</v>
      </c>
      <c r="J30" s="50">
        <v>9.1081488583802855E-5</v>
      </c>
      <c r="K30" s="50">
        <v>2.9773481638115541E-4</v>
      </c>
      <c r="L30" s="50">
        <v>8.0420604209486852E-4</v>
      </c>
      <c r="M30" s="50">
        <v>1.441441284653545E-3</v>
      </c>
      <c r="N30" s="51">
        <v>2.1041191212510546E-3</v>
      </c>
    </row>
    <row r="31" spans="2:14" x14ac:dyDescent="0.25">
      <c r="B31" s="60"/>
      <c r="C31" s="40" t="s">
        <v>30</v>
      </c>
      <c r="D31" s="41"/>
      <c r="E31" s="42" t="s">
        <v>21</v>
      </c>
      <c r="F31" s="43">
        <v>1</v>
      </c>
      <c r="G31" s="49">
        <v>1.2957188037907301E-3</v>
      </c>
      <c r="H31" s="50">
        <v>1.5593952872995222E-3</v>
      </c>
      <c r="I31" s="50">
        <v>1.7017915706400845E-3</v>
      </c>
      <c r="J31" s="50">
        <v>1.9060608658553284E-3</v>
      </c>
      <c r="K31" s="50">
        <v>2.2527887113808669E-3</v>
      </c>
      <c r="L31" s="50">
        <v>2.7123115433636854E-3</v>
      </c>
      <c r="M31" s="50">
        <v>3.2857725872935625E-3</v>
      </c>
      <c r="N31" s="51">
        <v>3.9225328618905956E-3</v>
      </c>
    </row>
    <row r="32" spans="2:14" x14ac:dyDescent="0.25">
      <c r="B32" s="60"/>
      <c r="C32" s="40" t="s">
        <v>35</v>
      </c>
      <c r="D32" s="41"/>
      <c r="E32" s="42" t="s">
        <v>21</v>
      </c>
      <c r="F32" s="43">
        <v>1</v>
      </c>
      <c r="G32" s="49">
        <v>9.1258830749058398E-4</v>
      </c>
      <c r="H32" s="50">
        <v>0</v>
      </c>
      <c r="I32" s="50">
        <v>0</v>
      </c>
      <c r="J32" s="50">
        <v>0</v>
      </c>
      <c r="K32" s="50">
        <v>0</v>
      </c>
      <c r="L32" s="50">
        <v>0</v>
      </c>
      <c r="M32" s="50">
        <v>0</v>
      </c>
      <c r="N32" s="51">
        <v>0</v>
      </c>
    </row>
    <row r="33" spans="2:31" x14ac:dyDescent="0.25">
      <c r="B33" s="61"/>
      <c r="C33" s="62" t="s">
        <v>32</v>
      </c>
      <c r="D33" s="63"/>
      <c r="E33" s="64" t="s">
        <v>21</v>
      </c>
      <c r="F33" s="65">
        <v>1</v>
      </c>
      <c r="G33" s="52">
        <v>0</v>
      </c>
      <c r="H33" s="53">
        <v>0</v>
      </c>
      <c r="I33" s="53">
        <v>0</v>
      </c>
      <c r="J33" s="53">
        <v>0</v>
      </c>
      <c r="K33" s="53">
        <v>0</v>
      </c>
      <c r="L33" s="53">
        <v>0</v>
      </c>
      <c r="M33" s="53">
        <v>0</v>
      </c>
      <c r="N33" s="54">
        <v>0</v>
      </c>
    </row>
    <row r="34" spans="2:31" x14ac:dyDescent="0.25">
      <c r="B34" s="40"/>
      <c r="C34" s="40"/>
      <c r="D34" s="41"/>
      <c r="E34" s="42"/>
      <c r="F34" s="43"/>
      <c r="G34" s="44"/>
      <c r="H34" s="44"/>
      <c r="I34" s="44"/>
      <c r="J34" s="44"/>
      <c r="K34" s="44"/>
      <c r="L34" s="44"/>
      <c r="M34" s="44"/>
      <c r="N34" s="44"/>
    </row>
    <row r="35" spans="2:31" x14ac:dyDescent="0.25">
      <c r="D35" s="5"/>
      <c r="E35" s="6"/>
      <c r="F35" s="7"/>
      <c r="G35" s="8"/>
      <c r="H35" s="8"/>
      <c r="I35" s="8"/>
      <c r="J35" s="8"/>
      <c r="K35" s="8"/>
      <c r="L35" s="8"/>
      <c r="M35" s="8"/>
      <c r="N35" s="8"/>
    </row>
    <row r="36" spans="2:31" ht="13.5" customHeight="1" x14ac:dyDescent="0.25"/>
    <row r="39" spans="2:31" x14ac:dyDescent="0.25">
      <c r="B39" s="9" t="s">
        <v>0</v>
      </c>
      <c r="C39" s="88" t="s">
        <v>13</v>
      </c>
      <c r="D39" s="89"/>
      <c r="E39" s="89"/>
      <c r="F39" s="89"/>
      <c r="G39" s="90"/>
      <c r="H39" s="88" t="s">
        <v>22</v>
      </c>
      <c r="I39" s="90"/>
      <c r="J39" s="88" t="s">
        <v>25</v>
      </c>
      <c r="K39" s="90"/>
      <c r="L39" s="88" t="s">
        <v>27</v>
      </c>
      <c r="M39" s="89"/>
      <c r="N39" s="89"/>
      <c r="O39" s="89"/>
      <c r="P39" s="89"/>
      <c r="Q39" s="89"/>
      <c r="R39" s="89"/>
      <c r="S39" s="89"/>
      <c r="T39" s="89"/>
      <c r="U39" s="90"/>
      <c r="V39" s="88" t="s">
        <v>33</v>
      </c>
      <c r="W39" s="89"/>
      <c r="X39" s="89"/>
      <c r="Y39" s="89"/>
      <c r="Z39" s="89"/>
      <c r="AA39" s="89"/>
      <c r="AB39" s="89"/>
      <c r="AC39" s="89"/>
      <c r="AD39" s="89"/>
      <c r="AE39" s="90"/>
    </row>
    <row r="40" spans="2:31" x14ac:dyDescent="0.25">
      <c r="B40" s="10" t="s">
        <v>1</v>
      </c>
      <c r="C40" s="13" t="s">
        <v>14</v>
      </c>
      <c r="D40" s="14" t="s">
        <v>17</v>
      </c>
      <c r="E40" s="14" t="s">
        <v>18</v>
      </c>
      <c r="F40" s="14" t="s">
        <v>19</v>
      </c>
      <c r="G40" s="40" t="s">
        <v>20</v>
      </c>
      <c r="H40" s="40" t="s">
        <v>20</v>
      </c>
      <c r="I40" s="15" t="s">
        <v>24</v>
      </c>
      <c r="J40" s="31" t="s">
        <v>20</v>
      </c>
      <c r="K40" s="15" t="s">
        <v>24</v>
      </c>
      <c r="L40" s="22" t="s">
        <v>14</v>
      </c>
      <c r="M40" s="23" t="s">
        <v>17</v>
      </c>
      <c r="N40" s="23" t="s">
        <v>18</v>
      </c>
      <c r="O40" s="23" t="s">
        <v>19</v>
      </c>
      <c r="P40" s="7" t="s">
        <v>20</v>
      </c>
      <c r="Q40" s="7" t="s">
        <v>29</v>
      </c>
      <c r="R40" s="7" t="s">
        <v>24</v>
      </c>
      <c r="S40" s="7" t="s">
        <v>30</v>
      </c>
      <c r="T40" s="7" t="s">
        <v>31</v>
      </c>
      <c r="U40" s="24" t="s">
        <v>32</v>
      </c>
      <c r="V40" s="13" t="s">
        <v>14</v>
      </c>
      <c r="W40" s="14" t="s">
        <v>17</v>
      </c>
      <c r="X40" s="14" t="s">
        <v>18</v>
      </c>
      <c r="Y40" s="14" t="s">
        <v>19</v>
      </c>
      <c r="Z40" t="s">
        <v>20</v>
      </c>
      <c r="AA40" t="s">
        <v>29</v>
      </c>
      <c r="AB40" t="s">
        <v>24</v>
      </c>
      <c r="AC40" t="s">
        <v>30</v>
      </c>
      <c r="AD40" t="s">
        <v>35</v>
      </c>
      <c r="AE40" s="15" t="s">
        <v>32</v>
      </c>
    </row>
    <row r="41" spans="2:31" x14ac:dyDescent="0.25">
      <c r="B41" s="9" t="s">
        <v>2</v>
      </c>
      <c r="C41" s="16" t="s">
        <v>15</v>
      </c>
      <c r="D41" s="17"/>
      <c r="E41" s="17"/>
      <c r="F41" s="17"/>
      <c r="G41" s="18"/>
      <c r="H41" s="32" t="s">
        <v>23</v>
      </c>
      <c r="I41" s="18"/>
      <c r="J41" s="32" t="s">
        <v>26</v>
      </c>
      <c r="K41" s="18"/>
      <c r="L41" s="16" t="s">
        <v>28</v>
      </c>
      <c r="M41" s="17"/>
      <c r="N41" s="17"/>
      <c r="O41" s="17"/>
      <c r="P41" s="5"/>
      <c r="Q41" s="5"/>
      <c r="R41" s="5"/>
      <c r="S41" s="5"/>
      <c r="T41" s="5"/>
      <c r="U41" s="18"/>
      <c r="V41" s="16" t="s">
        <v>34</v>
      </c>
      <c r="W41" s="17"/>
      <c r="X41" s="17"/>
      <c r="Y41" s="17"/>
      <c r="Z41" s="5"/>
      <c r="AA41" s="5"/>
      <c r="AB41" s="5"/>
      <c r="AC41" s="5"/>
      <c r="AD41" s="5"/>
      <c r="AE41" s="18"/>
    </row>
    <row r="42" spans="2:31" x14ac:dyDescent="0.25">
      <c r="B42" s="11" t="s">
        <v>3</v>
      </c>
      <c r="C42" s="19" t="s">
        <v>16</v>
      </c>
      <c r="D42" s="20" t="s">
        <v>16</v>
      </c>
      <c r="E42" s="20" t="s">
        <v>16</v>
      </c>
      <c r="F42" s="20" t="s">
        <v>16</v>
      </c>
      <c r="G42" s="21" t="s">
        <v>21</v>
      </c>
      <c r="H42" s="33" t="s">
        <v>21</v>
      </c>
      <c r="I42" s="21" t="s">
        <v>21</v>
      </c>
      <c r="J42" s="33" t="s">
        <v>21</v>
      </c>
      <c r="K42" s="21" t="s">
        <v>21</v>
      </c>
      <c r="L42" s="19" t="s">
        <v>16</v>
      </c>
      <c r="M42" s="20" t="s">
        <v>16</v>
      </c>
      <c r="N42" s="20" t="s">
        <v>16</v>
      </c>
      <c r="O42" s="20" t="s">
        <v>16</v>
      </c>
      <c r="P42" s="6" t="s">
        <v>21</v>
      </c>
      <c r="Q42" s="6" t="s">
        <v>21</v>
      </c>
      <c r="R42" s="6" t="s">
        <v>21</v>
      </c>
      <c r="S42" s="6" t="s">
        <v>21</v>
      </c>
      <c r="T42" s="6" t="s">
        <v>21</v>
      </c>
      <c r="U42" s="21" t="s">
        <v>21</v>
      </c>
      <c r="V42" s="19" t="s">
        <v>16</v>
      </c>
      <c r="W42" s="20" t="s">
        <v>16</v>
      </c>
      <c r="X42" s="20" t="s">
        <v>16</v>
      </c>
      <c r="Y42" s="20" t="s">
        <v>16</v>
      </c>
      <c r="Z42" s="6" t="s">
        <v>21</v>
      </c>
      <c r="AA42" s="6" t="s">
        <v>21</v>
      </c>
      <c r="AB42" s="6" t="s">
        <v>21</v>
      </c>
      <c r="AC42" s="6" t="s">
        <v>21</v>
      </c>
      <c r="AD42" s="6" t="s">
        <v>21</v>
      </c>
      <c r="AE42" s="21" t="s">
        <v>21</v>
      </c>
    </row>
    <row r="43" spans="2:31" x14ac:dyDescent="0.25">
      <c r="B43" s="12" t="s">
        <v>4</v>
      </c>
      <c r="C43" s="22">
        <v>1</v>
      </c>
      <c r="D43" s="23">
        <v>1</v>
      </c>
      <c r="E43" s="23">
        <v>1</v>
      </c>
      <c r="F43" s="23">
        <v>1</v>
      </c>
      <c r="G43" s="24">
        <v>1</v>
      </c>
      <c r="H43" s="34">
        <v>1</v>
      </c>
      <c r="I43" s="24">
        <v>1</v>
      </c>
      <c r="J43" s="34">
        <v>1</v>
      </c>
      <c r="K43" s="24">
        <v>1</v>
      </c>
      <c r="L43" s="22">
        <v>1</v>
      </c>
      <c r="M43" s="23">
        <v>1</v>
      </c>
      <c r="N43" s="23">
        <v>1</v>
      </c>
      <c r="O43" s="23">
        <v>1</v>
      </c>
      <c r="P43" s="7">
        <v>1</v>
      </c>
      <c r="Q43" s="7">
        <v>1</v>
      </c>
      <c r="R43" s="7">
        <v>1</v>
      </c>
      <c r="S43" s="7">
        <v>1</v>
      </c>
      <c r="T43" s="7">
        <v>1</v>
      </c>
      <c r="U43" s="24">
        <v>1</v>
      </c>
      <c r="V43" s="22">
        <v>1</v>
      </c>
      <c r="W43" s="23">
        <v>1</v>
      </c>
      <c r="X43" s="23">
        <v>1</v>
      </c>
      <c r="Y43" s="23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  <c r="AE43" s="24">
        <v>1</v>
      </c>
    </row>
    <row r="44" spans="2:31" x14ac:dyDescent="0.25">
      <c r="B44" s="9">
        <v>2019</v>
      </c>
      <c r="C44" s="4" cm="1">
        <f t="array" ref="C44:G51">+TRANSPOSE(G5:N9)</f>
        <v>0.70492284759636947</v>
      </c>
      <c r="D44" s="4">
        <v>6.6022474682462001E-2</v>
      </c>
      <c r="E44" s="4">
        <v>6.6920156894449958E-3</v>
      </c>
      <c r="F44" s="4">
        <v>3.8560214180194803E-4</v>
      </c>
      <c r="G44" s="8">
        <v>0.28838513671418559</v>
      </c>
      <c r="H44" s="35" cm="1">
        <f t="array" ref="H44:K51">+TRANSPOSE(G10:N13)</f>
        <v>0.94914717262718429</v>
      </c>
      <c r="I44" s="27">
        <v>5.0852827372815664E-2</v>
      </c>
      <c r="J44" s="35">
        <v>0.73862618670258562</v>
      </c>
      <c r="K44" s="27">
        <v>0.26137381329741433</v>
      </c>
      <c r="L44" s="25" cm="1">
        <f t="array" ref="L44:U51">+TRANSPOSE(G14:N23)</f>
        <v>2.3815208477444158E-2</v>
      </c>
      <c r="M44" s="26">
        <v>2.230512181752852E-3</v>
      </c>
      <c r="N44" s="26">
        <v>2.0733084888629265E-3</v>
      </c>
      <c r="O44" s="26">
        <v>1.1946657494881176E-4</v>
      </c>
      <c r="P44" s="37">
        <v>0.92987932910492899</v>
      </c>
      <c r="Q44" s="37">
        <v>3.7747992514573081E-5</v>
      </c>
      <c r="R44" s="37">
        <v>3.934284519831379E-2</v>
      </c>
      <c r="S44" s="37">
        <v>4.1598287751059542E-3</v>
      </c>
      <c r="T44" s="37">
        <v>6.9173196282955177E-4</v>
      </c>
      <c r="U44" s="27">
        <v>0</v>
      </c>
      <c r="V44" s="25" cm="1">
        <f t="array" ref="V44:AE51">+TRANSPOSE(G24:N33)</f>
        <v>0.42556332971371874</v>
      </c>
      <c r="W44" s="26">
        <v>3.9857899708616182E-2</v>
      </c>
      <c r="X44" s="26">
        <v>0.43290649023408723</v>
      </c>
      <c r="Y44" s="26">
        <v>2.4944602281420009E-2</v>
      </c>
      <c r="Z44" s="37">
        <v>3.638539169699493E-2</v>
      </c>
      <c r="AA44" s="37">
        <v>0.10288236971605716</v>
      </c>
      <c r="AB44" s="37">
        <v>5.4111527860738156E-5</v>
      </c>
      <c r="AC44" s="37">
        <v>1.2957188037907301E-3</v>
      </c>
      <c r="AD44" s="37">
        <v>9.1258830749058398E-4</v>
      </c>
      <c r="AE44" s="27">
        <v>0</v>
      </c>
    </row>
    <row r="45" spans="2:31" x14ac:dyDescent="0.25">
      <c r="B45" s="9">
        <v>2020</v>
      </c>
      <c r="C45" s="4">
        <v>0.71027709227023539</v>
      </c>
      <c r="D45" s="4">
        <v>6.6523948687212134E-2</v>
      </c>
      <c r="E45" s="4">
        <v>6.929791145634928E-3</v>
      </c>
      <c r="F45" s="4">
        <v>3.9930305486456775E-4</v>
      </c>
      <c r="G45" s="8">
        <v>0.28279311658412976</v>
      </c>
      <c r="H45" s="35">
        <v>0.94900036088054851</v>
      </c>
      <c r="I45" s="27">
        <v>5.0999639119451462E-2</v>
      </c>
      <c r="J45" s="35">
        <v>0.73892113329867415</v>
      </c>
      <c r="K45" s="27">
        <v>0.26107886670132585</v>
      </c>
      <c r="L45" s="25">
        <v>2.2291811973852816E-2</v>
      </c>
      <c r="M45" s="26">
        <v>2.0878321601977834E-3</v>
      </c>
      <c r="N45" s="26">
        <v>4.6156996642390223E-3</v>
      </c>
      <c r="O45" s="26">
        <v>2.6596226892479228E-4</v>
      </c>
      <c r="P45" s="37">
        <v>0.92789147783490933</v>
      </c>
      <c r="Q45" s="37">
        <v>3.9537071580347435E-5</v>
      </c>
      <c r="R45" s="37">
        <v>4.0960406157239941E-2</v>
      </c>
      <c r="S45" s="37">
        <v>3.5005514914599922E-3</v>
      </c>
      <c r="T45" s="37">
        <v>7.0051580671846349E-4</v>
      </c>
      <c r="U45" s="27">
        <v>0</v>
      </c>
      <c r="V45" s="25">
        <v>0.4387611609386034</v>
      </c>
      <c r="W45" s="26">
        <v>4.1093997362252291E-2</v>
      </c>
      <c r="X45" s="26">
        <v>0.44270157956346629</v>
      </c>
      <c r="Y45" s="26">
        <v>2.5509007327646552E-2</v>
      </c>
      <c r="Z45" s="37">
        <v>3.500721133687304E-2</v>
      </c>
      <c r="AA45" s="37">
        <v>8.1917460167846359E-2</v>
      </c>
      <c r="AB45" s="37">
        <v>5.3192705911217035E-5</v>
      </c>
      <c r="AC45" s="37">
        <v>1.5593952872995222E-3</v>
      </c>
      <c r="AD45" s="37">
        <v>0</v>
      </c>
      <c r="AE45" s="27">
        <v>0</v>
      </c>
    </row>
    <row r="46" spans="2:31" x14ac:dyDescent="0.25">
      <c r="B46" s="9">
        <v>2025</v>
      </c>
      <c r="C46" s="4">
        <v>0.71018283052707665</v>
      </c>
      <c r="D46" s="4">
        <v>6.651512021247559E-2</v>
      </c>
      <c r="E46" s="4">
        <v>6.77249243782959E-3</v>
      </c>
      <c r="F46" s="4">
        <v>3.9023931062856949E-4</v>
      </c>
      <c r="G46" s="8">
        <v>0.28304467703509384</v>
      </c>
      <c r="H46" s="35">
        <v>0.94207287924935468</v>
      </c>
      <c r="I46" s="27">
        <v>5.7927120750645336E-2</v>
      </c>
      <c r="J46" s="35">
        <v>0.74889110966438177</v>
      </c>
      <c r="K46" s="27">
        <v>0.25110889033561812</v>
      </c>
      <c r="L46" s="25">
        <v>1.8488966144340289E-2</v>
      </c>
      <c r="M46" s="26">
        <v>1.7316608524349532E-3</v>
      </c>
      <c r="N46" s="26">
        <v>4.1776372247926703E-3</v>
      </c>
      <c r="O46" s="26">
        <v>2.4072057453367998E-4</v>
      </c>
      <c r="P46" s="37">
        <v>0.93587746814734207</v>
      </c>
      <c r="Q46" s="37">
        <v>3.1040136722672816E-5</v>
      </c>
      <c r="R46" s="37">
        <v>3.7724721460420177E-2</v>
      </c>
      <c r="S46" s="37">
        <v>3.1642680553171758E-3</v>
      </c>
      <c r="T46" s="37">
        <v>5.3589883106496894E-4</v>
      </c>
      <c r="U46" s="27">
        <v>0</v>
      </c>
      <c r="V46" s="25">
        <v>0.44261960515720589</v>
      </c>
      <c r="W46" s="26">
        <v>4.1455375967875574E-2</v>
      </c>
      <c r="X46" s="26">
        <v>0.43700779627864206</v>
      </c>
      <c r="Y46" s="26">
        <v>2.5180924559842038E-2</v>
      </c>
      <c r="Z46" s="37">
        <v>2.9217688019276274E-2</v>
      </c>
      <c r="AA46" s="37">
        <v>8.9395888673953885E-2</v>
      </c>
      <c r="AB46" s="37">
        <v>5.7230300281677974E-5</v>
      </c>
      <c r="AC46" s="37">
        <v>1.7017915706400845E-3</v>
      </c>
      <c r="AD46" s="37">
        <v>0</v>
      </c>
      <c r="AE46" s="27">
        <v>0</v>
      </c>
    </row>
    <row r="47" spans="2:31" x14ac:dyDescent="0.25">
      <c r="B47" s="9">
        <v>2030</v>
      </c>
      <c r="C47" s="4">
        <v>0.71320579170785603</v>
      </c>
      <c r="D47" s="4">
        <v>6.6798248186983156E-2</v>
      </c>
      <c r="E47" s="4">
        <v>6.6178805784550977E-3</v>
      </c>
      <c r="F47" s="4">
        <v>3.8133038589056872E-4</v>
      </c>
      <c r="G47" s="8">
        <v>0.28017632771368889</v>
      </c>
      <c r="H47" s="35">
        <v>0.93664116240507755</v>
      </c>
      <c r="I47" s="27">
        <v>6.335883759492239E-2</v>
      </c>
      <c r="J47" s="35">
        <v>0.74775912300544867</v>
      </c>
      <c r="K47" s="27">
        <v>0.25224087699455128</v>
      </c>
      <c r="L47" s="25">
        <v>1.3679255515304019E-2</v>
      </c>
      <c r="M47" s="26">
        <v>1.2811874434395048E-3</v>
      </c>
      <c r="N47" s="26">
        <v>3.3657996919672878E-3</v>
      </c>
      <c r="O47" s="26">
        <v>1.9394150138439997E-4</v>
      </c>
      <c r="P47" s="37">
        <v>0.94391982472504832</v>
      </c>
      <c r="Q47" s="37">
        <v>2.2560142302436061E-5</v>
      </c>
      <c r="R47" s="37">
        <v>3.5984294670166381E-2</v>
      </c>
      <c r="S47" s="37">
        <v>2.6942016095793833E-3</v>
      </c>
      <c r="T47" s="37">
        <v>3.3406364563222629E-4</v>
      </c>
      <c r="U47" s="27">
        <v>0</v>
      </c>
      <c r="V47" s="25">
        <v>0.44290296655299799</v>
      </c>
      <c r="W47" s="26">
        <v>4.1481915355332605E-2</v>
      </c>
      <c r="X47" s="26">
        <v>0.42115097219368908</v>
      </c>
      <c r="Y47" s="26">
        <v>2.4267234931322702E-2</v>
      </c>
      <c r="Z47" s="37">
        <v>3.3821014465619852E-2</v>
      </c>
      <c r="AA47" s="37">
        <v>0.10012790443325413</v>
      </c>
      <c r="AB47" s="37">
        <v>9.1081488583802855E-5</v>
      </c>
      <c r="AC47" s="37">
        <v>1.9060608658553284E-3</v>
      </c>
      <c r="AD47" s="37">
        <v>0</v>
      </c>
      <c r="AE47" s="27">
        <v>0</v>
      </c>
    </row>
    <row r="48" spans="2:31" x14ac:dyDescent="0.25">
      <c r="B48" s="9">
        <v>2035</v>
      </c>
      <c r="C48" s="4">
        <v>0.71486629778146171</v>
      </c>
      <c r="D48" s="4">
        <v>6.6953769774315053E-2</v>
      </c>
      <c r="E48" s="4">
        <v>6.5021617867783779E-3</v>
      </c>
      <c r="F48" s="4">
        <v>3.7466252735765223E-4</v>
      </c>
      <c r="G48" s="8">
        <v>0.27863154043175997</v>
      </c>
      <c r="H48" s="35">
        <v>0.96537160286355184</v>
      </c>
      <c r="I48" s="27">
        <v>3.4628397136448101E-2</v>
      </c>
      <c r="J48" s="35">
        <v>0.73576050160718331</v>
      </c>
      <c r="K48" s="27">
        <v>0.26423949839281657</v>
      </c>
      <c r="L48" s="25">
        <v>9.258820007557551E-3</v>
      </c>
      <c r="M48" s="26">
        <v>8.6717321139867303E-4</v>
      </c>
      <c r="N48" s="26">
        <v>2.610790942060398E-3</v>
      </c>
      <c r="O48" s="26">
        <v>1.5043697232262589E-4</v>
      </c>
      <c r="P48" s="37">
        <v>0.95160712503823763</v>
      </c>
      <c r="Q48" s="37">
        <v>1.3904588350572295E-5</v>
      </c>
      <c r="R48" s="37">
        <v>3.4079328130290895E-2</v>
      </c>
      <c r="S48" s="37">
        <v>2.2754449877230663E-3</v>
      </c>
      <c r="T48" s="37">
        <v>1.5458630577989198E-4</v>
      </c>
      <c r="U48" s="27">
        <v>0</v>
      </c>
      <c r="V48" s="25">
        <v>0.4365209379689145</v>
      </c>
      <c r="W48" s="26">
        <v>4.0884179983224668E-2</v>
      </c>
      <c r="X48" s="26">
        <v>0.38398409453487392</v>
      </c>
      <c r="Y48" s="26">
        <v>2.2125633910880578E-2</v>
      </c>
      <c r="Z48" s="37">
        <v>5.8599209810369333E-2</v>
      </c>
      <c r="AA48" s="37">
        <v>0.11834523415808018</v>
      </c>
      <c r="AB48" s="37">
        <v>2.9773481638115541E-4</v>
      </c>
      <c r="AC48" s="37">
        <v>2.2527887113808669E-3</v>
      </c>
      <c r="AD48" s="37">
        <v>0</v>
      </c>
      <c r="AE48" s="27">
        <v>0</v>
      </c>
    </row>
    <row r="49" spans="2:31" x14ac:dyDescent="0.25">
      <c r="B49" s="9">
        <v>2040</v>
      </c>
      <c r="C49" s="4">
        <v>0.71503401741990957</v>
      </c>
      <c r="D49" s="4">
        <v>6.6969478253081111E-2</v>
      </c>
      <c r="E49" s="4">
        <v>6.4218783098451155E-3</v>
      </c>
      <c r="F49" s="4">
        <v>3.7003649506881571E-4</v>
      </c>
      <c r="G49" s="8">
        <v>0.27854410427024534</v>
      </c>
      <c r="H49" s="35">
        <v>0.99584958281549263</v>
      </c>
      <c r="I49" s="27">
        <v>4.150417184507307E-3</v>
      </c>
      <c r="J49" s="35">
        <v>0.70077220806192775</v>
      </c>
      <c r="K49" s="27">
        <v>0.29922779193807231</v>
      </c>
      <c r="L49" s="25">
        <v>5.3838956440186592E-3</v>
      </c>
      <c r="M49" s="26">
        <v>5.042510894096747E-4</v>
      </c>
      <c r="N49" s="26">
        <v>2.14961401171441E-3</v>
      </c>
      <c r="O49" s="26">
        <v>1.2386339265042863E-4</v>
      </c>
      <c r="P49" s="37">
        <v>0.95939252769919714</v>
      </c>
      <c r="Q49" s="37">
        <v>6.5737431550899382E-6</v>
      </c>
      <c r="R49" s="37">
        <v>3.1145664652910007E-2</v>
      </c>
      <c r="S49" s="37">
        <v>1.9217242490046254E-3</v>
      </c>
      <c r="T49" s="37">
        <v>0</v>
      </c>
      <c r="U49" s="27">
        <v>0</v>
      </c>
      <c r="V49" s="25">
        <v>0.41451173512154232</v>
      </c>
      <c r="W49" s="26">
        <v>3.8822816753579674E-2</v>
      </c>
      <c r="X49" s="26">
        <v>0.32997249939716844</v>
      </c>
      <c r="Y49" s="26">
        <v>1.901341963438264E-2</v>
      </c>
      <c r="Z49" s="37">
        <v>0.10951512246093077</v>
      </c>
      <c r="AA49" s="37">
        <v>0.14248412543489994</v>
      </c>
      <c r="AB49" s="37">
        <v>8.0420604209486852E-4</v>
      </c>
      <c r="AC49" s="37">
        <v>2.7123115433636854E-3</v>
      </c>
      <c r="AD49" s="37">
        <v>0</v>
      </c>
      <c r="AE49" s="27">
        <v>0</v>
      </c>
    </row>
    <row r="50" spans="2:31" x14ac:dyDescent="0.25">
      <c r="B50" s="9">
        <v>2045</v>
      </c>
      <c r="C50" s="4">
        <v>0.71399693928190033</v>
      </c>
      <c r="D50" s="4">
        <v>6.6872346396248949E-2</v>
      </c>
      <c r="E50" s="4">
        <v>6.3682683038996874E-3</v>
      </c>
      <c r="F50" s="4">
        <v>3.6694742085352695E-4</v>
      </c>
      <c r="G50" s="8">
        <v>0.27963479241419981</v>
      </c>
      <c r="H50" s="35">
        <v>0.99970556052374615</v>
      </c>
      <c r="I50" s="27">
        <v>2.9443947625379857E-4</v>
      </c>
      <c r="J50" s="35">
        <v>0.48247290434054141</v>
      </c>
      <c r="K50" s="27">
        <v>0.51752709565945865</v>
      </c>
      <c r="L50" s="25">
        <v>3.4997362435408037E-3</v>
      </c>
      <c r="M50" s="26">
        <v>3.2778232160063326E-4</v>
      </c>
      <c r="N50" s="26">
        <v>2.1258077344612158E-3</v>
      </c>
      <c r="O50" s="26">
        <v>1.2249164579220749E-4</v>
      </c>
      <c r="P50" s="37">
        <v>0.9647057933775387</v>
      </c>
      <c r="Q50" s="37">
        <v>5.6721819182184823E-6</v>
      </c>
      <c r="R50" s="37">
        <v>2.7748944186360175E-2</v>
      </c>
      <c r="S50" s="37">
        <v>1.9140462761810593E-3</v>
      </c>
      <c r="T50" s="37">
        <v>0</v>
      </c>
      <c r="U50" s="27">
        <v>0</v>
      </c>
      <c r="V50" s="25">
        <v>0.37133349054455705</v>
      </c>
      <c r="W50" s="26">
        <v>3.4778779070395574E-2</v>
      </c>
      <c r="X50" s="26">
        <v>0.27653309223744926</v>
      </c>
      <c r="Y50" s="26">
        <v>1.5934175530111408E-2</v>
      </c>
      <c r="Z50" s="37">
        <v>0.17480089720619413</v>
      </c>
      <c r="AA50" s="37">
        <v>0.17260530613985245</v>
      </c>
      <c r="AB50" s="37">
        <v>1.441441284653545E-3</v>
      </c>
      <c r="AC50" s="37">
        <v>3.2857725872935625E-3</v>
      </c>
      <c r="AD50" s="37">
        <v>0</v>
      </c>
      <c r="AE50" s="27">
        <v>0</v>
      </c>
    </row>
    <row r="51" spans="2:31" x14ac:dyDescent="0.25">
      <c r="B51" s="9">
        <v>2050</v>
      </c>
      <c r="C51" s="4">
        <v>0.71196823116894092</v>
      </c>
      <c r="D51" s="4">
        <v>6.6682339318903286E-2</v>
      </c>
      <c r="E51" s="4">
        <v>6.3368678974272319E-3</v>
      </c>
      <c r="F51" s="4">
        <v>3.6513809096681913E-4</v>
      </c>
      <c r="G51" s="8">
        <v>0.28169490093363186</v>
      </c>
      <c r="H51" s="36">
        <v>1</v>
      </c>
      <c r="I51" s="30">
        <v>0</v>
      </c>
      <c r="J51" s="36">
        <v>0</v>
      </c>
      <c r="K51" s="30">
        <v>1</v>
      </c>
      <c r="L51" s="28">
        <v>1.6243768554304598E-3</v>
      </c>
      <c r="M51" s="29">
        <v>1.5213775546943573E-4</v>
      </c>
      <c r="N51" s="29">
        <v>2.0961786211324105E-3</v>
      </c>
      <c r="O51" s="29">
        <v>1.2078437998628593E-4</v>
      </c>
      <c r="P51" s="38">
        <v>0.96976806311371933</v>
      </c>
      <c r="Q51" s="38">
        <v>4.8472784147460675E-6</v>
      </c>
      <c r="R51" s="38">
        <v>2.4609632511665785E-2</v>
      </c>
      <c r="S51" s="38">
        <v>1.8969016196372945E-3</v>
      </c>
      <c r="T51" s="38">
        <v>0</v>
      </c>
      <c r="U51" s="30">
        <v>0</v>
      </c>
      <c r="V51" s="28">
        <v>0.31861719750149203</v>
      </c>
      <c r="W51" s="29">
        <v>2.9841415875747242E-2</v>
      </c>
      <c r="X51" s="29">
        <v>0.22563596863358948</v>
      </c>
      <c r="Y51" s="29">
        <v>1.3001420918647772E-2</v>
      </c>
      <c r="Z51" s="38">
        <v>0.24365820632430502</v>
      </c>
      <c r="AA51" s="38">
        <v>0.20606197555747177</v>
      </c>
      <c r="AB51" s="38">
        <v>2.1041191212510546E-3</v>
      </c>
      <c r="AC51" s="38">
        <v>3.9225328618905956E-3</v>
      </c>
      <c r="AD51" s="38">
        <v>0</v>
      </c>
      <c r="AE51" s="30">
        <v>0</v>
      </c>
    </row>
    <row r="55" spans="2:31" x14ac:dyDescent="0.25">
      <c r="F55" s="68" t="s">
        <v>39</v>
      </c>
    </row>
    <row r="56" spans="2:31" x14ac:dyDescent="0.25">
      <c r="B56" s="69" t="s">
        <v>40</v>
      </c>
      <c r="C56" s="69" t="s">
        <v>3</v>
      </c>
      <c r="D56" s="69" t="s">
        <v>41</v>
      </c>
      <c r="E56" s="69" t="s">
        <v>42</v>
      </c>
      <c r="F56" s="69" t="s">
        <v>43</v>
      </c>
      <c r="G56" s="70" t="s">
        <v>44</v>
      </c>
      <c r="H56" s="70" t="s">
        <v>45</v>
      </c>
      <c r="I56" s="71" t="s">
        <v>46</v>
      </c>
      <c r="J56" s="73" t="s">
        <v>47</v>
      </c>
      <c r="K56" s="71" t="s">
        <v>48</v>
      </c>
      <c r="L56" s="71" t="s">
        <v>49</v>
      </c>
      <c r="M56" s="71" t="s">
        <v>50</v>
      </c>
      <c r="N56" s="71" t="s">
        <v>51</v>
      </c>
      <c r="O56" s="73" t="s">
        <v>52</v>
      </c>
    </row>
    <row r="57" spans="2:31" x14ac:dyDescent="0.25">
      <c r="C57" s="43" t="s">
        <v>16</v>
      </c>
      <c r="D57" s="40" t="s">
        <v>53</v>
      </c>
      <c r="E57" s="40" cm="1">
        <f t="array" ref="E57:E64">+$B$44:$B$51</f>
        <v>2019</v>
      </c>
      <c r="F57" s="58" t="s">
        <v>54</v>
      </c>
      <c r="G57" s="56"/>
      <c r="H57" s="72" cm="1">
        <f t="array" ref="H57:H64">+C44:C51</f>
        <v>0.70492284759636947</v>
      </c>
      <c r="I57" s="56"/>
      <c r="J57" s="40" t="s">
        <v>13</v>
      </c>
      <c r="K57" s="56"/>
      <c r="L57" s="56"/>
      <c r="M57" s="56"/>
      <c r="N57" s="56"/>
      <c r="O57" s="40" t="str" cm="1">
        <f t="array" ref="O57:O64">+S57:S64</f>
        <v>DDSL</v>
      </c>
      <c r="R57" s="78">
        <v>2019</v>
      </c>
      <c r="S57" s="76" t="s">
        <v>14</v>
      </c>
      <c r="T57" s="76" t="s">
        <v>17</v>
      </c>
      <c r="U57" s="76" t="s">
        <v>18</v>
      </c>
      <c r="V57" s="76" t="s">
        <v>19</v>
      </c>
      <c r="W57" s="76" t="s">
        <v>18</v>
      </c>
      <c r="X57" s="76" t="s">
        <v>19</v>
      </c>
    </row>
    <row r="58" spans="2:31" x14ac:dyDescent="0.25">
      <c r="C58" s="43" t="s">
        <v>16</v>
      </c>
      <c r="D58" s="40" t="s">
        <v>53</v>
      </c>
      <c r="E58">
        <v>2020</v>
      </c>
      <c r="F58" t="s">
        <v>54</v>
      </c>
      <c r="H58">
        <v>0.71027709227023539</v>
      </c>
      <c r="J58" s="40" t="s">
        <v>13</v>
      </c>
      <c r="O58" s="40" t="str">
        <v>DDSL</v>
      </c>
      <c r="R58" s="78">
        <v>2020</v>
      </c>
      <c r="S58" s="76" t="str">
        <f t="shared" ref="S58:S64" si="6">+S57</f>
        <v>DDSL</v>
      </c>
      <c r="T58" s="76" t="str">
        <f t="shared" ref="T58:X64" si="7">+T57</f>
        <v>DBDSL</v>
      </c>
      <c r="U58" s="76" t="str">
        <f t="shared" si="7"/>
        <v>DGSL</v>
      </c>
      <c r="V58" s="76" t="str">
        <f t="shared" si="7"/>
        <v>DETH</v>
      </c>
      <c r="W58" s="76" t="str">
        <f t="shared" si="7"/>
        <v>DGSL</v>
      </c>
      <c r="X58" s="76" t="str">
        <f t="shared" si="7"/>
        <v>DETH</v>
      </c>
    </row>
    <row r="59" spans="2:31" x14ac:dyDescent="0.25">
      <c r="C59" s="43" t="s">
        <v>16</v>
      </c>
      <c r="D59" s="40" t="s">
        <v>53</v>
      </c>
      <c r="E59">
        <v>2025</v>
      </c>
      <c r="F59" t="s">
        <v>54</v>
      </c>
      <c r="H59">
        <v>0.71018283052707665</v>
      </c>
      <c r="J59" s="40" t="s">
        <v>13</v>
      </c>
      <c r="O59" s="40" t="str">
        <v>DDSL</v>
      </c>
      <c r="R59" s="78">
        <v>2025</v>
      </c>
      <c r="S59" s="76" t="str">
        <f t="shared" si="6"/>
        <v>DDSL</v>
      </c>
      <c r="T59" s="76" t="str">
        <f t="shared" si="7"/>
        <v>DBDSL</v>
      </c>
      <c r="U59" s="76" t="str">
        <f t="shared" si="7"/>
        <v>DGSL</v>
      </c>
      <c r="V59" s="76" t="str">
        <f t="shared" si="7"/>
        <v>DETH</v>
      </c>
      <c r="W59" s="76" t="str">
        <f t="shared" si="7"/>
        <v>DGSL</v>
      </c>
      <c r="X59" s="76" t="str">
        <f t="shared" si="7"/>
        <v>DETH</v>
      </c>
    </row>
    <row r="60" spans="2:31" x14ac:dyDescent="0.25">
      <c r="C60" s="43" t="s">
        <v>16</v>
      </c>
      <c r="D60" s="40" t="s">
        <v>53</v>
      </c>
      <c r="E60">
        <v>2030</v>
      </c>
      <c r="F60" t="s">
        <v>54</v>
      </c>
      <c r="H60">
        <v>0.71320579170785603</v>
      </c>
      <c r="J60" s="40" t="s">
        <v>13</v>
      </c>
      <c r="O60" s="40" t="str">
        <v>DDSL</v>
      </c>
      <c r="R60" s="78">
        <v>2030</v>
      </c>
      <c r="S60" s="76" t="str">
        <f t="shared" si="6"/>
        <v>DDSL</v>
      </c>
      <c r="T60" s="76" t="str">
        <f t="shared" si="7"/>
        <v>DBDSL</v>
      </c>
      <c r="U60" s="76" t="str">
        <f t="shared" si="7"/>
        <v>DGSL</v>
      </c>
      <c r="V60" s="76" t="str">
        <f t="shared" si="7"/>
        <v>DETH</v>
      </c>
      <c r="W60" s="76" t="str">
        <f t="shared" si="7"/>
        <v>DGSL</v>
      </c>
      <c r="X60" s="76" t="str">
        <f t="shared" si="7"/>
        <v>DETH</v>
      </c>
    </row>
    <row r="61" spans="2:31" x14ac:dyDescent="0.25">
      <c r="C61" s="43" t="s">
        <v>16</v>
      </c>
      <c r="D61" s="40" t="s">
        <v>53</v>
      </c>
      <c r="E61">
        <v>2035</v>
      </c>
      <c r="F61" t="s">
        <v>54</v>
      </c>
      <c r="H61">
        <v>0.71486629778146171</v>
      </c>
      <c r="J61" s="40" t="s">
        <v>13</v>
      </c>
      <c r="O61" s="40" t="str">
        <v>DDSL</v>
      </c>
      <c r="R61" s="78">
        <v>2035</v>
      </c>
      <c r="S61" s="76" t="str">
        <f t="shared" si="6"/>
        <v>DDSL</v>
      </c>
      <c r="T61" s="76" t="str">
        <f t="shared" si="7"/>
        <v>DBDSL</v>
      </c>
      <c r="U61" s="76" t="str">
        <f t="shared" si="7"/>
        <v>DGSL</v>
      </c>
      <c r="V61" s="76" t="str">
        <f t="shared" si="7"/>
        <v>DETH</v>
      </c>
      <c r="W61" s="76" t="str">
        <f t="shared" si="7"/>
        <v>DGSL</v>
      </c>
      <c r="X61" s="76" t="str">
        <f t="shared" si="7"/>
        <v>DETH</v>
      </c>
    </row>
    <row r="62" spans="2:31" x14ac:dyDescent="0.25">
      <c r="C62" s="43" t="s">
        <v>16</v>
      </c>
      <c r="D62" s="40" t="s">
        <v>53</v>
      </c>
      <c r="E62">
        <v>2040</v>
      </c>
      <c r="F62" t="s">
        <v>54</v>
      </c>
      <c r="H62">
        <v>0.71503401741990957</v>
      </c>
      <c r="J62" s="40" t="s">
        <v>13</v>
      </c>
      <c r="O62" s="40" t="str">
        <v>DDSL</v>
      </c>
      <c r="R62" s="78">
        <v>2040</v>
      </c>
      <c r="S62" s="76" t="str">
        <f t="shared" si="6"/>
        <v>DDSL</v>
      </c>
      <c r="T62" s="76" t="str">
        <f t="shared" si="7"/>
        <v>DBDSL</v>
      </c>
      <c r="U62" s="76" t="str">
        <f t="shared" si="7"/>
        <v>DGSL</v>
      </c>
      <c r="V62" s="76" t="str">
        <f t="shared" si="7"/>
        <v>DETH</v>
      </c>
      <c r="W62" s="76" t="str">
        <f t="shared" si="7"/>
        <v>DGSL</v>
      </c>
      <c r="X62" s="76" t="str">
        <f t="shared" si="7"/>
        <v>DETH</v>
      </c>
    </row>
    <row r="63" spans="2:31" x14ac:dyDescent="0.25">
      <c r="C63" s="43" t="s">
        <v>16</v>
      </c>
      <c r="D63" s="40" t="s">
        <v>53</v>
      </c>
      <c r="E63">
        <v>2045</v>
      </c>
      <c r="F63" t="s">
        <v>54</v>
      </c>
      <c r="H63">
        <v>0.71399693928190033</v>
      </c>
      <c r="J63" s="40" t="s">
        <v>13</v>
      </c>
      <c r="O63" s="40" t="str">
        <v>DDSL</v>
      </c>
      <c r="R63" s="78">
        <v>2045</v>
      </c>
      <c r="S63" s="76" t="str">
        <f t="shared" si="6"/>
        <v>DDSL</v>
      </c>
      <c r="T63" s="76" t="str">
        <f t="shared" si="7"/>
        <v>DBDSL</v>
      </c>
      <c r="U63" s="76" t="str">
        <f t="shared" si="7"/>
        <v>DGSL</v>
      </c>
      <c r="V63" s="76" t="str">
        <f t="shared" si="7"/>
        <v>DETH</v>
      </c>
      <c r="W63" s="76" t="str">
        <f t="shared" si="7"/>
        <v>DGSL</v>
      </c>
      <c r="X63" s="76" t="str">
        <f t="shared" si="7"/>
        <v>DETH</v>
      </c>
    </row>
    <row r="64" spans="2:31" x14ac:dyDescent="0.25">
      <c r="C64" s="43" t="s">
        <v>16</v>
      </c>
      <c r="D64" s="40" t="s">
        <v>53</v>
      </c>
      <c r="E64">
        <v>2050</v>
      </c>
      <c r="F64" t="s">
        <v>54</v>
      </c>
      <c r="H64">
        <v>0.71196823116894092</v>
      </c>
      <c r="J64" s="40" t="s">
        <v>13</v>
      </c>
      <c r="O64" s="40" t="str">
        <v>DDSL</v>
      </c>
      <c r="R64" s="78">
        <v>2050</v>
      </c>
      <c r="S64" s="76" t="str">
        <f t="shared" si="6"/>
        <v>DDSL</v>
      </c>
      <c r="T64" s="76" t="str">
        <f t="shared" si="7"/>
        <v>DBDSL</v>
      </c>
      <c r="U64" s="76" t="str">
        <f t="shared" si="7"/>
        <v>DGSL</v>
      </c>
      <c r="V64" s="76" t="str">
        <f t="shared" si="7"/>
        <v>DETH</v>
      </c>
      <c r="W64" s="76" t="str">
        <f t="shared" si="7"/>
        <v>DGSL</v>
      </c>
      <c r="X64" s="76" t="str">
        <f t="shared" si="7"/>
        <v>DETH</v>
      </c>
    </row>
    <row r="65" spans="3:15" x14ac:dyDescent="0.25">
      <c r="C65" s="43" t="s">
        <v>16</v>
      </c>
      <c r="D65" s="40" t="s">
        <v>53</v>
      </c>
      <c r="E65" s="40" cm="1">
        <f t="array" ref="E65:E72">+$B$44:$B$51</f>
        <v>2019</v>
      </c>
      <c r="F65" t="s">
        <v>54</v>
      </c>
      <c r="H65" s="74" cm="1">
        <f t="array" ref="H65:H72">+D44:D51</f>
        <v>6.6022474682462001E-2</v>
      </c>
      <c r="J65" s="40" t="s">
        <v>13</v>
      </c>
      <c r="O65" s="40" t="str" cm="1">
        <f t="array" ref="O65:O72">+T57:T64</f>
        <v>DBDSL</v>
      </c>
    </row>
    <row r="66" spans="3:15" x14ac:dyDescent="0.25">
      <c r="C66" s="43" t="s">
        <v>16</v>
      </c>
      <c r="D66" s="40" t="s">
        <v>53</v>
      </c>
      <c r="E66">
        <v>2020</v>
      </c>
      <c r="F66" t="s">
        <v>54</v>
      </c>
      <c r="H66">
        <v>6.6523948687212134E-2</v>
      </c>
      <c r="J66" s="40" t="s">
        <v>13</v>
      </c>
      <c r="O66" s="40" t="str">
        <v>DBDSL</v>
      </c>
    </row>
    <row r="67" spans="3:15" x14ac:dyDescent="0.25">
      <c r="C67" s="43" t="s">
        <v>16</v>
      </c>
      <c r="D67" s="40" t="s">
        <v>53</v>
      </c>
      <c r="E67">
        <v>2025</v>
      </c>
      <c r="F67" t="s">
        <v>54</v>
      </c>
      <c r="H67">
        <v>6.651512021247559E-2</v>
      </c>
      <c r="J67" s="40" t="s">
        <v>13</v>
      </c>
      <c r="O67" s="40" t="str">
        <v>DBDSL</v>
      </c>
    </row>
    <row r="68" spans="3:15" x14ac:dyDescent="0.25">
      <c r="C68" s="43" t="s">
        <v>16</v>
      </c>
      <c r="D68" s="40" t="s">
        <v>53</v>
      </c>
      <c r="E68">
        <v>2030</v>
      </c>
      <c r="F68" t="s">
        <v>54</v>
      </c>
      <c r="H68">
        <v>6.6798248186983156E-2</v>
      </c>
      <c r="J68" t="s">
        <v>13</v>
      </c>
      <c r="O68" t="str">
        <v>DBDSL</v>
      </c>
    </row>
    <row r="69" spans="3:15" x14ac:dyDescent="0.25">
      <c r="C69" s="43" t="s">
        <v>16</v>
      </c>
      <c r="D69" s="40" t="s">
        <v>53</v>
      </c>
      <c r="E69">
        <v>2035</v>
      </c>
      <c r="F69" t="s">
        <v>54</v>
      </c>
      <c r="H69">
        <v>6.6953769774315053E-2</v>
      </c>
      <c r="J69" t="s">
        <v>13</v>
      </c>
      <c r="O69" t="str">
        <v>DBDSL</v>
      </c>
    </row>
    <row r="70" spans="3:15" x14ac:dyDescent="0.25">
      <c r="C70" s="43" t="s">
        <v>16</v>
      </c>
      <c r="D70" s="40" t="s">
        <v>53</v>
      </c>
      <c r="E70">
        <v>2040</v>
      </c>
      <c r="F70" t="s">
        <v>54</v>
      </c>
      <c r="H70">
        <v>6.6969478253081111E-2</v>
      </c>
      <c r="J70" t="s">
        <v>13</v>
      </c>
      <c r="O70" t="str">
        <v>DBDSL</v>
      </c>
    </row>
    <row r="71" spans="3:15" x14ac:dyDescent="0.25">
      <c r="C71" s="43" t="s">
        <v>16</v>
      </c>
      <c r="D71" s="40" t="s">
        <v>53</v>
      </c>
      <c r="E71">
        <v>2045</v>
      </c>
      <c r="F71" t="s">
        <v>54</v>
      </c>
      <c r="H71">
        <v>6.6872346396248949E-2</v>
      </c>
      <c r="J71" t="s">
        <v>13</v>
      </c>
      <c r="O71" t="str">
        <v>DBDSL</v>
      </c>
    </row>
    <row r="72" spans="3:15" x14ac:dyDescent="0.25">
      <c r="C72" s="43" t="s">
        <v>16</v>
      </c>
      <c r="D72" s="40" t="s">
        <v>53</v>
      </c>
      <c r="E72">
        <v>2050</v>
      </c>
      <c r="F72" t="s">
        <v>54</v>
      </c>
      <c r="H72">
        <v>6.6682339318903286E-2</v>
      </c>
      <c r="J72" t="s">
        <v>13</v>
      </c>
      <c r="O72" t="str">
        <v>DBDSL</v>
      </c>
    </row>
    <row r="73" spans="3:15" x14ac:dyDescent="0.25">
      <c r="C73" s="43" t="s">
        <v>16</v>
      </c>
      <c r="D73" s="40" t="s">
        <v>53</v>
      </c>
      <c r="E73" s="40" cm="1">
        <f t="array" ref="E73:E80">+$B$44:$B$51</f>
        <v>2019</v>
      </c>
      <c r="F73" t="s">
        <v>54</v>
      </c>
      <c r="H73" s="74" cm="1">
        <f t="array" ref="H73:H80">+E44:E51</f>
        <v>6.6920156894449958E-3</v>
      </c>
      <c r="J73" t="s">
        <v>13</v>
      </c>
      <c r="O73" t="str" cm="1">
        <f t="array" ref="O73:O80">+U57:U64</f>
        <v>DGSL</v>
      </c>
    </row>
    <row r="74" spans="3:15" x14ac:dyDescent="0.25">
      <c r="C74" s="43" t="s">
        <v>16</v>
      </c>
      <c r="D74" s="40" t="s">
        <v>53</v>
      </c>
      <c r="E74">
        <v>2020</v>
      </c>
      <c r="F74" t="s">
        <v>54</v>
      </c>
      <c r="H74">
        <v>6.929791145634928E-3</v>
      </c>
      <c r="J74" t="s">
        <v>13</v>
      </c>
      <c r="O74" t="str">
        <v>DGSL</v>
      </c>
    </row>
    <row r="75" spans="3:15" x14ac:dyDescent="0.25">
      <c r="C75" s="43" t="s">
        <v>16</v>
      </c>
      <c r="D75" s="40" t="s">
        <v>53</v>
      </c>
      <c r="E75">
        <v>2025</v>
      </c>
      <c r="F75" t="s">
        <v>54</v>
      </c>
      <c r="H75">
        <v>6.77249243782959E-3</v>
      </c>
      <c r="J75" t="s">
        <v>13</v>
      </c>
      <c r="O75" t="str">
        <v>DGSL</v>
      </c>
    </row>
    <row r="76" spans="3:15" x14ac:dyDescent="0.25">
      <c r="C76" s="43" t="s">
        <v>16</v>
      </c>
      <c r="D76" s="40" t="s">
        <v>53</v>
      </c>
      <c r="E76">
        <v>2030</v>
      </c>
      <c r="F76" t="s">
        <v>54</v>
      </c>
      <c r="H76">
        <v>6.6178805784550977E-3</v>
      </c>
      <c r="J76" t="s">
        <v>13</v>
      </c>
      <c r="O76" t="str">
        <v>DGSL</v>
      </c>
    </row>
    <row r="77" spans="3:15" x14ac:dyDescent="0.25">
      <c r="C77" s="43" t="s">
        <v>16</v>
      </c>
      <c r="D77" s="40" t="s">
        <v>53</v>
      </c>
      <c r="E77">
        <v>2035</v>
      </c>
      <c r="F77" t="s">
        <v>54</v>
      </c>
      <c r="H77">
        <v>6.5021617867783779E-3</v>
      </c>
      <c r="J77" t="s">
        <v>13</v>
      </c>
      <c r="O77" t="str">
        <v>DGSL</v>
      </c>
    </row>
    <row r="78" spans="3:15" x14ac:dyDescent="0.25">
      <c r="C78" s="43" t="s">
        <v>16</v>
      </c>
      <c r="D78" s="40" t="s">
        <v>53</v>
      </c>
      <c r="E78">
        <v>2040</v>
      </c>
      <c r="F78" t="s">
        <v>54</v>
      </c>
      <c r="H78">
        <v>6.4218783098451155E-3</v>
      </c>
      <c r="J78" t="s">
        <v>13</v>
      </c>
      <c r="O78" t="str">
        <v>DGSL</v>
      </c>
    </row>
    <row r="79" spans="3:15" x14ac:dyDescent="0.25">
      <c r="C79" s="43" t="s">
        <v>16</v>
      </c>
      <c r="D79" s="40" t="s">
        <v>53</v>
      </c>
      <c r="E79">
        <v>2045</v>
      </c>
      <c r="F79" t="s">
        <v>54</v>
      </c>
      <c r="H79">
        <v>6.3682683038996874E-3</v>
      </c>
      <c r="J79" t="s">
        <v>13</v>
      </c>
      <c r="O79" t="str">
        <v>DGSL</v>
      </c>
    </row>
    <row r="80" spans="3:15" x14ac:dyDescent="0.25">
      <c r="C80" s="43" t="s">
        <v>16</v>
      </c>
      <c r="D80" s="40" t="s">
        <v>53</v>
      </c>
      <c r="E80">
        <v>2050</v>
      </c>
      <c r="F80" t="s">
        <v>54</v>
      </c>
      <c r="H80">
        <v>6.3368678974272319E-3</v>
      </c>
      <c r="J80" t="s">
        <v>13</v>
      </c>
      <c r="O80" t="str">
        <v>DGSL</v>
      </c>
    </row>
    <row r="81" spans="3:20" x14ac:dyDescent="0.25">
      <c r="C81" s="43" t="s">
        <v>16</v>
      </c>
      <c r="D81" s="40" t="s">
        <v>53</v>
      </c>
      <c r="E81" s="40" cm="1">
        <f t="array" ref="E81:E88">+$B$44:$B$51</f>
        <v>2019</v>
      </c>
      <c r="F81" t="s">
        <v>54</v>
      </c>
      <c r="H81" s="74" cm="1">
        <f t="array" ref="H81:H88">+F44:F51</f>
        <v>3.8560214180194803E-4</v>
      </c>
      <c r="J81" t="s">
        <v>13</v>
      </c>
      <c r="O81" t="str" cm="1">
        <f t="array" ref="O81:O88">+X57:X64</f>
        <v>DETH</v>
      </c>
    </row>
    <row r="82" spans="3:20" x14ac:dyDescent="0.25">
      <c r="C82" s="43" t="s">
        <v>16</v>
      </c>
      <c r="D82" s="40" t="s">
        <v>53</v>
      </c>
      <c r="E82">
        <v>2020</v>
      </c>
      <c r="F82" t="s">
        <v>54</v>
      </c>
      <c r="H82">
        <v>3.9930305486456775E-4</v>
      </c>
      <c r="J82" t="s">
        <v>13</v>
      </c>
      <c r="O82" t="str">
        <v>DETH</v>
      </c>
    </row>
    <row r="83" spans="3:20" x14ac:dyDescent="0.25">
      <c r="C83" s="43" t="s">
        <v>16</v>
      </c>
      <c r="D83" s="40" t="s">
        <v>53</v>
      </c>
      <c r="E83">
        <v>2025</v>
      </c>
      <c r="F83" t="s">
        <v>54</v>
      </c>
      <c r="H83">
        <v>3.9023931062856949E-4</v>
      </c>
      <c r="J83" t="s">
        <v>13</v>
      </c>
      <c r="O83" t="str">
        <v>DETH</v>
      </c>
    </row>
    <row r="84" spans="3:20" x14ac:dyDescent="0.25">
      <c r="C84" s="43" t="s">
        <v>16</v>
      </c>
      <c r="D84" s="40" t="s">
        <v>53</v>
      </c>
      <c r="E84">
        <v>2030</v>
      </c>
      <c r="F84" t="s">
        <v>54</v>
      </c>
      <c r="H84">
        <v>3.8133038589056872E-4</v>
      </c>
      <c r="J84" t="s">
        <v>13</v>
      </c>
      <c r="O84" t="str">
        <v>DETH</v>
      </c>
    </row>
    <row r="85" spans="3:20" x14ac:dyDescent="0.25">
      <c r="C85" s="43" t="s">
        <v>16</v>
      </c>
      <c r="D85" s="40" t="s">
        <v>53</v>
      </c>
      <c r="E85">
        <v>2035</v>
      </c>
      <c r="F85" t="s">
        <v>54</v>
      </c>
      <c r="H85">
        <v>3.7466252735765223E-4</v>
      </c>
      <c r="J85" t="s">
        <v>13</v>
      </c>
      <c r="O85" t="str">
        <v>DETH</v>
      </c>
    </row>
    <row r="86" spans="3:20" x14ac:dyDescent="0.25">
      <c r="C86" s="43" t="s">
        <v>16</v>
      </c>
      <c r="D86" s="40" t="s">
        <v>53</v>
      </c>
      <c r="E86">
        <v>2040</v>
      </c>
      <c r="F86" t="s">
        <v>54</v>
      </c>
      <c r="H86">
        <v>3.7003649506881571E-4</v>
      </c>
      <c r="J86" t="s">
        <v>13</v>
      </c>
      <c r="O86" t="str">
        <v>DETH</v>
      </c>
    </row>
    <row r="87" spans="3:20" x14ac:dyDescent="0.25">
      <c r="C87" s="43" t="s">
        <v>16</v>
      </c>
      <c r="D87" s="40" t="s">
        <v>53</v>
      </c>
      <c r="E87">
        <v>2045</v>
      </c>
      <c r="F87" t="s">
        <v>54</v>
      </c>
      <c r="H87">
        <v>3.6694742085352695E-4</v>
      </c>
      <c r="J87" t="s">
        <v>13</v>
      </c>
      <c r="O87" t="str">
        <v>DETH</v>
      </c>
    </row>
    <row r="88" spans="3:20" x14ac:dyDescent="0.25">
      <c r="C88" s="43" t="s">
        <v>16</v>
      </c>
      <c r="D88" s="40" t="s">
        <v>53</v>
      </c>
      <c r="E88">
        <v>2050</v>
      </c>
      <c r="F88" t="s">
        <v>54</v>
      </c>
      <c r="H88">
        <v>3.6513809096681913E-4</v>
      </c>
      <c r="J88" t="s">
        <v>13</v>
      </c>
      <c r="O88" t="str">
        <v>DETH</v>
      </c>
    </row>
    <row r="89" spans="3:20" x14ac:dyDescent="0.25">
      <c r="C89" s="43" t="s">
        <v>21</v>
      </c>
      <c r="D89" s="40" t="s">
        <v>53</v>
      </c>
      <c r="E89" s="40" cm="1">
        <f t="array" ref="E89:E96">+$B$44:$B$51</f>
        <v>2019</v>
      </c>
      <c r="F89" t="s">
        <v>54</v>
      </c>
      <c r="H89" s="74" cm="1">
        <f t="array" ref="H89:H96">+G44:G51</f>
        <v>0.28838513671418559</v>
      </c>
      <c r="J89" t="s">
        <v>13</v>
      </c>
      <c r="O89" t="str" cm="1">
        <f t="array" ref="O89:O96">+S89:S96</f>
        <v>DGAS</v>
      </c>
      <c r="S89" s="76" t="s">
        <v>20</v>
      </c>
      <c r="T89" s="77" t="s">
        <v>24</v>
      </c>
    </row>
    <row r="90" spans="3:20" x14ac:dyDescent="0.25">
      <c r="C90" s="43" t="s">
        <v>21</v>
      </c>
      <c r="D90" s="40" t="s">
        <v>53</v>
      </c>
      <c r="E90">
        <v>2020</v>
      </c>
      <c r="F90" t="s">
        <v>54</v>
      </c>
      <c r="H90">
        <v>0.28279311658412976</v>
      </c>
      <c r="J90" t="s">
        <v>13</v>
      </c>
      <c r="O90" t="str">
        <v>DGAS</v>
      </c>
      <c r="S90" s="76" t="str">
        <f t="shared" ref="S90:T96" si="8">+S89</f>
        <v>DGAS</v>
      </c>
      <c r="T90" s="76" t="str">
        <f t="shared" si="8"/>
        <v>DLPG</v>
      </c>
    </row>
    <row r="91" spans="3:20" x14ac:dyDescent="0.25">
      <c r="C91" s="43" t="s">
        <v>21</v>
      </c>
      <c r="D91" s="40" t="s">
        <v>53</v>
      </c>
      <c r="E91">
        <v>2025</v>
      </c>
      <c r="F91" t="s">
        <v>54</v>
      </c>
      <c r="H91">
        <v>0.28304467703509384</v>
      </c>
      <c r="J91" t="s">
        <v>13</v>
      </c>
      <c r="O91" t="str">
        <v>DGAS</v>
      </c>
      <c r="S91" s="76" t="str">
        <f t="shared" si="8"/>
        <v>DGAS</v>
      </c>
      <c r="T91" s="76" t="str">
        <f t="shared" si="8"/>
        <v>DLPG</v>
      </c>
    </row>
    <row r="92" spans="3:20" x14ac:dyDescent="0.25">
      <c r="C92" s="43" t="s">
        <v>21</v>
      </c>
      <c r="D92" s="40" t="s">
        <v>53</v>
      </c>
      <c r="E92">
        <v>2030</v>
      </c>
      <c r="F92" t="s">
        <v>54</v>
      </c>
      <c r="H92">
        <v>0.28017632771368889</v>
      </c>
      <c r="J92" t="s">
        <v>13</v>
      </c>
      <c r="O92" t="str">
        <v>DGAS</v>
      </c>
      <c r="S92" s="76" t="str">
        <f t="shared" si="8"/>
        <v>DGAS</v>
      </c>
      <c r="T92" s="76" t="str">
        <f t="shared" si="8"/>
        <v>DLPG</v>
      </c>
    </row>
    <row r="93" spans="3:20" x14ac:dyDescent="0.25">
      <c r="C93" s="43" t="s">
        <v>21</v>
      </c>
      <c r="D93" s="40" t="s">
        <v>53</v>
      </c>
      <c r="E93">
        <v>2035</v>
      </c>
      <c r="F93" t="s">
        <v>54</v>
      </c>
      <c r="H93">
        <v>0.27863154043175997</v>
      </c>
      <c r="J93" t="s">
        <v>13</v>
      </c>
      <c r="O93" t="str">
        <v>DGAS</v>
      </c>
      <c r="S93" s="76" t="str">
        <f t="shared" si="8"/>
        <v>DGAS</v>
      </c>
      <c r="T93" s="76" t="str">
        <f t="shared" si="8"/>
        <v>DLPG</v>
      </c>
    </row>
    <row r="94" spans="3:20" x14ac:dyDescent="0.25">
      <c r="C94" s="43" t="s">
        <v>21</v>
      </c>
      <c r="D94" s="40" t="s">
        <v>53</v>
      </c>
      <c r="E94">
        <v>2040</v>
      </c>
      <c r="F94" t="s">
        <v>54</v>
      </c>
      <c r="H94">
        <v>0.27854410427024534</v>
      </c>
      <c r="J94" t="s">
        <v>13</v>
      </c>
      <c r="O94" t="str">
        <v>DGAS</v>
      </c>
      <c r="S94" s="76" t="str">
        <f t="shared" si="8"/>
        <v>DGAS</v>
      </c>
      <c r="T94" s="76" t="str">
        <f t="shared" si="8"/>
        <v>DLPG</v>
      </c>
    </row>
    <row r="95" spans="3:20" x14ac:dyDescent="0.25">
      <c r="C95" s="43" t="s">
        <v>21</v>
      </c>
      <c r="D95" s="40" t="s">
        <v>53</v>
      </c>
      <c r="E95">
        <v>2045</v>
      </c>
      <c r="F95" t="s">
        <v>54</v>
      </c>
      <c r="H95">
        <v>0.27963479241419981</v>
      </c>
      <c r="J95" t="s">
        <v>13</v>
      </c>
      <c r="O95" t="str">
        <v>DGAS</v>
      </c>
      <c r="S95" s="76" t="str">
        <f t="shared" si="8"/>
        <v>DGAS</v>
      </c>
      <c r="T95" s="76" t="str">
        <f t="shared" si="8"/>
        <v>DLPG</v>
      </c>
    </row>
    <row r="96" spans="3:20" x14ac:dyDescent="0.25">
      <c r="C96" s="65" t="s">
        <v>21</v>
      </c>
      <c r="D96" s="62" t="s">
        <v>53</v>
      </c>
      <c r="E96" s="79">
        <v>2050</v>
      </c>
      <c r="F96" s="79" t="s">
        <v>54</v>
      </c>
      <c r="G96" s="79"/>
      <c r="H96" s="79">
        <v>0.28169490093363186</v>
      </c>
      <c r="I96" s="79"/>
      <c r="J96" s="79" t="s">
        <v>13</v>
      </c>
      <c r="K96" s="79"/>
      <c r="L96" s="79"/>
      <c r="M96" s="79"/>
      <c r="N96" s="79"/>
      <c r="O96" s="79" t="str">
        <v>DGAS</v>
      </c>
      <c r="S96" s="76" t="str">
        <f t="shared" si="8"/>
        <v>DGAS</v>
      </c>
      <c r="T96" s="76" t="str">
        <f t="shared" si="8"/>
        <v>DLPG</v>
      </c>
    </row>
    <row r="97" spans="3:20" x14ac:dyDescent="0.25">
      <c r="C97" s="43" t="s">
        <v>21</v>
      </c>
      <c r="D97" s="40" t="s">
        <v>53</v>
      </c>
      <c r="E97" s="40" cm="1">
        <f t="array" ref="E97:E104">+$B$44:$B$51</f>
        <v>2019</v>
      </c>
      <c r="F97" t="s">
        <v>54</v>
      </c>
      <c r="H97" s="74" cm="1">
        <f t="array" ref="H97:H104">+H44:H51</f>
        <v>0.94914717262718429</v>
      </c>
      <c r="J97" t="s">
        <v>22</v>
      </c>
      <c r="O97" t="str" cm="1">
        <f t="array" ref="O97:O104">+S89:S96</f>
        <v>DGAS</v>
      </c>
    </row>
    <row r="98" spans="3:20" x14ac:dyDescent="0.25">
      <c r="C98" s="43" t="s">
        <v>21</v>
      </c>
      <c r="D98" s="40" t="s">
        <v>53</v>
      </c>
      <c r="E98">
        <v>2020</v>
      </c>
      <c r="F98" t="s">
        <v>54</v>
      </c>
      <c r="H98">
        <v>0.94900036088054851</v>
      </c>
      <c r="J98" t="s">
        <v>22</v>
      </c>
      <c r="O98" t="str">
        <v>DGAS</v>
      </c>
    </row>
    <row r="99" spans="3:20" x14ac:dyDescent="0.25">
      <c r="C99" s="43" t="s">
        <v>21</v>
      </c>
      <c r="D99" s="40" t="s">
        <v>53</v>
      </c>
      <c r="E99">
        <v>2025</v>
      </c>
      <c r="F99" t="s">
        <v>54</v>
      </c>
      <c r="H99">
        <v>0.94207287924935468</v>
      </c>
      <c r="J99" t="s">
        <v>22</v>
      </c>
      <c r="O99" t="str">
        <v>DGAS</v>
      </c>
    </row>
    <row r="100" spans="3:20" x14ac:dyDescent="0.25">
      <c r="C100" s="43" t="s">
        <v>21</v>
      </c>
      <c r="D100" s="40" t="s">
        <v>53</v>
      </c>
      <c r="E100">
        <v>2030</v>
      </c>
      <c r="F100" t="s">
        <v>54</v>
      </c>
      <c r="H100">
        <v>0.93664116240507755</v>
      </c>
      <c r="J100" t="s">
        <v>22</v>
      </c>
      <c r="O100" t="str">
        <v>DGAS</v>
      </c>
    </row>
    <row r="101" spans="3:20" x14ac:dyDescent="0.25">
      <c r="C101" s="43" t="s">
        <v>21</v>
      </c>
      <c r="D101" s="40" t="s">
        <v>53</v>
      </c>
      <c r="E101">
        <v>2035</v>
      </c>
      <c r="F101" t="s">
        <v>54</v>
      </c>
      <c r="H101">
        <v>0.96537160286355184</v>
      </c>
      <c r="J101" t="s">
        <v>22</v>
      </c>
      <c r="O101" t="str">
        <v>DGAS</v>
      </c>
    </row>
    <row r="102" spans="3:20" x14ac:dyDescent="0.25">
      <c r="C102" s="43" t="s">
        <v>21</v>
      </c>
      <c r="D102" s="40" t="s">
        <v>53</v>
      </c>
      <c r="E102">
        <v>2040</v>
      </c>
      <c r="F102" t="s">
        <v>54</v>
      </c>
      <c r="H102">
        <v>0.99584958281549263</v>
      </c>
      <c r="J102" t="s">
        <v>22</v>
      </c>
      <c r="O102" t="str">
        <v>DGAS</v>
      </c>
    </row>
    <row r="103" spans="3:20" x14ac:dyDescent="0.25">
      <c r="C103" s="43" t="s">
        <v>21</v>
      </c>
      <c r="D103" s="40" t="s">
        <v>53</v>
      </c>
      <c r="E103">
        <v>2045</v>
      </c>
      <c r="F103" t="s">
        <v>54</v>
      </c>
      <c r="H103">
        <v>0.99970556052374615</v>
      </c>
      <c r="J103" t="s">
        <v>22</v>
      </c>
      <c r="O103" t="str">
        <v>DGAS</v>
      </c>
    </row>
    <row r="104" spans="3:20" x14ac:dyDescent="0.25">
      <c r="C104" s="43" t="s">
        <v>21</v>
      </c>
      <c r="D104" s="40" t="s">
        <v>53</v>
      </c>
      <c r="E104">
        <v>2050</v>
      </c>
      <c r="F104" t="s">
        <v>54</v>
      </c>
      <c r="H104">
        <v>1</v>
      </c>
      <c r="J104" t="s">
        <v>22</v>
      </c>
      <c r="O104" t="str">
        <v>DGAS</v>
      </c>
    </row>
    <row r="105" spans="3:20" x14ac:dyDescent="0.25">
      <c r="C105" s="43" t="s">
        <v>21</v>
      </c>
      <c r="D105" s="40" t="s">
        <v>53</v>
      </c>
      <c r="E105" s="40" cm="1">
        <f t="array" ref="E105:E112">+$B$44:$B$51</f>
        <v>2019</v>
      </c>
      <c r="F105" t="s">
        <v>54</v>
      </c>
      <c r="H105" s="74" cm="1">
        <f t="array" ref="H105:H112">+I44:I51</f>
        <v>5.0852827372815664E-2</v>
      </c>
      <c r="J105" t="s">
        <v>22</v>
      </c>
      <c r="O105" t="str" cm="1">
        <f t="array" ref="O105:O112">+T89:T96</f>
        <v>DLPG</v>
      </c>
    </row>
    <row r="106" spans="3:20" x14ac:dyDescent="0.25">
      <c r="C106" s="43" t="s">
        <v>21</v>
      </c>
      <c r="D106" s="40" t="s">
        <v>53</v>
      </c>
      <c r="E106">
        <v>2020</v>
      </c>
      <c r="F106" t="s">
        <v>54</v>
      </c>
      <c r="H106">
        <v>5.0999639119451462E-2</v>
      </c>
      <c r="J106" t="s">
        <v>22</v>
      </c>
      <c r="O106" t="str">
        <v>DLPG</v>
      </c>
    </row>
    <row r="107" spans="3:20" x14ac:dyDescent="0.25">
      <c r="C107" s="43" t="s">
        <v>21</v>
      </c>
      <c r="D107" s="40" t="s">
        <v>53</v>
      </c>
      <c r="E107">
        <v>2025</v>
      </c>
      <c r="F107" t="s">
        <v>54</v>
      </c>
      <c r="H107">
        <v>5.7927120750645336E-2</v>
      </c>
      <c r="J107" t="s">
        <v>22</v>
      </c>
      <c r="O107" t="str">
        <v>DLPG</v>
      </c>
    </row>
    <row r="108" spans="3:20" x14ac:dyDescent="0.25">
      <c r="C108" s="43" t="s">
        <v>21</v>
      </c>
      <c r="D108" s="40" t="s">
        <v>53</v>
      </c>
      <c r="E108">
        <v>2030</v>
      </c>
      <c r="F108" t="s">
        <v>54</v>
      </c>
      <c r="H108">
        <v>6.335883759492239E-2</v>
      </c>
      <c r="J108" t="s">
        <v>22</v>
      </c>
      <c r="O108" t="str">
        <v>DLPG</v>
      </c>
    </row>
    <row r="109" spans="3:20" x14ac:dyDescent="0.25">
      <c r="C109" s="43" t="s">
        <v>21</v>
      </c>
      <c r="D109" s="40" t="s">
        <v>53</v>
      </c>
      <c r="E109">
        <v>2035</v>
      </c>
      <c r="F109" t="s">
        <v>54</v>
      </c>
      <c r="H109">
        <v>3.4628397136448101E-2</v>
      </c>
      <c r="J109" t="s">
        <v>22</v>
      </c>
      <c r="O109" t="str">
        <v>DLPG</v>
      </c>
      <c r="S109" s="75" t="s">
        <v>20</v>
      </c>
      <c r="T109" s="77" t="s">
        <v>24</v>
      </c>
    </row>
    <row r="110" spans="3:20" x14ac:dyDescent="0.25">
      <c r="C110" s="43" t="s">
        <v>21</v>
      </c>
      <c r="D110" s="40" t="s">
        <v>53</v>
      </c>
      <c r="E110">
        <v>2040</v>
      </c>
      <c r="F110" t="s">
        <v>54</v>
      </c>
      <c r="H110">
        <v>4.150417184507307E-3</v>
      </c>
      <c r="J110" t="s">
        <v>22</v>
      </c>
      <c r="O110" t="str">
        <v>DLPG</v>
      </c>
      <c r="S110" s="76" t="str">
        <f t="shared" ref="S110:T116" si="9">+S109</f>
        <v>DGAS</v>
      </c>
      <c r="T110" s="76" t="str">
        <f t="shared" si="9"/>
        <v>DLPG</v>
      </c>
    </row>
    <row r="111" spans="3:20" x14ac:dyDescent="0.25">
      <c r="C111" s="43" t="s">
        <v>21</v>
      </c>
      <c r="D111" s="40" t="s">
        <v>53</v>
      </c>
      <c r="E111">
        <v>2045</v>
      </c>
      <c r="F111" t="s">
        <v>54</v>
      </c>
      <c r="H111">
        <v>2.9443947625379857E-4</v>
      </c>
      <c r="J111" t="s">
        <v>22</v>
      </c>
      <c r="O111" t="str">
        <v>DLPG</v>
      </c>
      <c r="S111" s="76" t="str">
        <f t="shared" si="9"/>
        <v>DGAS</v>
      </c>
      <c r="T111" s="76" t="str">
        <f t="shared" si="9"/>
        <v>DLPG</v>
      </c>
    </row>
    <row r="112" spans="3:20" x14ac:dyDescent="0.25">
      <c r="C112" s="65" t="s">
        <v>21</v>
      </c>
      <c r="D112" s="62" t="s">
        <v>53</v>
      </c>
      <c r="E112" s="79">
        <v>2050</v>
      </c>
      <c r="F112" s="79" t="s">
        <v>54</v>
      </c>
      <c r="G112" s="79"/>
      <c r="H112" s="79">
        <v>0</v>
      </c>
      <c r="I112" s="79"/>
      <c r="J112" s="79" t="s">
        <v>22</v>
      </c>
      <c r="K112" s="79"/>
      <c r="L112" s="79"/>
      <c r="M112" s="79"/>
      <c r="N112" s="79"/>
      <c r="O112" s="79" t="str">
        <v>DLPG</v>
      </c>
      <c r="S112" s="76" t="str">
        <f t="shared" si="9"/>
        <v>DGAS</v>
      </c>
      <c r="T112" s="76" t="str">
        <f t="shared" si="9"/>
        <v>DLPG</v>
      </c>
    </row>
    <row r="113" spans="3:28" x14ac:dyDescent="0.25">
      <c r="C113" s="43" t="s">
        <v>21</v>
      </c>
      <c r="D113" s="40" t="s">
        <v>53</v>
      </c>
      <c r="E113" s="40" cm="1">
        <f t="array" ref="E113:E120">+$B$44:$B$51</f>
        <v>2019</v>
      </c>
      <c r="F113" t="s">
        <v>54</v>
      </c>
      <c r="H113" s="74" cm="1">
        <f t="array" ref="H113:H120">+J44:J51</f>
        <v>0.73862618670258562</v>
      </c>
      <c r="J113" t="s">
        <v>25</v>
      </c>
      <c r="O113" t="str" cm="1">
        <f t="array" ref="O113:O120">+S109:S116</f>
        <v>DGAS</v>
      </c>
      <c r="S113" s="76" t="str">
        <f t="shared" si="9"/>
        <v>DGAS</v>
      </c>
      <c r="T113" s="76" t="str">
        <f t="shared" si="9"/>
        <v>DLPG</v>
      </c>
    </row>
    <row r="114" spans="3:28" x14ac:dyDescent="0.25">
      <c r="C114" s="43" t="s">
        <v>21</v>
      </c>
      <c r="D114" s="40" t="s">
        <v>53</v>
      </c>
      <c r="E114">
        <v>2020</v>
      </c>
      <c r="F114" t="s">
        <v>54</v>
      </c>
      <c r="H114">
        <v>0.73892113329867415</v>
      </c>
      <c r="J114" t="s">
        <v>25</v>
      </c>
      <c r="O114" t="str">
        <v>DGAS</v>
      </c>
      <c r="S114" s="76" t="str">
        <f t="shared" si="9"/>
        <v>DGAS</v>
      </c>
      <c r="T114" s="76" t="str">
        <f t="shared" si="9"/>
        <v>DLPG</v>
      </c>
    </row>
    <row r="115" spans="3:28" x14ac:dyDescent="0.25">
      <c r="C115" s="43" t="s">
        <v>21</v>
      </c>
      <c r="D115" s="40" t="s">
        <v>53</v>
      </c>
      <c r="E115">
        <v>2025</v>
      </c>
      <c r="F115" t="s">
        <v>54</v>
      </c>
      <c r="H115">
        <v>0.74889110966438177</v>
      </c>
      <c r="J115" t="s">
        <v>25</v>
      </c>
      <c r="O115" t="str">
        <v>DGAS</v>
      </c>
      <c r="S115" s="76" t="str">
        <f t="shared" si="9"/>
        <v>DGAS</v>
      </c>
      <c r="T115" s="76" t="str">
        <f t="shared" si="9"/>
        <v>DLPG</v>
      </c>
    </row>
    <row r="116" spans="3:28" x14ac:dyDescent="0.25">
      <c r="C116" s="43" t="s">
        <v>21</v>
      </c>
      <c r="D116" s="40" t="s">
        <v>53</v>
      </c>
      <c r="E116">
        <v>2030</v>
      </c>
      <c r="F116" t="s">
        <v>54</v>
      </c>
      <c r="H116">
        <v>0.74775912300544867</v>
      </c>
      <c r="J116" t="s">
        <v>25</v>
      </c>
      <c r="O116" t="str">
        <v>DGAS</v>
      </c>
      <c r="S116" s="76" t="str">
        <f t="shared" si="9"/>
        <v>DGAS</v>
      </c>
      <c r="T116" s="76" t="str">
        <f t="shared" si="9"/>
        <v>DLPG</v>
      </c>
    </row>
    <row r="117" spans="3:28" x14ac:dyDescent="0.25">
      <c r="C117" s="43" t="s">
        <v>21</v>
      </c>
      <c r="D117" s="40" t="s">
        <v>53</v>
      </c>
      <c r="E117">
        <v>2035</v>
      </c>
      <c r="F117" t="s">
        <v>54</v>
      </c>
      <c r="H117">
        <v>0.73576050160718331</v>
      </c>
      <c r="J117" t="s">
        <v>25</v>
      </c>
      <c r="O117" t="str">
        <v>DGAS</v>
      </c>
    </row>
    <row r="118" spans="3:28" x14ac:dyDescent="0.25">
      <c r="C118" s="43" t="s">
        <v>21</v>
      </c>
      <c r="D118" s="40" t="s">
        <v>53</v>
      </c>
      <c r="E118">
        <v>2040</v>
      </c>
      <c r="F118" t="s">
        <v>54</v>
      </c>
      <c r="H118">
        <v>0.70077220806192775</v>
      </c>
      <c r="J118" t="s">
        <v>25</v>
      </c>
      <c r="O118" t="str">
        <v>DGAS</v>
      </c>
    </row>
    <row r="119" spans="3:28" x14ac:dyDescent="0.25">
      <c r="C119" s="43" t="s">
        <v>21</v>
      </c>
      <c r="D119" s="40" t="s">
        <v>53</v>
      </c>
      <c r="E119">
        <v>2045</v>
      </c>
      <c r="F119" t="s">
        <v>54</v>
      </c>
      <c r="H119">
        <v>0.48247290434054141</v>
      </c>
      <c r="J119" t="s">
        <v>25</v>
      </c>
      <c r="O119" t="str">
        <v>DGAS</v>
      </c>
    </row>
    <row r="120" spans="3:28" x14ac:dyDescent="0.25">
      <c r="C120" s="43" t="s">
        <v>21</v>
      </c>
      <c r="D120" s="40" t="s">
        <v>53</v>
      </c>
      <c r="E120">
        <v>2050</v>
      </c>
      <c r="F120" t="s">
        <v>54</v>
      </c>
      <c r="H120">
        <v>0</v>
      </c>
      <c r="J120" t="s">
        <v>25</v>
      </c>
      <c r="O120" t="str">
        <v>DGAS</v>
      </c>
    </row>
    <row r="121" spans="3:28" x14ac:dyDescent="0.25">
      <c r="C121" s="43" t="s">
        <v>21</v>
      </c>
      <c r="D121" s="40" t="s">
        <v>53</v>
      </c>
      <c r="E121" s="40" cm="1">
        <f t="array" ref="E121:E128">+$B$44:$B$51</f>
        <v>2019</v>
      </c>
      <c r="F121" t="s">
        <v>54</v>
      </c>
      <c r="H121" s="74" cm="1">
        <f t="array" ref="H121:H128">+K44:K51</f>
        <v>0.26137381329741433</v>
      </c>
      <c r="J121" t="s">
        <v>25</v>
      </c>
      <c r="O121" t="str" cm="1">
        <f t="array" ref="O121:O128">+T109:T116</f>
        <v>DLPG</v>
      </c>
    </row>
    <row r="122" spans="3:28" x14ac:dyDescent="0.25">
      <c r="C122" s="43" t="s">
        <v>21</v>
      </c>
      <c r="D122" s="40" t="s">
        <v>53</v>
      </c>
      <c r="E122">
        <v>2020</v>
      </c>
      <c r="F122" t="s">
        <v>54</v>
      </c>
      <c r="H122">
        <v>0.26107886670132585</v>
      </c>
      <c r="J122" t="s">
        <v>25</v>
      </c>
      <c r="O122" t="str">
        <v>DLPG</v>
      </c>
    </row>
    <row r="123" spans="3:28" x14ac:dyDescent="0.25">
      <c r="C123" s="43" t="s">
        <v>21</v>
      </c>
      <c r="D123" s="40" t="s">
        <v>53</v>
      </c>
      <c r="E123">
        <v>2025</v>
      </c>
      <c r="F123" t="s">
        <v>54</v>
      </c>
      <c r="H123">
        <v>0.25110889033561812</v>
      </c>
      <c r="J123" t="s">
        <v>25</v>
      </c>
      <c r="O123" t="str">
        <v>DLPG</v>
      </c>
    </row>
    <row r="124" spans="3:28" x14ac:dyDescent="0.25">
      <c r="C124" s="43" t="s">
        <v>21</v>
      </c>
      <c r="D124" s="40" t="s">
        <v>53</v>
      </c>
      <c r="E124">
        <v>2030</v>
      </c>
      <c r="F124" t="s">
        <v>54</v>
      </c>
      <c r="H124">
        <v>0.25224087699455128</v>
      </c>
      <c r="J124" t="s">
        <v>25</v>
      </c>
      <c r="O124" t="str">
        <v>DLPG</v>
      </c>
      <c r="S124" s="75" t="s">
        <v>14</v>
      </c>
      <c r="T124" s="76" t="s">
        <v>17</v>
      </c>
      <c r="U124" s="76" t="s">
        <v>18</v>
      </c>
      <c r="V124" s="76" t="s">
        <v>19</v>
      </c>
      <c r="W124" s="76" t="s">
        <v>20</v>
      </c>
      <c r="X124" s="76" t="s">
        <v>29</v>
      </c>
      <c r="Y124" s="76" t="s">
        <v>24</v>
      </c>
      <c r="Z124" s="76" t="s">
        <v>30</v>
      </c>
      <c r="AA124" s="76" t="s">
        <v>31</v>
      </c>
      <c r="AB124" s="77" t="s">
        <v>32</v>
      </c>
    </row>
    <row r="125" spans="3:28" x14ac:dyDescent="0.25">
      <c r="C125" s="43" t="s">
        <v>21</v>
      </c>
      <c r="D125" s="40" t="s">
        <v>53</v>
      </c>
      <c r="E125">
        <v>2035</v>
      </c>
      <c r="F125" t="s">
        <v>54</v>
      </c>
      <c r="H125">
        <v>0.26423949839281657</v>
      </c>
      <c r="J125" t="s">
        <v>25</v>
      </c>
      <c r="O125" t="str">
        <v>DLPG</v>
      </c>
      <c r="S125" s="76" t="str">
        <f t="shared" ref="S125:X131" si="10">+S124</f>
        <v>DDSL</v>
      </c>
      <c r="T125" s="76" t="str">
        <f t="shared" si="10"/>
        <v>DBDSL</v>
      </c>
      <c r="U125" s="76" t="str">
        <f t="shared" si="10"/>
        <v>DGSL</v>
      </c>
      <c r="V125" s="76" t="str">
        <f t="shared" si="10"/>
        <v>DETH</v>
      </c>
      <c r="W125" s="76" t="str">
        <f t="shared" si="10"/>
        <v>DGAS</v>
      </c>
      <c r="X125" s="76" t="str">
        <f t="shared" si="10"/>
        <v>DKER</v>
      </c>
      <c r="Y125" s="76" t="str">
        <f t="shared" ref="Y125:Y131" si="11">+Y124</f>
        <v>DLPG</v>
      </c>
      <c r="Z125" s="76" t="str">
        <f t="shared" ref="Z125:Z131" si="12">+Z124</f>
        <v>DHFO</v>
      </c>
      <c r="AA125" s="76" t="str">
        <f t="shared" ref="AA125:AA131" si="13">+AA124</f>
        <v>DLOIL</v>
      </c>
      <c r="AB125" s="76" t="str">
        <f t="shared" ref="AB125:AB131" si="14">+AB124</f>
        <v>DH2</v>
      </c>
    </row>
    <row r="126" spans="3:28" x14ac:dyDescent="0.25">
      <c r="C126" s="43" t="s">
        <v>21</v>
      </c>
      <c r="D126" s="40" t="s">
        <v>53</v>
      </c>
      <c r="E126">
        <v>2040</v>
      </c>
      <c r="F126" t="s">
        <v>54</v>
      </c>
      <c r="H126">
        <v>0.29922779193807231</v>
      </c>
      <c r="J126" t="s">
        <v>25</v>
      </c>
      <c r="O126" t="str">
        <v>DLPG</v>
      </c>
      <c r="S126" s="76" t="str">
        <f t="shared" si="10"/>
        <v>DDSL</v>
      </c>
      <c r="T126" s="76" t="str">
        <f t="shared" si="10"/>
        <v>DBDSL</v>
      </c>
      <c r="U126" s="76" t="str">
        <f t="shared" si="10"/>
        <v>DGSL</v>
      </c>
      <c r="V126" s="76" t="str">
        <f t="shared" si="10"/>
        <v>DETH</v>
      </c>
      <c r="W126" s="76" t="str">
        <f t="shared" si="10"/>
        <v>DGAS</v>
      </c>
      <c r="X126" s="76" t="str">
        <f t="shared" si="10"/>
        <v>DKER</v>
      </c>
      <c r="Y126" s="76" t="str">
        <f t="shared" si="11"/>
        <v>DLPG</v>
      </c>
      <c r="Z126" s="76" t="str">
        <f t="shared" si="12"/>
        <v>DHFO</v>
      </c>
      <c r="AA126" s="76" t="str">
        <f t="shared" si="13"/>
        <v>DLOIL</v>
      </c>
      <c r="AB126" s="76" t="str">
        <f t="shared" si="14"/>
        <v>DH2</v>
      </c>
    </row>
    <row r="127" spans="3:28" x14ac:dyDescent="0.25">
      <c r="C127" s="43" t="s">
        <v>21</v>
      </c>
      <c r="D127" s="40" t="s">
        <v>53</v>
      </c>
      <c r="E127">
        <v>2045</v>
      </c>
      <c r="F127" t="s">
        <v>54</v>
      </c>
      <c r="H127">
        <v>0.51752709565945865</v>
      </c>
      <c r="J127" t="s">
        <v>25</v>
      </c>
      <c r="O127" t="str">
        <v>DLPG</v>
      </c>
      <c r="S127" s="76" t="str">
        <f t="shared" si="10"/>
        <v>DDSL</v>
      </c>
      <c r="T127" s="76" t="str">
        <f t="shared" si="10"/>
        <v>DBDSL</v>
      </c>
      <c r="U127" s="76" t="str">
        <f t="shared" si="10"/>
        <v>DGSL</v>
      </c>
      <c r="V127" s="76" t="str">
        <f t="shared" si="10"/>
        <v>DETH</v>
      </c>
      <c r="W127" s="76" t="str">
        <f t="shared" si="10"/>
        <v>DGAS</v>
      </c>
      <c r="X127" s="76" t="str">
        <f t="shared" si="10"/>
        <v>DKER</v>
      </c>
      <c r="Y127" s="76" t="str">
        <f t="shared" si="11"/>
        <v>DLPG</v>
      </c>
      <c r="Z127" s="76" t="str">
        <f t="shared" si="12"/>
        <v>DHFO</v>
      </c>
      <c r="AA127" s="76" t="str">
        <f t="shared" si="13"/>
        <v>DLOIL</v>
      </c>
      <c r="AB127" s="76" t="str">
        <f t="shared" si="14"/>
        <v>DH2</v>
      </c>
    </row>
    <row r="128" spans="3:28" x14ac:dyDescent="0.25">
      <c r="C128" s="65" t="s">
        <v>21</v>
      </c>
      <c r="D128" s="62" t="s">
        <v>53</v>
      </c>
      <c r="E128" s="79">
        <v>2050</v>
      </c>
      <c r="F128" s="79" t="s">
        <v>54</v>
      </c>
      <c r="G128" s="79"/>
      <c r="H128" s="79">
        <v>1</v>
      </c>
      <c r="I128" s="79"/>
      <c r="J128" s="79" t="s">
        <v>25</v>
      </c>
      <c r="K128" s="79"/>
      <c r="L128" s="79"/>
      <c r="M128" s="79"/>
      <c r="N128" s="79"/>
      <c r="O128" s="79" t="str">
        <v>DLPG</v>
      </c>
      <c r="S128" s="76" t="str">
        <f t="shared" si="10"/>
        <v>DDSL</v>
      </c>
      <c r="T128" s="76" t="str">
        <f t="shared" si="10"/>
        <v>DBDSL</v>
      </c>
      <c r="U128" s="76" t="str">
        <f t="shared" si="10"/>
        <v>DGSL</v>
      </c>
      <c r="V128" s="76" t="str">
        <f t="shared" si="10"/>
        <v>DETH</v>
      </c>
      <c r="W128" s="76" t="str">
        <f t="shared" si="10"/>
        <v>DGAS</v>
      </c>
      <c r="X128" s="76" t="str">
        <f t="shared" si="10"/>
        <v>DKER</v>
      </c>
      <c r="Y128" s="76" t="str">
        <f t="shared" si="11"/>
        <v>DLPG</v>
      </c>
      <c r="Z128" s="76" t="str">
        <f t="shared" si="12"/>
        <v>DHFO</v>
      </c>
      <c r="AA128" s="76" t="str">
        <f t="shared" si="13"/>
        <v>DLOIL</v>
      </c>
      <c r="AB128" s="76" t="str">
        <f t="shared" si="14"/>
        <v>DH2</v>
      </c>
    </row>
    <row r="129" spans="3:28" x14ac:dyDescent="0.25">
      <c r="C129" s="43" t="s">
        <v>16</v>
      </c>
      <c r="D129" s="40" t="s">
        <v>53</v>
      </c>
      <c r="E129" s="40" cm="1">
        <f t="array" ref="E129:E136">+$B$44:$B$51</f>
        <v>2019</v>
      </c>
      <c r="F129" t="s">
        <v>54</v>
      </c>
      <c r="H129" s="74" cm="1">
        <f t="array" ref="H129:H136">+L44:L51</f>
        <v>2.3815208477444158E-2</v>
      </c>
      <c r="J129" t="s">
        <v>27</v>
      </c>
      <c r="O129" t="str" cm="1">
        <f t="array" ref="O129:O136">+S124:S131</f>
        <v>DDSL</v>
      </c>
      <c r="S129" s="76" t="str">
        <f t="shared" si="10"/>
        <v>DDSL</v>
      </c>
      <c r="T129" s="76" t="str">
        <f t="shared" si="10"/>
        <v>DBDSL</v>
      </c>
      <c r="U129" s="76" t="str">
        <f t="shared" si="10"/>
        <v>DGSL</v>
      </c>
      <c r="V129" s="76" t="str">
        <f t="shared" si="10"/>
        <v>DETH</v>
      </c>
      <c r="W129" s="76" t="str">
        <f t="shared" si="10"/>
        <v>DGAS</v>
      </c>
      <c r="X129" s="76" t="str">
        <f t="shared" si="10"/>
        <v>DKER</v>
      </c>
      <c r="Y129" s="76" t="str">
        <f t="shared" si="11"/>
        <v>DLPG</v>
      </c>
      <c r="Z129" s="76" t="str">
        <f t="shared" si="12"/>
        <v>DHFO</v>
      </c>
      <c r="AA129" s="76" t="str">
        <f t="shared" si="13"/>
        <v>DLOIL</v>
      </c>
      <c r="AB129" s="76" t="str">
        <f t="shared" si="14"/>
        <v>DH2</v>
      </c>
    </row>
    <row r="130" spans="3:28" x14ac:dyDescent="0.25">
      <c r="C130" s="43" t="s">
        <v>16</v>
      </c>
      <c r="D130" s="40" t="s">
        <v>53</v>
      </c>
      <c r="E130">
        <v>2020</v>
      </c>
      <c r="F130" t="s">
        <v>54</v>
      </c>
      <c r="H130">
        <v>2.2291811973852816E-2</v>
      </c>
      <c r="J130" t="s">
        <v>27</v>
      </c>
      <c r="O130" t="str">
        <v>DDSL</v>
      </c>
      <c r="S130" s="76" t="str">
        <f t="shared" si="10"/>
        <v>DDSL</v>
      </c>
      <c r="T130" s="76" t="str">
        <f t="shared" si="10"/>
        <v>DBDSL</v>
      </c>
      <c r="U130" s="76" t="str">
        <f t="shared" si="10"/>
        <v>DGSL</v>
      </c>
      <c r="V130" s="76" t="str">
        <f t="shared" si="10"/>
        <v>DETH</v>
      </c>
      <c r="W130" s="76" t="str">
        <f t="shared" si="10"/>
        <v>DGAS</v>
      </c>
      <c r="X130" s="76" t="str">
        <f t="shared" si="10"/>
        <v>DKER</v>
      </c>
      <c r="Y130" s="76" t="str">
        <f t="shared" si="11"/>
        <v>DLPG</v>
      </c>
      <c r="Z130" s="76" t="str">
        <f t="shared" si="12"/>
        <v>DHFO</v>
      </c>
      <c r="AA130" s="76" t="str">
        <f t="shared" si="13"/>
        <v>DLOIL</v>
      </c>
      <c r="AB130" s="76" t="str">
        <f t="shared" si="14"/>
        <v>DH2</v>
      </c>
    </row>
    <row r="131" spans="3:28" x14ac:dyDescent="0.25">
      <c r="C131" s="43" t="s">
        <v>16</v>
      </c>
      <c r="D131" s="40" t="s">
        <v>53</v>
      </c>
      <c r="E131">
        <v>2025</v>
      </c>
      <c r="F131" t="s">
        <v>54</v>
      </c>
      <c r="H131">
        <v>1.8488966144340289E-2</v>
      </c>
      <c r="J131" t="s">
        <v>27</v>
      </c>
      <c r="O131" t="str">
        <v>DDSL</v>
      </c>
      <c r="S131" s="76" t="str">
        <f t="shared" si="10"/>
        <v>DDSL</v>
      </c>
      <c r="T131" s="76" t="str">
        <f t="shared" si="10"/>
        <v>DBDSL</v>
      </c>
      <c r="U131" s="76" t="str">
        <f t="shared" si="10"/>
        <v>DGSL</v>
      </c>
      <c r="V131" s="76" t="str">
        <f t="shared" si="10"/>
        <v>DETH</v>
      </c>
      <c r="W131" s="76" t="str">
        <f t="shared" si="10"/>
        <v>DGAS</v>
      </c>
      <c r="X131" s="76" t="str">
        <f t="shared" si="10"/>
        <v>DKER</v>
      </c>
      <c r="Y131" s="76" t="str">
        <f t="shared" si="11"/>
        <v>DLPG</v>
      </c>
      <c r="Z131" s="76" t="str">
        <f t="shared" si="12"/>
        <v>DHFO</v>
      </c>
      <c r="AA131" s="76" t="str">
        <f t="shared" si="13"/>
        <v>DLOIL</v>
      </c>
      <c r="AB131" s="76" t="str">
        <f t="shared" si="14"/>
        <v>DH2</v>
      </c>
    </row>
    <row r="132" spans="3:28" x14ac:dyDescent="0.25">
      <c r="C132" s="43" t="s">
        <v>16</v>
      </c>
      <c r="D132" s="40" t="s">
        <v>53</v>
      </c>
      <c r="E132">
        <v>2030</v>
      </c>
      <c r="F132" t="s">
        <v>54</v>
      </c>
      <c r="H132">
        <v>1.3679255515304019E-2</v>
      </c>
      <c r="J132" t="s">
        <v>27</v>
      </c>
      <c r="O132" t="str">
        <v>DDSL</v>
      </c>
    </row>
    <row r="133" spans="3:28" x14ac:dyDescent="0.25">
      <c r="C133" s="43" t="s">
        <v>16</v>
      </c>
      <c r="D133" s="40" t="s">
        <v>53</v>
      </c>
      <c r="E133">
        <v>2035</v>
      </c>
      <c r="F133" t="s">
        <v>54</v>
      </c>
      <c r="H133">
        <v>9.258820007557551E-3</v>
      </c>
      <c r="J133" t="s">
        <v>27</v>
      </c>
      <c r="O133" t="str">
        <v>DDSL</v>
      </c>
    </row>
    <row r="134" spans="3:28" x14ac:dyDescent="0.25">
      <c r="C134" s="43" t="s">
        <v>16</v>
      </c>
      <c r="D134" s="40" t="s">
        <v>53</v>
      </c>
      <c r="E134">
        <v>2040</v>
      </c>
      <c r="F134" t="s">
        <v>54</v>
      </c>
      <c r="H134">
        <v>5.3838956440186592E-3</v>
      </c>
      <c r="J134" t="s">
        <v>27</v>
      </c>
      <c r="O134" t="str">
        <v>DDSL</v>
      </c>
    </row>
    <row r="135" spans="3:28" x14ac:dyDescent="0.25">
      <c r="C135" s="43" t="s">
        <v>16</v>
      </c>
      <c r="D135" s="40" t="s">
        <v>53</v>
      </c>
      <c r="E135">
        <v>2045</v>
      </c>
      <c r="F135" t="s">
        <v>54</v>
      </c>
      <c r="H135">
        <v>3.4997362435408037E-3</v>
      </c>
      <c r="J135" t="s">
        <v>27</v>
      </c>
      <c r="O135" t="str">
        <v>DDSL</v>
      </c>
    </row>
    <row r="136" spans="3:28" x14ac:dyDescent="0.25">
      <c r="C136" s="43" t="s">
        <v>16</v>
      </c>
      <c r="D136" s="40" t="s">
        <v>53</v>
      </c>
      <c r="E136">
        <v>2050</v>
      </c>
      <c r="F136" t="s">
        <v>54</v>
      </c>
      <c r="H136">
        <v>1.6243768554304598E-3</v>
      </c>
      <c r="J136" t="s">
        <v>27</v>
      </c>
      <c r="O136" t="str">
        <v>DDSL</v>
      </c>
    </row>
    <row r="137" spans="3:28" x14ac:dyDescent="0.25">
      <c r="C137" s="43" t="s">
        <v>16</v>
      </c>
      <c r="D137" s="40" t="s">
        <v>53</v>
      </c>
      <c r="E137" s="40" cm="1">
        <f t="array" ref="E137:E144">+$B$44:$B$51</f>
        <v>2019</v>
      </c>
      <c r="F137" t="s">
        <v>54</v>
      </c>
      <c r="H137" s="74" cm="1">
        <f t="array" ref="H137:H144">+M44:M51</f>
        <v>2.230512181752852E-3</v>
      </c>
      <c r="J137" t="s">
        <v>27</v>
      </c>
      <c r="O137" t="str" cm="1">
        <f t="array" ref="O137:O144">+T124:T131</f>
        <v>DBDSL</v>
      </c>
    </row>
    <row r="138" spans="3:28" x14ac:dyDescent="0.25">
      <c r="C138" s="43" t="s">
        <v>16</v>
      </c>
      <c r="D138" s="40" t="s">
        <v>53</v>
      </c>
      <c r="E138">
        <v>2020</v>
      </c>
      <c r="F138" t="s">
        <v>54</v>
      </c>
      <c r="H138">
        <v>2.0878321601977834E-3</v>
      </c>
      <c r="J138" t="s">
        <v>27</v>
      </c>
      <c r="O138" t="str">
        <v>DBDSL</v>
      </c>
    </row>
    <row r="139" spans="3:28" x14ac:dyDescent="0.25">
      <c r="C139" s="43" t="s">
        <v>16</v>
      </c>
      <c r="D139" s="40" t="s">
        <v>53</v>
      </c>
      <c r="E139">
        <v>2025</v>
      </c>
      <c r="F139" t="s">
        <v>54</v>
      </c>
      <c r="H139">
        <v>1.7316608524349532E-3</v>
      </c>
      <c r="J139" t="s">
        <v>27</v>
      </c>
      <c r="O139" t="str">
        <v>DBDSL</v>
      </c>
    </row>
    <row r="140" spans="3:28" x14ac:dyDescent="0.25">
      <c r="C140" s="43" t="s">
        <v>16</v>
      </c>
      <c r="D140" s="40" t="s">
        <v>53</v>
      </c>
      <c r="E140">
        <v>2030</v>
      </c>
      <c r="F140" t="s">
        <v>54</v>
      </c>
      <c r="H140">
        <v>1.2811874434395048E-3</v>
      </c>
      <c r="J140" t="s">
        <v>27</v>
      </c>
      <c r="O140" t="str">
        <v>DBDSL</v>
      </c>
    </row>
    <row r="141" spans="3:28" x14ac:dyDescent="0.25">
      <c r="C141" s="43" t="s">
        <v>16</v>
      </c>
      <c r="D141" s="40" t="s">
        <v>53</v>
      </c>
      <c r="E141">
        <v>2035</v>
      </c>
      <c r="F141" t="s">
        <v>54</v>
      </c>
      <c r="H141">
        <v>8.6717321139867303E-4</v>
      </c>
      <c r="J141" t="s">
        <v>27</v>
      </c>
      <c r="O141" t="str">
        <v>DBDSL</v>
      </c>
    </row>
    <row r="142" spans="3:28" x14ac:dyDescent="0.25">
      <c r="C142" s="43" t="s">
        <v>16</v>
      </c>
      <c r="D142" s="40" t="s">
        <v>53</v>
      </c>
      <c r="E142">
        <v>2040</v>
      </c>
      <c r="F142" t="s">
        <v>54</v>
      </c>
      <c r="H142">
        <v>5.042510894096747E-4</v>
      </c>
      <c r="J142" t="s">
        <v>27</v>
      </c>
      <c r="O142" t="str">
        <v>DBDSL</v>
      </c>
    </row>
    <row r="143" spans="3:28" x14ac:dyDescent="0.25">
      <c r="C143" s="43" t="s">
        <v>16</v>
      </c>
      <c r="D143" s="40" t="s">
        <v>53</v>
      </c>
      <c r="E143">
        <v>2045</v>
      </c>
      <c r="F143" t="s">
        <v>54</v>
      </c>
      <c r="H143">
        <v>3.2778232160063326E-4</v>
      </c>
      <c r="J143" t="s">
        <v>27</v>
      </c>
      <c r="O143" t="str">
        <v>DBDSL</v>
      </c>
    </row>
    <row r="144" spans="3:28" x14ac:dyDescent="0.25">
      <c r="C144" s="43" t="s">
        <v>16</v>
      </c>
      <c r="D144" s="40" t="s">
        <v>53</v>
      </c>
      <c r="E144">
        <v>2050</v>
      </c>
      <c r="F144" t="s">
        <v>54</v>
      </c>
      <c r="H144">
        <v>1.5213775546943573E-4</v>
      </c>
      <c r="J144" t="s">
        <v>27</v>
      </c>
      <c r="O144" t="str">
        <v>DBDSL</v>
      </c>
    </row>
    <row r="145" spans="3:15" x14ac:dyDescent="0.25">
      <c r="C145" s="43" t="s">
        <v>16</v>
      </c>
      <c r="D145" s="40" t="s">
        <v>53</v>
      </c>
      <c r="E145" s="40" cm="1">
        <f t="array" ref="E145:E152">+$B$44:$B$51</f>
        <v>2019</v>
      </c>
      <c r="F145" t="s">
        <v>54</v>
      </c>
      <c r="H145" s="74" cm="1">
        <f t="array" ref="H145:H152">+N44:N51</f>
        <v>2.0733084888629265E-3</v>
      </c>
      <c r="J145" t="s">
        <v>27</v>
      </c>
      <c r="O145" t="str" cm="1">
        <f t="array" ref="O145:O152">+U124:U131</f>
        <v>DGSL</v>
      </c>
    </row>
    <row r="146" spans="3:15" x14ac:dyDescent="0.25">
      <c r="C146" s="43" t="s">
        <v>16</v>
      </c>
      <c r="D146" s="40" t="s">
        <v>53</v>
      </c>
      <c r="E146">
        <v>2020</v>
      </c>
      <c r="F146" t="s">
        <v>54</v>
      </c>
      <c r="H146">
        <v>4.6156996642390223E-3</v>
      </c>
      <c r="J146" t="s">
        <v>27</v>
      </c>
      <c r="O146" t="str">
        <v>DGSL</v>
      </c>
    </row>
    <row r="147" spans="3:15" x14ac:dyDescent="0.25">
      <c r="C147" s="43" t="s">
        <v>16</v>
      </c>
      <c r="D147" s="40" t="s">
        <v>53</v>
      </c>
      <c r="E147">
        <v>2025</v>
      </c>
      <c r="F147" t="s">
        <v>54</v>
      </c>
      <c r="H147">
        <v>4.1776372247926703E-3</v>
      </c>
      <c r="J147" t="s">
        <v>27</v>
      </c>
      <c r="O147" t="str">
        <v>DGSL</v>
      </c>
    </row>
    <row r="148" spans="3:15" x14ac:dyDescent="0.25">
      <c r="C148" s="43" t="s">
        <v>16</v>
      </c>
      <c r="D148" s="40" t="s">
        <v>53</v>
      </c>
      <c r="E148">
        <v>2030</v>
      </c>
      <c r="F148" t="s">
        <v>54</v>
      </c>
      <c r="H148">
        <v>3.3657996919672878E-3</v>
      </c>
      <c r="J148" t="s">
        <v>27</v>
      </c>
      <c r="O148" t="str">
        <v>DGSL</v>
      </c>
    </row>
    <row r="149" spans="3:15" x14ac:dyDescent="0.25">
      <c r="C149" s="43" t="s">
        <v>16</v>
      </c>
      <c r="D149" s="40" t="s">
        <v>53</v>
      </c>
      <c r="E149">
        <v>2035</v>
      </c>
      <c r="F149" t="s">
        <v>54</v>
      </c>
      <c r="H149">
        <v>2.610790942060398E-3</v>
      </c>
      <c r="J149" t="s">
        <v>27</v>
      </c>
      <c r="O149" t="str">
        <v>DGSL</v>
      </c>
    </row>
    <row r="150" spans="3:15" x14ac:dyDescent="0.25">
      <c r="C150" s="43" t="s">
        <v>16</v>
      </c>
      <c r="D150" s="40" t="s">
        <v>53</v>
      </c>
      <c r="E150">
        <v>2040</v>
      </c>
      <c r="F150" t="s">
        <v>54</v>
      </c>
      <c r="H150">
        <v>2.14961401171441E-3</v>
      </c>
      <c r="J150" t="s">
        <v>27</v>
      </c>
      <c r="O150" t="str">
        <v>DGSL</v>
      </c>
    </row>
    <row r="151" spans="3:15" x14ac:dyDescent="0.25">
      <c r="C151" s="43" t="s">
        <v>16</v>
      </c>
      <c r="D151" s="40" t="s">
        <v>53</v>
      </c>
      <c r="E151">
        <v>2045</v>
      </c>
      <c r="F151" t="s">
        <v>54</v>
      </c>
      <c r="H151">
        <v>2.1258077344612158E-3</v>
      </c>
      <c r="J151" t="s">
        <v>27</v>
      </c>
      <c r="O151" t="str">
        <v>DGSL</v>
      </c>
    </row>
    <row r="152" spans="3:15" x14ac:dyDescent="0.25">
      <c r="C152" s="43" t="s">
        <v>16</v>
      </c>
      <c r="D152" s="40" t="s">
        <v>53</v>
      </c>
      <c r="E152">
        <v>2050</v>
      </c>
      <c r="F152" t="s">
        <v>54</v>
      </c>
      <c r="H152">
        <v>2.0961786211324105E-3</v>
      </c>
      <c r="J152" t="s">
        <v>27</v>
      </c>
      <c r="O152" t="str">
        <v>DGSL</v>
      </c>
    </row>
    <row r="153" spans="3:15" x14ac:dyDescent="0.25">
      <c r="C153" s="43" t="s">
        <v>16</v>
      </c>
      <c r="D153" s="40" t="s">
        <v>53</v>
      </c>
      <c r="E153" s="40" cm="1">
        <f t="array" ref="E153:E160">+$B$44:$B$51</f>
        <v>2019</v>
      </c>
      <c r="F153" t="s">
        <v>54</v>
      </c>
      <c r="H153" s="74" cm="1">
        <f t="array" ref="H153:H160">+O44:O51</f>
        <v>1.1946657494881176E-4</v>
      </c>
      <c r="J153" t="s">
        <v>27</v>
      </c>
      <c r="O153" t="str" cm="1">
        <f t="array" ref="O153:O160">+V124:V131</f>
        <v>DETH</v>
      </c>
    </row>
    <row r="154" spans="3:15" x14ac:dyDescent="0.25">
      <c r="C154" s="43" t="s">
        <v>16</v>
      </c>
      <c r="D154" s="40" t="s">
        <v>53</v>
      </c>
      <c r="E154">
        <v>2020</v>
      </c>
      <c r="F154" t="s">
        <v>54</v>
      </c>
      <c r="H154">
        <v>2.6596226892479228E-4</v>
      </c>
      <c r="J154" t="s">
        <v>27</v>
      </c>
      <c r="O154" t="str">
        <v>DETH</v>
      </c>
    </row>
    <row r="155" spans="3:15" x14ac:dyDescent="0.25">
      <c r="C155" s="43" t="s">
        <v>16</v>
      </c>
      <c r="D155" s="40" t="s">
        <v>53</v>
      </c>
      <c r="E155">
        <v>2025</v>
      </c>
      <c r="F155" t="s">
        <v>54</v>
      </c>
      <c r="H155">
        <v>2.4072057453367998E-4</v>
      </c>
      <c r="J155" t="s">
        <v>27</v>
      </c>
      <c r="O155" t="str">
        <v>DETH</v>
      </c>
    </row>
    <row r="156" spans="3:15" x14ac:dyDescent="0.25">
      <c r="C156" s="43" t="s">
        <v>16</v>
      </c>
      <c r="D156" s="40" t="s">
        <v>53</v>
      </c>
      <c r="E156">
        <v>2030</v>
      </c>
      <c r="F156" t="s">
        <v>54</v>
      </c>
      <c r="H156">
        <v>1.9394150138439997E-4</v>
      </c>
      <c r="J156" t="s">
        <v>27</v>
      </c>
      <c r="O156" t="str">
        <v>DETH</v>
      </c>
    </row>
    <row r="157" spans="3:15" x14ac:dyDescent="0.25">
      <c r="C157" s="43" t="s">
        <v>16</v>
      </c>
      <c r="D157" s="40" t="s">
        <v>53</v>
      </c>
      <c r="E157">
        <v>2035</v>
      </c>
      <c r="F157" t="s">
        <v>54</v>
      </c>
      <c r="H157">
        <v>1.5043697232262589E-4</v>
      </c>
      <c r="J157" t="s">
        <v>27</v>
      </c>
      <c r="O157" t="str">
        <v>DETH</v>
      </c>
    </row>
    <row r="158" spans="3:15" x14ac:dyDescent="0.25">
      <c r="C158" s="43" t="s">
        <v>16</v>
      </c>
      <c r="D158" s="40" t="s">
        <v>53</v>
      </c>
      <c r="E158">
        <v>2040</v>
      </c>
      <c r="F158" t="s">
        <v>54</v>
      </c>
      <c r="H158">
        <v>1.2386339265042863E-4</v>
      </c>
      <c r="J158" t="s">
        <v>27</v>
      </c>
      <c r="O158" t="str">
        <v>DETH</v>
      </c>
    </row>
    <row r="159" spans="3:15" x14ac:dyDescent="0.25">
      <c r="C159" s="43" t="s">
        <v>16</v>
      </c>
      <c r="D159" s="40" t="s">
        <v>53</v>
      </c>
      <c r="E159">
        <v>2045</v>
      </c>
      <c r="F159" t="s">
        <v>54</v>
      </c>
      <c r="H159">
        <v>1.2249164579220749E-4</v>
      </c>
      <c r="J159" t="s">
        <v>27</v>
      </c>
      <c r="O159" t="str">
        <v>DETH</v>
      </c>
    </row>
    <row r="160" spans="3:15" x14ac:dyDescent="0.25">
      <c r="C160" s="43" t="s">
        <v>16</v>
      </c>
      <c r="D160" s="40" t="s">
        <v>53</v>
      </c>
      <c r="E160">
        <v>2050</v>
      </c>
      <c r="F160" t="s">
        <v>54</v>
      </c>
      <c r="H160">
        <v>1.2078437998628593E-4</v>
      </c>
      <c r="J160" t="s">
        <v>27</v>
      </c>
      <c r="O160" t="str">
        <v>DETH</v>
      </c>
    </row>
    <row r="161" spans="3:15" x14ac:dyDescent="0.25">
      <c r="C161" s="43" t="s">
        <v>21</v>
      </c>
      <c r="D161" s="40" t="s">
        <v>53</v>
      </c>
      <c r="E161" s="40" cm="1">
        <f t="array" ref="E161:E168">+$B$44:$B$51</f>
        <v>2019</v>
      </c>
      <c r="F161" t="s">
        <v>54</v>
      </c>
      <c r="H161" s="74" cm="1">
        <f t="array" ref="H161:H168">+P44:P51</f>
        <v>0.92987932910492899</v>
      </c>
      <c r="J161" t="s">
        <v>27</v>
      </c>
      <c r="O161" t="str" cm="1">
        <f t="array" ref="O161:O168">+W124:W131</f>
        <v>DGAS</v>
      </c>
    </row>
    <row r="162" spans="3:15" x14ac:dyDescent="0.25">
      <c r="C162" s="43" t="s">
        <v>21</v>
      </c>
      <c r="D162" s="40" t="s">
        <v>53</v>
      </c>
      <c r="E162">
        <v>2020</v>
      </c>
      <c r="F162" t="s">
        <v>54</v>
      </c>
      <c r="H162">
        <v>0.92789147783490933</v>
      </c>
      <c r="J162" t="s">
        <v>27</v>
      </c>
      <c r="O162" t="str">
        <v>DGAS</v>
      </c>
    </row>
    <row r="163" spans="3:15" x14ac:dyDescent="0.25">
      <c r="C163" s="43" t="s">
        <v>21</v>
      </c>
      <c r="D163" s="40" t="s">
        <v>53</v>
      </c>
      <c r="E163">
        <v>2025</v>
      </c>
      <c r="F163" t="s">
        <v>54</v>
      </c>
      <c r="H163">
        <v>0.93587746814734207</v>
      </c>
      <c r="J163" t="s">
        <v>27</v>
      </c>
      <c r="O163" t="str">
        <v>DGAS</v>
      </c>
    </row>
    <row r="164" spans="3:15" x14ac:dyDescent="0.25">
      <c r="C164" s="43" t="s">
        <v>21</v>
      </c>
      <c r="D164" s="40" t="s">
        <v>53</v>
      </c>
      <c r="E164">
        <v>2030</v>
      </c>
      <c r="F164" t="s">
        <v>54</v>
      </c>
      <c r="H164">
        <v>0.94391982472504832</v>
      </c>
      <c r="J164" t="s">
        <v>27</v>
      </c>
      <c r="O164" t="str">
        <v>DGAS</v>
      </c>
    </row>
    <row r="165" spans="3:15" x14ac:dyDescent="0.25">
      <c r="C165" s="43" t="s">
        <v>21</v>
      </c>
      <c r="D165" s="40" t="s">
        <v>53</v>
      </c>
      <c r="E165">
        <v>2035</v>
      </c>
      <c r="F165" t="s">
        <v>54</v>
      </c>
      <c r="H165">
        <v>0.95160712503823763</v>
      </c>
      <c r="J165" t="s">
        <v>27</v>
      </c>
      <c r="O165" t="str">
        <v>DGAS</v>
      </c>
    </row>
    <row r="166" spans="3:15" x14ac:dyDescent="0.25">
      <c r="C166" s="43" t="s">
        <v>21</v>
      </c>
      <c r="D166" s="40" t="s">
        <v>53</v>
      </c>
      <c r="E166">
        <v>2040</v>
      </c>
      <c r="F166" t="s">
        <v>54</v>
      </c>
      <c r="H166">
        <v>0.95939252769919714</v>
      </c>
      <c r="J166" t="s">
        <v>27</v>
      </c>
      <c r="O166" t="str">
        <v>DGAS</v>
      </c>
    </row>
    <row r="167" spans="3:15" x14ac:dyDescent="0.25">
      <c r="C167" s="43" t="s">
        <v>21</v>
      </c>
      <c r="D167" s="40" t="s">
        <v>53</v>
      </c>
      <c r="E167">
        <v>2045</v>
      </c>
      <c r="F167" t="s">
        <v>54</v>
      </c>
      <c r="H167">
        <v>0.9647057933775387</v>
      </c>
      <c r="J167" t="s">
        <v>27</v>
      </c>
      <c r="O167" t="str">
        <v>DGAS</v>
      </c>
    </row>
    <row r="168" spans="3:15" x14ac:dyDescent="0.25">
      <c r="C168" s="43" t="s">
        <v>21</v>
      </c>
      <c r="D168" s="40" t="s">
        <v>53</v>
      </c>
      <c r="E168">
        <v>2050</v>
      </c>
      <c r="F168" t="s">
        <v>54</v>
      </c>
      <c r="H168">
        <v>0.96976806311371933</v>
      </c>
      <c r="J168" t="s">
        <v>27</v>
      </c>
      <c r="O168" t="str">
        <v>DGAS</v>
      </c>
    </row>
    <row r="169" spans="3:15" x14ac:dyDescent="0.25">
      <c r="C169" s="43" t="s">
        <v>21</v>
      </c>
      <c r="D169" s="40" t="s">
        <v>53</v>
      </c>
      <c r="E169" s="40" cm="1">
        <f t="array" ref="E169:E176">+$B$44:$B$51</f>
        <v>2019</v>
      </c>
      <c r="F169" t="s">
        <v>54</v>
      </c>
      <c r="H169" s="74" cm="1">
        <f t="array" ref="H169:H176">+Q44:Q51</f>
        <v>3.7747992514573081E-5</v>
      </c>
      <c r="J169" t="s">
        <v>27</v>
      </c>
      <c r="O169" t="str" cm="1">
        <f t="array" ref="O169:O176">+X124:X131</f>
        <v>DKER</v>
      </c>
    </row>
    <row r="170" spans="3:15" x14ac:dyDescent="0.25">
      <c r="C170" s="43" t="s">
        <v>21</v>
      </c>
      <c r="D170" s="40" t="s">
        <v>53</v>
      </c>
      <c r="E170">
        <v>2020</v>
      </c>
      <c r="F170" t="s">
        <v>54</v>
      </c>
      <c r="H170">
        <v>3.9537071580347435E-5</v>
      </c>
      <c r="J170" t="s">
        <v>27</v>
      </c>
      <c r="O170" t="str">
        <v>DKER</v>
      </c>
    </row>
    <row r="171" spans="3:15" x14ac:dyDescent="0.25">
      <c r="C171" s="43" t="s">
        <v>21</v>
      </c>
      <c r="D171" s="40" t="s">
        <v>53</v>
      </c>
      <c r="E171">
        <v>2025</v>
      </c>
      <c r="F171" t="s">
        <v>54</v>
      </c>
      <c r="H171">
        <v>3.1040136722672816E-5</v>
      </c>
      <c r="J171" t="s">
        <v>27</v>
      </c>
      <c r="O171" t="str">
        <v>DKER</v>
      </c>
    </row>
    <row r="172" spans="3:15" x14ac:dyDescent="0.25">
      <c r="C172" s="43" t="s">
        <v>21</v>
      </c>
      <c r="D172" s="40" t="s">
        <v>53</v>
      </c>
      <c r="E172">
        <v>2030</v>
      </c>
      <c r="F172" t="s">
        <v>54</v>
      </c>
      <c r="H172">
        <v>2.2560142302436061E-5</v>
      </c>
      <c r="J172" t="s">
        <v>27</v>
      </c>
      <c r="O172" t="str">
        <v>DKER</v>
      </c>
    </row>
    <row r="173" spans="3:15" x14ac:dyDescent="0.25">
      <c r="C173" s="43" t="s">
        <v>21</v>
      </c>
      <c r="D173" s="40" t="s">
        <v>53</v>
      </c>
      <c r="E173">
        <v>2035</v>
      </c>
      <c r="F173" t="s">
        <v>54</v>
      </c>
      <c r="H173">
        <v>1.3904588350572295E-5</v>
      </c>
      <c r="J173" t="s">
        <v>27</v>
      </c>
      <c r="O173" t="str">
        <v>DKER</v>
      </c>
    </row>
    <row r="174" spans="3:15" x14ac:dyDescent="0.25">
      <c r="C174" s="43" t="s">
        <v>21</v>
      </c>
      <c r="D174" s="40" t="s">
        <v>53</v>
      </c>
      <c r="E174">
        <v>2040</v>
      </c>
      <c r="F174" t="s">
        <v>54</v>
      </c>
      <c r="H174">
        <v>6.5737431550899382E-6</v>
      </c>
      <c r="J174" t="s">
        <v>27</v>
      </c>
      <c r="O174" t="str">
        <v>DKER</v>
      </c>
    </row>
    <row r="175" spans="3:15" x14ac:dyDescent="0.25">
      <c r="C175" s="43" t="s">
        <v>21</v>
      </c>
      <c r="D175" s="40" t="s">
        <v>53</v>
      </c>
      <c r="E175">
        <v>2045</v>
      </c>
      <c r="F175" t="s">
        <v>54</v>
      </c>
      <c r="H175">
        <v>5.6721819182184823E-6</v>
      </c>
      <c r="J175" t="s">
        <v>27</v>
      </c>
      <c r="O175" t="str">
        <v>DKER</v>
      </c>
    </row>
    <row r="176" spans="3:15" x14ac:dyDescent="0.25">
      <c r="C176" s="43" t="s">
        <v>21</v>
      </c>
      <c r="D176" s="40" t="s">
        <v>53</v>
      </c>
      <c r="E176">
        <v>2050</v>
      </c>
      <c r="F176" t="s">
        <v>54</v>
      </c>
      <c r="H176">
        <v>4.8472784147460675E-6</v>
      </c>
      <c r="J176" t="s">
        <v>27</v>
      </c>
      <c r="O176" t="str">
        <v>DKER</v>
      </c>
    </row>
    <row r="177" spans="3:15" x14ac:dyDescent="0.25">
      <c r="C177" s="43" t="s">
        <v>21</v>
      </c>
      <c r="D177" s="40" t="s">
        <v>53</v>
      </c>
      <c r="E177" s="40" cm="1">
        <f t="array" ref="E177:E184">+$B$44:$B$51</f>
        <v>2019</v>
      </c>
      <c r="F177" t="s">
        <v>54</v>
      </c>
      <c r="H177" s="74" cm="1">
        <f t="array" ref="H177:H184">+R44:R51</f>
        <v>3.934284519831379E-2</v>
      </c>
      <c r="J177" t="s">
        <v>27</v>
      </c>
      <c r="O177" t="str" cm="1">
        <f t="array" ref="O177:O184">+Y124:Y131</f>
        <v>DLPG</v>
      </c>
    </row>
    <row r="178" spans="3:15" x14ac:dyDescent="0.25">
      <c r="C178" s="43" t="s">
        <v>21</v>
      </c>
      <c r="D178" s="40" t="s">
        <v>53</v>
      </c>
      <c r="E178">
        <v>2020</v>
      </c>
      <c r="F178" t="s">
        <v>54</v>
      </c>
      <c r="H178">
        <v>4.0960406157239941E-2</v>
      </c>
      <c r="J178" t="s">
        <v>27</v>
      </c>
      <c r="O178" t="str">
        <v>DLPG</v>
      </c>
    </row>
    <row r="179" spans="3:15" x14ac:dyDescent="0.25">
      <c r="C179" s="43" t="s">
        <v>21</v>
      </c>
      <c r="D179" s="40" t="s">
        <v>53</v>
      </c>
      <c r="E179">
        <v>2025</v>
      </c>
      <c r="F179" t="s">
        <v>54</v>
      </c>
      <c r="H179">
        <v>3.7724721460420177E-2</v>
      </c>
      <c r="J179" t="s">
        <v>27</v>
      </c>
      <c r="O179" t="str">
        <v>DLPG</v>
      </c>
    </row>
    <row r="180" spans="3:15" x14ac:dyDescent="0.25">
      <c r="C180" s="43" t="s">
        <v>21</v>
      </c>
      <c r="D180" s="40" t="s">
        <v>53</v>
      </c>
      <c r="E180">
        <v>2030</v>
      </c>
      <c r="F180" t="s">
        <v>54</v>
      </c>
      <c r="H180">
        <v>3.5984294670166381E-2</v>
      </c>
      <c r="J180" t="s">
        <v>27</v>
      </c>
      <c r="O180" t="str">
        <v>DLPG</v>
      </c>
    </row>
    <row r="181" spans="3:15" x14ac:dyDescent="0.25">
      <c r="C181" s="43" t="s">
        <v>21</v>
      </c>
      <c r="D181" s="40" t="s">
        <v>53</v>
      </c>
      <c r="E181">
        <v>2035</v>
      </c>
      <c r="F181" t="s">
        <v>54</v>
      </c>
      <c r="H181">
        <v>3.4079328130290895E-2</v>
      </c>
      <c r="J181" t="s">
        <v>27</v>
      </c>
      <c r="O181" t="str">
        <v>DLPG</v>
      </c>
    </row>
    <row r="182" spans="3:15" x14ac:dyDescent="0.25">
      <c r="C182" s="43" t="s">
        <v>21</v>
      </c>
      <c r="D182" s="40" t="s">
        <v>53</v>
      </c>
      <c r="E182">
        <v>2040</v>
      </c>
      <c r="F182" t="s">
        <v>54</v>
      </c>
      <c r="H182">
        <v>3.1145664652910007E-2</v>
      </c>
      <c r="J182" t="s">
        <v>27</v>
      </c>
      <c r="O182" t="str">
        <v>DLPG</v>
      </c>
    </row>
    <row r="183" spans="3:15" x14ac:dyDescent="0.25">
      <c r="C183" s="43" t="s">
        <v>21</v>
      </c>
      <c r="D183" s="40" t="s">
        <v>53</v>
      </c>
      <c r="E183">
        <v>2045</v>
      </c>
      <c r="F183" t="s">
        <v>54</v>
      </c>
      <c r="H183">
        <v>2.7748944186360175E-2</v>
      </c>
      <c r="J183" t="s">
        <v>27</v>
      </c>
      <c r="O183" t="str">
        <v>DLPG</v>
      </c>
    </row>
    <row r="184" spans="3:15" x14ac:dyDescent="0.25">
      <c r="C184" s="43" t="s">
        <v>21</v>
      </c>
      <c r="D184" s="40" t="s">
        <v>53</v>
      </c>
      <c r="E184">
        <v>2050</v>
      </c>
      <c r="F184" t="s">
        <v>54</v>
      </c>
      <c r="H184">
        <v>2.4609632511665785E-2</v>
      </c>
      <c r="J184" t="s">
        <v>27</v>
      </c>
      <c r="O184" t="str">
        <v>DLPG</v>
      </c>
    </row>
    <row r="185" spans="3:15" x14ac:dyDescent="0.25">
      <c r="C185" s="43" t="s">
        <v>21</v>
      </c>
      <c r="D185" s="40" t="s">
        <v>53</v>
      </c>
      <c r="E185" s="40" cm="1">
        <f t="array" ref="E185:E192">+$B$44:$B$51</f>
        <v>2019</v>
      </c>
      <c r="F185" t="s">
        <v>54</v>
      </c>
      <c r="H185" s="74" cm="1">
        <f t="array" ref="H185:H192">+S44:S51</f>
        <v>4.1598287751059542E-3</v>
      </c>
      <c r="J185" t="s">
        <v>27</v>
      </c>
      <c r="O185" t="str" cm="1">
        <f t="array" ref="O185:O192">+Z124:Z131</f>
        <v>DHFO</v>
      </c>
    </row>
    <row r="186" spans="3:15" x14ac:dyDescent="0.25">
      <c r="C186" s="43" t="s">
        <v>21</v>
      </c>
      <c r="D186" s="40" t="s">
        <v>53</v>
      </c>
      <c r="E186">
        <v>2020</v>
      </c>
      <c r="F186" t="s">
        <v>54</v>
      </c>
      <c r="H186">
        <v>3.5005514914599922E-3</v>
      </c>
      <c r="J186" t="s">
        <v>27</v>
      </c>
      <c r="O186" t="str">
        <v>DHFO</v>
      </c>
    </row>
    <row r="187" spans="3:15" x14ac:dyDescent="0.25">
      <c r="C187" s="43" t="s">
        <v>21</v>
      </c>
      <c r="D187" s="40" t="s">
        <v>53</v>
      </c>
      <c r="E187">
        <v>2025</v>
      </c>
      <c r="F187" t="s">
        <v>54</v>
      </c>
      <c r="H187">
        <v>3.1642680553171758E-3</v>
      </c>
      <c r="J187" t="s">
        <v>27</v>
      </c>
      <c r="O187" t="str">
        <v>DHFO</v>
      </c>
    </row>
    <row r="188" spans="3:15" x14ac:dyDescent="0.25">
      <c r="C188" s="43" t="s">
        <v>21</v>
      </c>
      <c r="D188" s="40" t="s">
        <v>53</v>
      </c>
      <c r="E188">
        <v>2030</v>
      </c>
      <c r="F188" t="s">
        <v>54</v>
      </c>
      <c r="H188">
        <v>2.6942016095793833E-3</v>
      </c>
      <c r="J188" t="s">
        <v>27</v>
      </c>
      <c r="O188" t="str">
        <v>DHFO</v>
      </c>
    </row>
    <row r="189" spans="3:15" x14ac:dyDescent="0.25">
      <c r="C189" s="43" t="s">
        <v>21</v>
      </c>
      <c r="D189" s="40" t="s">
        <v>53</v>
      </c>
      <c r="E189">
        <v>2035</v>
      </c>
      <c r="F189" t="s">
        <v>54</v>
      </c>
      <c r="H189">
        <v>2.2754449877230663E-3</v>
      </c>
      <c r="J189" t="s">
        <v>27</v>
      </c>
      <c r="O189" t="str">
        <v>DHFO</v>
      </c>
    </row>
    <row r="190" spans="3:15" x14ac:dyDescent="0.25">
      <c r="C190" s="43" t="s">
        <v>21</v>
      </c>
      <c r="D190" s="40" t="s">
        <v>53</v>
      </c>
      <c r="E190">
        <v>2040</v>
      </c>
      <c r="F190" t="s">
        <v>54</v>
      </c>
      <c r="H190">
        <v>1.9217242490046254E-3</v>
      </c>
      <c r="J190" t="s">
        <v>27</v>
      </c>
      <c r="O190" t="str">
        <v>DHFO</v>
      </c>
    </row>
    <row r="191" spans="3:15" x14ac:dyDescent="0.25">
      <c r="C191" s="43" t="s">
        <v>21</v>
      </c>
      <c r="D191" s="40" t="s">
        <v>53</v>
      </c>
      <c r="E191">
        <v>2045</v>
      </c>
      <c r="F191" t="s">
        <v>54</v>
      </c>
      <c r="H191">
        <v>1.9140462761810593E-3</v>
      </c>
      <c r="J191" t="s">
        <v>27</v>
      </c>
      <c r="O191" t="str">
        <v>DHFO</v>
      </c>
    </row>
    <row r="192" spans="3:15" x14ac:dyDescent="0.25">
      <c r="C192" s="43" t="s">
        <v>21</v>
      </c>
      <c r="D192" s="40" t="s">
        <v>53</v>
      </c>
      <c r="E192">
        <v>2050</v>
      </c>
      <c r="F192" t="s">
        <v>54</v>
      </c>
      <c r="H192">
        <v>1.8969016196372945E-3</v>
      </c>
      <c r="J192" t="s">
        <v>27</v>
      </c>
      <c r="O192" t="str">
        <v>DHFO</v>
      </c>
    </row>
    <row r="193" spans="3:28" x14ac:dyDescent="0.25">
      <c r="C193" s="43" t="s">
        <v>21</v>
      </c>
      <c r="D193" s="40" t="s">
        <v>53</v>
      </c>
      <c r="E193" s="40" cm="1">
        <f t="array" ref="E193:E200">+$B$44:$B$51</f>
        <v>2019</v>
      </c>
      <c r="F193" t="s">
        <v>54</v>
      </c>
      <c r="H193" s="74" cm="1">
        <f t="array" ref="H193:H200">+T44:T51</f>
        <v>6.9173196282955177E-4</v>
      </c>
      <c r="J193" t="s">
        <v>27</v>
      </c>
      <c r="O193" t="str" cm="1">
        <f t="array" ref="O193:O200">+AA124:AA131</f>
        <v>DLOIL</v>
      </c>
    </row>
    <row r="194" spans="3:28" x14ac:dyDescent="0.25">
      <c r="C194" s="43" t="s">
        <v>21</v>
      </c>
      <c r="D194" s="40" t="s">
        <v>53</v>
      </c>
      <c r="E194">
        <v>2020</v>
      </c>
      <c r="F194" t="s">
        <v>54</v>
      </c>
      <c r="H194">
        <v>7.0051580671846349E-4</v>
      </c>
      <c r="J194" t="s">
        <v>27</v>
      </c>
      <c r="O194" t="str">
        <v>DLOIL</v>
      </c>
    </row>
    <row r="195" spans="3:28" x14ac:dyDescent="0.25">
      <c r="C195" s="43" t="s">
        <v>21</v>
      </c>
      <c r="D195" s="40" t="s">
        <v>53</v>
      </c>
      <c r="E195">
        <v>2025</v>
      </c>
      <c r="F195" t="s">
        <v>54</v>
      </c>
      <c r="H195">
        <v>5.3589883106496894E-4</v>
      </c>
      <c r="J195" t="s">
        <v>27</v>
      </c>
      <c r="O195" t="str">
        <v>DLOIL</v>
      </c>
    </row>
    <row r="196" spans="3:28" x14ac:dyDescent="0.25">
      <c r="C196" s="43" t="s">
        <v>21</v>
      </c>
      <c r="D196" s="40" t="s">
        <v>53</v>
      </c>
      <c r="E196">
        <v>2030</v>
      </c>
      <c r="F196" t="s">
        <v>54</v>
      </c>
      <c r="H196">
        <v>3.3406364563222629E-4</v>
      </c>
      <c r="J196" t="s">
        <v>27</v>
      </c>
      <c r="O196" t="str">
        <v>DLOIL</v>
      </c>
    </row>
    <row r="197" spans="3:28" x14ac:dyDescent="0.25">
      <c r="C197" s="43" t="s">
        <v>21</v>
      </c>
      <c r="D197" s="40" t="s">
        <v>53</v>
      </c>
      <c r="E197">
        <v>2035</v>
      </c>
      <c r="F197" t="s">
        <v>54</v>
      </c>
      <c r="H197">
        <v>1.5458630577989198E-4</v>
      </c>
      <c r="J197" t="s">
        <v>27</v>
      </c>
      <c r="O197" t="str">
        <v>DLOIL</v>
      </c>
    </row>
    <row r="198" spans="3:28" x14ac:dyDescent="0.25">
      <c r="C198" s="43" t="s">
        <v>21</v>
      </c>
      <c r="D198" s="40" t="s">
        <v>53</v>
      </c>
      <c r="E198">
        <v>2040</v>
      </c>
      <c r="F198" t="s">
        <v>54</v>
      </c>
      <c r="H198">
        <v>0</v>
      </c>
      <c r="J198" t="s">
        <v>27</v>
      </c>
      <c r="O198" t="str">
        <v>DLOIL</v>
      </c>
    </row>
    <row r="199" spans="3:28" x14ac:dyDescent="0.25">
      <c r="C199" s="43" t="s">
        <v>21</v>
      </c>
      <c r="D199" s="40" t="s">
        <v>53</v>
      </c>
      <c r="E199">
        <v>2045</v>
      </c>
      <c r="F199" t="s">
        <v>54</v>
      </c>
      <c r="H199">
        <v>0</v>
      </c>
      <c r="J199" t="s">
        <v>27</v>
      </c>
      <c r="O199" t="str">
        <v>DLOIL</v>
      </c>
    </row>
    <row r="200" spans="3:28" x14ac:dyDescent="0.25">
      <c r="C200" s="43" t="s">
        <v>21</v>
      </c>
      <c r="D200" s="40" t="s">
        <v>53</v>
      </c>
      <c r="E200">
        <v>2050</v>
      </c>
      <c r="F200" t="s">
        <v>54</v>
      </c>
      <c r="H200">
        <v>0</v>
      </c>
      <c r="J200" t="s">
        <v>27</v>
      </c>
      <c r="O200" t="str">
        <v>DLOIL</v>
      </c>
    </row>
    <row r="201" spans="3:28" x14ac:dyDescent="0.25">
      <c r="C201" s="43" t="s">
        <v>21</v>
      </c>
      <c r="D201" s="40" t="s">
        <v>53</v>
      </c>
      <c r="E201" s="40" cm="1">
        <f t="array" ref="E201:E208">+$B$44:$B$51</f>
        <v>2019</v>
      </c>
      <c r="F201" t="s">
        <v>54</v>
      </c>
      <c r="H201" s="74" cm="1">
        <f t="array" ref="H201:H208">+U44:U51</f>
        <v>0</v>
      </c>
      <c r="J201" t="s">
        <v>27</v>
      </c>
      <c r="O201" t="str" cm="1">
        <f t="array" ref="O201:O208">+AB124:AB131</f>
        <v>DH2</v>
      </c>
    </row>
    <row r="202" spans="3:28" x14ac:dyDescent="0.25">
      <c r="C202" s="43" t="s">
        <v>21</v>
      </c>
      <c r="D202" s="40" t="s">
        <v>53</v>
      </c>
      <c r="E202">
        <v>2020</v>
      </c>
      <c r="F202" t="s">
        <v>54</v>
      </c>
      <c r="H202">
        <v>0</v>
      </c>
      <c r="J202" t="s">
        <v>27</v>
      </c>
      <c r="O202" t="str">
        <v>DH2</v>
      </c>
    </row>
    <row r="203" spans="3:28" x14ac:dyDescent="0.25">
      <c r="C203" s="43" t="s">
        <v>21</v>
      </c>
      <c r="D203" s="40" t="s">
        <v>53</v>
      </c>
      <c r="E203">
        <v>2025</v>
      </c>
      <c r="F203" t="s">
        <v>54</v>
      </c>
      <c r="H203">
        <v>0</v>
      </c>
      <c r="J203" t="s">
        <v>27</v>
      </c>
      <c r="O203" t="str">
        <v>DH2</v>
      </c>
    </row>
    <row r="204" spans="3:28" x14ac:dyDescent="0.25">
      <c r="C204" s="43" t="s">
        <v>21</v>
      </c>
      <c r="D204" s="40" t="s">
        <v>53</v>
      </c>
      <c r="E204">
        <v>2030</v>
      </c>
      <c r="F204" t="s">
        <v>54</v>
      </c>
      <c r="H204">
        <v>0</v>
      </c>
      <c r="J204" t="s">
        <v>27</v>
      </c>
      <c r="O204" t="str">
        <v>DH2</v>
      </c>
    </row>
    <row r="205" spans="3:28" x14ac:dyDescent="0.25">
      <c r="C205" s="43" t="s">
        <v>21</v>
      </c>
      <c r="D205" s="40" t="s">
        <v>53</v>
      </c>
      <c r="E205">
        <v>2035</v>
      </c>
      <c r="F205" t="s">
        <v>54</v>
      </c>
      <c r="H205">
        <v>0</v>
      </c>
      <c r="J205" t="s">
        <v>27</v>
      </c>
      <c r="O205" t="str">
        <v>DH2</v>
      </c>
    </row>
    <row r="206" spans="3:28" x14ac:dyDescent="0.25">
      <c r="C206" s="43" t="s">
        <v>21</v>
      </c>
      <c r="D206" s="40" t="s">
        <v>53</v>
      </c>
      <c r="E206">
        <v>2040</v>
      </c>
      <c r="F206" t="s">
        <v>54</v>
      </c>
      <c r="H206">
        <v>0</v>
      </c>
      <c r="J206" t="s">
        <v>27</v>
      </c>
      <c r="O206" t="str">
        <v>DH2</v>
      </c>
      <c r="S206" s="75" t="s">
        <v>14</v>
      </c>
      <c r="T206" s="76" t="s">
        <v>17</v>
      </c>
      <c r="U206" s="76" t="s">
        <v>18</v>
      </c>
      <c r="V206" s="76" t="s">
        <v>19</v>
      </c>
      <c r="W206" s="76" t="s">
        <v>20</v>
      </c>
      <c r="X206" s="76" t="s">
        <v>29</v>
      </c>
      <c r="Y206" s="76" t="s">
        <v>24</v>
      </c>
      <c r="Z206" s="76" t="s">
        <v>30</v>
      </c>
      <c r="AA206" s="76" t="s">
        <v>35</v>
      </c>
      <c r="AB206" s="77" t="s">
        <v>32</v>
      </c>
    </row>
    <row r="207" spans="3:28" x14ac:dyDescent="0.25">
      <c r="C207" s="43" t="s">
        <v>21</v>
      </c>
      <c r="D207" s="40" t="s">
        <v>53</v>
      </c>
      <c r="E207">
        <v>2045</v>
      </c>
      <c r="F207" t="s">
        <v>54</v>
      </c>
      <c r="H207">
        <v>0</v>
      </c>
      <c r="J207" t="s">
        <v>27</v>
      </c>
      <c r="O207" t="str">
        <v>DH2</v>
      </c>
      <c r="S207" s="76" t="str">
        <f t="shared" ref="S207:S213" si="15">+S206</f>
        <v>DDSL</v>
      </c>
      <c r="T207" s="76" t="str">
        <f t="shared" ref="T207:T213" si="16">+T206</f>
        <v>DBDSL</v>
      </c>
      <c r="U207" s="76" t="str">
        <f t="shared" ref="U207:U213" si="17">+U206</f>
        <v>DGSL</v>
      </c>
      <c r="V207" s="76" t="str">
        <f t="shared" ref="V207:V213" si="18">+V206</f>
        <v>DETH</v>
      </c>
      <c r="W207" s="76" t="str">
        <f t="shared" ref="W207:W213" si="19">+W206</f>
        <v>DGAS</v>
      </c>
      <c r="X207" s="76" t="str">
        <f t="shared" ref="X207:X213" si="20">+X206</f>
        <v>DKER</v>
      </c>
      <c r="Y207" s="76" t="str">
        <f t="shared" ref="Y207:Y213" si="21">+Y206</f>
        <v>DLPG</v>
      </c>
      <c r="Z207" s="76" t="str">
        <f t="shared" ref="Z207:Z213" si="22">+Z206</f>
        <v>DHFO</v>
      </c>
      <c r="AA207" s="76" t="str">
        <f t="shared" ref="AA207:AA213" si="23">+AA206</f>
        <v>DAVG</v>
      </c>
      <c r="AB207" s="76" t="str">
        <f t="shared" ref="AB207:AB213" si="24">+AB206</f>
        <v>DH2</v>
      </c>
    </row>
    <row r="208" spans="3:28" x14ac:dyDescent="0.25">
      <c r="C208" s="65" t="s">
        <v>21</v>
      </c>
      <c r="D208" s="62" t="s">
        <v>53</v>
      </c>
      <c r="E208" s="79">
        <v>2050</v>
      </c>
      <c r="F208" s="79" t="s">
        <v>54</v>
      </c>
      <c r="G208" s="79"/>
      <c r="H208" s="79">
        <v>0</v>
      </c>
      <c r="I208" s="79"/>
      <c r="J208" s="79" t="s">
        <v>27</v>
      </c>
      <c r="K208" s="79"/>
      <c r="L208" s="79"/>
      <c r="M208" s="79"/>
      <c r="N208" s="79"/>
      <c r="O208" s="79" t="str">
        <v>DH2</v>
      </c>
      <c r="S208" s="76" t="str">
        <f t="shared" si="15"/>
        <v>DDSL</v>
      </c>
      <c r="T208" s="76" t="str">
        <f t="shared" si="16"/>
        <v>DBDSL</v>
      </c>
      <c r="U208" s="76" t="str">
        <f t="shared" si="17"/>
        <v>DGSL</v>
      </c>
      <c r="V208" s="76" t="str">
        <f t="shared" si="18"/>
        <v>DETH</v>
      </c>
      <c r="W208" s="76" t="str">
        <f t="shared" si="19"/>
        <v>DGAS</v>
      </c>
      <c r="X208" s="76" t="str">
        <f t="shared" si="20"/>
        <v>DKER</v>
      </c>
      <c r="Y208" s="76" t="str">
        <f t="shared" si="21"/>
        <v>DLPG</v>
      </c>
      <c r="Z208" s="76" t="str">
        <f t="shared" si="22"/>
        <v>DHFO</v>
      </c>
      <c r="AA208" s="76" t="str">
        <f t="shared" si="23"/>
        <v>DAVG</v>
      </c>
      <c r="AB208" s="76" t="str">
        <f t="shared" si="24"/>
        <v>DH2</v>
      </c>
    </row>
    <row r="209" spans="3:28" x14ac:dyDescent="0.25">
      <c r="C209" s="43" t="s">
        <v>16</v>
      </c>
      <c r="D209" s="40" t="s">
        <v>53</v>
      </c>
      <c r="E209" s="40" cm="1">
        <f t="array" ref="E209:E216">+$B$44:$B$51</f>
        <v>2019</v>
      </c>
      <c r="F209" t="s">
        <v>54</v>
      </c>
      <c r="H209" s="74" cm="1">
        <f t="array" ref="H209:H216">+V44:V51</f>
        <v>0.42556332971371874</v>
      </c>
      <c r="J209" t="s">
        <v>33</v>
      </c>
      <c r="O209" t="str" cm="1">
        <f t="array" ref="O209:O216">+S206:S213</f>
        <v>DDSL</v>
      </c>
      <c r="S209" s="76" t="str">
        <f t="shared" si="15"/>
        <v>DDSL</v>
      </c>
      <c r="T209" s="76" t="str">
        <f t="shared" si="16"/>
        <v>DBDSL</v>
      </c>
      <c r="U209" s="76" t="str">
        <f t="shared" si="17"/>
        <v>DGSL</v>
      </c>
      <c r="V209" s="76" t="str">
        <f t="shared" si="18"/>
        <v>DETH</v>
      </c>
      <c r="W209" s="76" t="str">
        <f t="shared" si="19"/>
        <v>DGAS</v>
      </c>
      <c r="X209" s="76" t="str">
        <f t="shared" si="20"/>
        <v>DKER</v>
      </c>
      <c r="Y209" s="76" t="str">
        <f t="shared" si="21"/>
        <v>DLPG</v>
      </c>
      <c r="Z209" s="76" t="str">
        <f t="shared" si="22"/>
        <v>DHFO</v>
      </c>
      <c r="AA209" s="76" t="str">
        <f t="shared" si="23"/>
        <v>DAVG</v>
      </c>
      <c r="AB209" s="76" t="str">
        <f t="shared" si="24"/>
        <v>DH2</v>
      </c>
    </row>
    <row r="210" spans="3:28" x14ac:dyDescent="0.25">
      <c r="C210" s="43" t="s">
        <v>16</v>
      </c>
      <c r="D210" s="40" t="s">
        <v>53</v>
      </c>
      <c r="E210">
        <v>2020</v>
      </c>
      <c r="F210" t="s">
        <v>54</v>
      </c>
      <c r="H210">
        <v>0.4387611609386034</v>
      </c>
      <c r="J210" t="s">
        <v>33</v>
      </c>
      <c r="O210" t="str">
        <v>DDSL</v>
      </c>
      <c r="S210" s="76" t="str">
        <f t="shared" si="15"/>
        <v>DDSL</v>
      </c>
      <c r="T210" s="76" t="str">
        <f t="shared" si="16"/>
        <v>DBDSL</v>
      </c>
      <c r="U210" s="76" t="str">
        <f t="shared" si="17"/>
        <v>DGSL</v>
      </c>
      <c r="V210" s="76" t="str">
        <f t="shared" si="18"/>
        <v>DETH</v>
      </c>
      <c r="W210" s="76" t="str">
        <f t="shared" si="19"/>
        <v>DGAS</v>
      </c>
      <c r="X210" s="76" t="str">
        <f t="shared" si="20"/>
        <v>DKER</v>
      </c>
      <c r="Y210" s="76" t="str">
        <f t="shared" si="21"/>
        <v>DLPG</v>
      </c>
      <c r="Z210" s="76" t="str">
        <f t="shared" si="22"/>
        <v>DHFO</v>
      </c>
      <c r="AA210" s="76" t="str">
        <f t="shared" si="23"/>
        <v>DAVG</v>
      </c>
      <c r="AB210" s="76" t="str">
        <f t="shared" si="24"/>
        <v>DH2</v>
      </c>
    </row>
    <row r="211" spans="3:28" x14ac:dyDescent="0.25">
      <c r="C211" s="43" t="s">
        <v>16</v>
      </c>
      <c r="D211" s="40" t="s">
        <v>53</v>
      </c>
      <c r="E211">
        <v>2025</v>
      </c>
      <c r="F211" t="s">
        <v>54</v>
      </c>
      <c r="H211">
        <v>0.44261960515720589</v>
      </c>
      <c r="J211" t="s">
        <v>33</v>
      </c>
      <c r="O211" t="str">
        <v>DDSL</v>
      </c>
      <c r="S211" s="76" t="str">
        <f t="shared" si="15"/>
        <v>DDSL</v>
      </c>
      <c r="T211" s="76" t="str">
        <f t="shared" si="16"/>
        <v>DBDSL</v>
      </c>
      <c r="U211" s="76" t="str">
        <f t="shared" si="17"/>
        <v>DGSL</v>
      </c>
      <c r="V211" s="76" t="str">
        <f t="shared" si="18"/>
        <v>DETH</v>
      </c>
      <c r="W211" s="76" t="str">
        <f t="shared" si="19"/>
        <v>DGAS</v>
      </c>
      <c r="X211" s="76" t="str">
        <f t="shared" si="20"/>
        <v>DKER</v>
      </c>
      <c r="Y211" s="76" t="str">
        <f t="shared" si="21"/>
        <v>DLPG</v>
      </c>
      <c r="Z211" s="76" t="str">
        <f t="shared" si="22"/>
        <v>DHFO</v>
      </c>
      <c r="AA211" s="76" t="str">
        <f t="shared" si="23"/>
        <v>DAVG</v>
      </c>
      <c r="AB211" s="76" t="str">
        <f t="shared" si="24"/>
        <v>DH2</v>
      </c>
    </row>
    <row r="212" spans="3:28" x14ac:dyDescent="0.25">
      <c r="C212" s="43" t="s">
        <v>16</v>
      </c>
      <c r="D212" s="40" t="s">
        <v>53</v>
      </c>
      <c r="E212">
        <v>2030</v>
      </c>
      <c r="F212" t="s">
        <v>54</v>
      </c>
      <c r="H212">
        <v>0.44290296655299799</v>
      </c>
      <c r="J212" t="s">
        <v>33</v>
      </c>
      <c r="O212" t="str">
        <v>DDSL</v>
      </c>
      <c r="S212" s="76" t="str">
        <f t="shared" si="15"/>
        <v>DDSL</v>
      </c>
      <c r="T212" s="76" t="str">
        <f t="shared" si="16"/>
        <v>DBDSL</v>
      </c>
      <c r="U212" s="76" t="str">
        <f t="shared" si="17"/>
        <v>DGSL</v>
      </c>
      <c r="V212" s="76" t="str">
        <f t="shared" si="18"/>
        <v>DETH</v>
      </c>
      <c r="W212" s="76" t="str">
        <f t="shared" si="19"/>
        <v>DGAS</v>
      </c>
      <c r="X212" s="76" t="str">
        <f t="shared" si="20"/>
        <v>DKER</v>
      </c>
      <c r="Y212" s="76" t="str">
        <f t="shared" si="21"/>
        <v>DLPG</v>
      </c>
      <c r="Z212" s="76" t="str">
        <f t="shared" si="22"/>
        <v>DHFO</v>
      </c>
      <c r="AA212" s="76" t="str">
        <f t="shared" si="23"/>
        <v>DAVG</v>
      </c>
      <c r="AB212" s="76" t="str">
        <f t="shared" si="24"/>
        <v>DH2</v>
      </c>
    </row>
    <row r="213" spans="3:28" x14ac:dyDescent="0.25">
      <c r="C213" s="43" t="s">
        <v>16</v>
      </c>
      <c r="D213" s="40" t="s">
        <v>53</v>
      </c>
      <c r="E213">
        <v>2035</v>
      </c>
      <c r="F213" t="s">
        <v>54</v>
      </c>
      <c r="H213">
        <v>0.4365209379689145</v>
      </c>
      <c r="J213" t="s">
        <v>33</v>
      </c>
      <c r="O213" t="str">
        <v>DDSL</v>
      </c>
      <c r="S213" s="76" t="str">
        <f t="shared" si="15"/>
        <v>DDSL</v>
      </c>
      <c r="T213" s="76" t="str">
        <f t="shared" si="16"/>
        <v>DBDSL</v>
      </c>
      <c r="U213" s="76" t="str">
        <f t="shared" si="17"/>
        <v>DGSL</v>
      </c>
      <c r="V213" s="76" t="str">
        <f t="shared" si="18"/>
        <v>DETH</v>
      </c>
      <c r="W213" s="76" t="str">
        <f t="shared" si="19"/>
        <v>DGAS</v>
      </c>
      <c r="X213" s="76" t="str">
        <f t="shared" si="20"/>
        <v>DKER</v>
      </c>
      <c r="Y213" s="76" t="str">
        <f t="shared" si="21"/>
        <v>DLPG</v>
      </c>
      <c r="Z213" s="76" t="str">
        <f t="shared" si="22"/>
        <v>DHFO</v>
      </c>
      <c r="AA213" s="76" t="str">
        <f t="shared" si="23"/>
        <v>DAVG</v>
      </c>
      <c r="AB213" s="76" t="str">
        <f t="shared" si="24"/>
        <v>DH2</v>
      </c>
    </row>
    <row r="214" spans="3:28" x14ac:dyDescent="0.25">
      <c r="C214" s="43" t="s">
        <v>16</v>
      </c>
      <c r="D214" s="40" t="s">
        <v>53</v>
      </c>
      <c r="E214">
        <v>2040</v>
      </c>
      <c r="F214" t="s">
        <v>54</v>
      </c>
      <c r="H214">
        <v>0.41451173512154232</v>
      </c>
      <c r="J214" t="s">
        <v>33</v>
      </c>
      <c r="O214" t="str">
        <v>DDSL</v>
      </c>
    </row>
    <row r="215" spans="3:28" x14ac:dyDescent="0.25">
      <c r="C215" s="43" t="s">
        <v>16</v>
      </c>
      <c r="D215" s="40" t="s">
        <v>53</v>
      </c>
      <c r="E215">
        <v>2045</v>
      </c>
      <c r="F215" t="s">
        <v>54</v>
      </c>
      <c r="H215">
        <v>0.37133349054455705</v>
      </c>
      <c r="J215" t="s">
        <v>33</v>
      </c>
      <c r="O215" t="str">
        <v>DDSL</v>
      </c>
    </row>
    <row r="216" spans="3:28" x14ac:dyDescent="0.25">
      <c r="C216" s="43" t="s">
        <v>16</v>
      </c>
      <c r="D216" s="40" t="s">
        <v>53</v>
      </c>
      <c r="E216">
        <v>2050</v>
      </c>
      <c r="F216" t="s">
        <v>54</v>
      </c>
      <c r="H216">
        <v>0.31861719750149203</v>
      </c>
      <c r="J216" t="s">
        <v>33</v>
      </c>
      <c r="O216" t="str">
        <v>DDSL</v>
      </c>
    </row>
    <row r="217" spans="3:28" x14ac:dyDescent="0.25">
      <c r="C217" s="43" t="s">
        <v>16</v>
      </c>
      <c r="D217" s="40" t="s">
        <v>53</v>
      </c>
      <c r="E217" s="40" cm="1">
        <f t="array" ref="E217:E224">+$B$44:$B$51</f>
        <v>2019</v>
      </c>
      <c r="F217" t="s">
        <v>54</v>
      </c>
      <c r="H217" s="74" cm="1">
        <f t="array" ref="H217:H224">+W44:W51</f>
        <v>3.9857899708616182E-2</v>
      </c>
      <c r="J217" t="s">
        <v>33</v>
      </c>
      <c r="O217" t="str" cm="1">
        <f t="array" ref="O217:O224">+T206:T213</f>
        <v>DBDSL</v>
      </c>
    </row>
    <row r="218" spans="3:28" x14ac:dyDescent="0.25">
      <c r="C218" s="43" t="s">
        <v>16</v>
      </c>
      <c r="D218" s="40" t="s">
        <v>53</v>
      </c>
      <c r="E218">
        <v>2020</v>
      </c>
      <c r="F218" t="s">
        <v>54</v>
      </c>
      <c r="H218">
        <v>4.1093997362252291E-2</v>
      </c>
      <c r="J218" t="s">
        <v>33</v>
      </c>
      <c r="O218" t="str">
        <v>DBDSL</v>
      </c>
    </row>
    <row r="219" spans="3:28" x14ac:dyDescent="0.25">
      <c r="C219" s="43" t="s">
        <v>16</v>
      </c>
      <c r="D219" s="40" t="s">
        <v>53</v>
      </c>
      <c r="E219">
        <v>2025</v>
      </c>
      <c r="F219" t="s">
        <v>54</v>
      </c>
      <c r="H219">
        <v>4.1455375967875574E-2</v>
      </c>
      <c r="J219" t="s">
        <v>33</v>
      </c>
      <c r="O219" t="str">
        <v>DBDSL</v>
      </c>
    </row>
    <row r="220" spans="3:28" x14ac:dyDescent="0.25">
      <c r="C220" s="43" t="s">
        <v>16</v>
      </c>
      <c r="D220" s="40" t="s">
        <v>53</v>
      </c>
      <c r="E220">
        <v>2030</v>
      </c>
      <c r="F220" t="s">
        <v>54</v>
      </c>
      <c r="H220">
        <v>4.1481915355332605E-2</v>
      </c>
      <c r="J220" t="s">
        <v>33</v>
      </c>
      <c r="O220" t="str">
        <v>DBDSL</v>
      </c>
    </row>
    <row r="221" spans="3:28" x14ac:dyDescent="0.25">
      <c r="C221" s="43" t="s">
        <v>16</v>
      </c>
      <c r="D221" s="40" t="s">
        <v>53</v>
      </c>
      <c r="E221">
        <v>2035</v>
      </c>
      <c r="F221" t="s">
        <v>54</v>
      </c>
      <c r="H221">
        <v>4.0884179983224668E-2</v>
      </c>
      <c r="J221" t="s">
        <v>33</v>
      </c>
      <c r="O221" t="str">
        <v>DBDSL</v>
      </c>
    </row>
    <row r="222" spans="3:28" x14ac:dyDescent="0.25">
      <c r="C222" s="43" t="s">
        <v>16</v>
      </c>
      <c r="D222" s="40" t="s">
        <v>53</v>
      </c>
      <c r="E222">
        <v>2040</v>
      </c>
      <c r="F222" t="s">
        <v>54</v>
      </c>
      <c r="H222">
        <v>3.8822816753579674E-2</v>
      </c>
      <c r="J222" t="s">
        <v>33</v>
      </c>
      <c r="O222" t="str">
        <v>DBDSL</v>
      </c>
    </row>
    <row r="223" spans="3:28" x14ac:dyDescent="0.25">
      <c r="C223" s="43" t="s">
        <v>16</v>
      </c>
      <c r="D223" s="40" t="s">
        <v>53</v>
      </c>
      <c r="E223">
        <v>2045</v>
      </c>
      <c r="F223" t="s">
        <v>54</v>
      </c>
      <c r="H223">
        <v>3.4778779070395574E-2</v>
      </c>
      <c r="J223" t="s">
        <v>33</v>
      </c>
      <c r="O223" t="str">
        <v>DBDSL</v>
      </c>
    </row>
    <row r="224" spans="3:28" x14ac:dyDescent="0.25">
      <c r="C224" s="43" t="s">
        <v>16</v>
      </c>
      <c r="D224" s="40" t="s">
        <v>53</v>
      </c>
      <c r="E224">
        <v>2050</v>
      </c>
      <c r="F224" t="s">
        <v>54</v>
      </c>
      <c r="H224">
        <v>2.9841415875747242E-2</v>
      </c>
      <c r="J224" t="s">
        <v>33</v>
      </c>
      <c r="O224" t="str">
        <v>DBDSL</v>
      </c>
    </row>
    <row r="225" spans="3:15" x14ac:dyDescent="0.25">
      <c r="C225" s="43" t="s">
        <v>16</v>
      </c>
      <c r="D225" s="40" t="s">
        <v>53</v>
      </c>
      <c r="E225" s="40" cm="1">
        <f t="array" ref="E225:E232">+$B$44:$B$51</f>
        <v>2019</v>
      </c>
      <c r="F225" t="s">
        <v>54</v>
      </c>
      <c r="H225" s="74" cm="1">
        <f t="array" ref="H225:H232">+X44:X51</f>
        <v>0.43290649023408723</v>
      </c>
      <c r="J225" t="s">
        <v>33</v>
      </c>
      <c r="O225" t="str" cm="1">
        <f t="array" ref="O225:O232">+U206:U213</f>
        <v>DGSL</v>
      </c>
    </row>
    <row r="226" spans="3:15" x14ac:dyDescent="0.25">
      <c r="C226" s="43" t="s">
        <v>16</v>
      </c>
      <c r="D226" s="40" t="s">
        <v>53</v>
      </c>
      <c r="E226">
        <v>2020</v>
      </c>
      <c r="F226" t="s">
        <v>54</v>
      </c>
      <c r="H226">
        <v>0.44270157956346629</v>
      </c>
      <c r="J226" t="s">
        <v>33</v>
      </c>
      <c r="O226" t="str">
        <v>DGSL</v>
      </c>
    </row>
    <row r="227" spans="3:15" x14ac:dyDescent="0.25">
      <c r="C227" s="43" t="s">
        <v>16</v>
      </c>
      <c r="D227" s="40" t="s">
        <v>53</v>
      </c>
      <c r="E227">
        <v>2025</v>
      </c>
      <c r="F227" t="s">
        <v>54</v>
      </c>
      <c r="H227">
        <v>0.43700779627864206</v>
      </c>
      <c r="J227" t="s">
        <v>33</v>
      </c>
      <c r="O227" t="str">
        <v>DGSL</v>
      </c>
    </row>
    <row r="228" spans="3:15" x14ac:dyDescent="0.25">
      <c r="C228" s="43" t="s">
        <v>16</v>
      </c>
      <c r="D228" s="40" t="s">
        <v>53</v>
      </c>
      <c r="E228">
        <v>2030</v>
      </c>
      <c r="F228" t="s">
        <v>54</v>
      </c>
      <c r="H228">
        <v>0.42115097219368908</v>
      </c>
      <c r="J228" t="s">
        <v>33</v>
      </c>
      <c r="O228" t="str">
        <v>DGSL</v>
      </c>
    </row>
    <row r="229" spans="3:15" x14ac:dyDescent="0.25">
      <c r="C229" s="43" t="s">
        <v>16</v>
      </c>
      <c r="D229" s="40" t="s">
        <v>53</v>
      </c>
      <c r="E229">
        <v>2035</v>
      </c>
      <c r="F229" t="s">
        <v>54</v>
      </c>
      <c r="H229">
        <v>0.38398409453487392</v>
      </c>
      <c r="J229" t="s">
        <v>33</v>
      </c>
      <c r="O229" t="str">
        <v>DGSL</v>
      </c>
    </row>
    <row r="230" spans="3:15" x14ac:dyDescent="0.25">
      <c r="C230" s="43" t="s">
        <v>16</v>
      </c>
      <c r="D230" s="40" t="s">
        <v>53</v>
      </c>
      <c r="E230">
        <v>2040</v>
      </c>
      <c r="F230" t="s">
        <v>54</v>
      </c>
      <c r="H230">
        <v>0.32997249939716844</v>
      </c>
      <c r="J230" t="s">
        <v>33</v>
      </c>
      <c r="O230" t="str">
        <v>DGSL</v>
      </c>
    </row>
    <row r="231" spans="3:15" x14ac:dyDescent="0.25">
      <c r="C231" s="43" t="s">
        <v>16</v>
      </c>
      <c r="D231" s="40" t="s">
        <v>53</v>
      </c>
      <c r="E231">
        <v>2045</v>
      </c>
      <c r="F231" t="s">
        <v>54</v>
      </c>
      <c r="H231">
        <v>0.27653309223744926</v>
      </c>
      <c r="J231" t="s">
        <v>33</v>
      </c>
      <c r="O231" t="str">
        <v>DGSL</v>
      </c>
    </row>
    <row r="232" spans="3:15" x14ac:dyDescent="0.25">
      <c r="C232" s="43" t="s">
        <v>16</v>
      </c>
      <c r="D232" s="40" t="s">
        <v>53</v>
      </c>
      <c r="E232">
        <v>2050</v>
      </c>
      <c r="F232" t="s">
        <v>54</v>
      </c>
      <c r="H232">
        <v>0.22563596863358948</v>
      </c>
      <c r="J232" t="s">
        <v>33</v>
      </c>
      <c r="O232" t="str">
        <v>DGSL</v>
      </c>
    </row>
    <row r="233" spans="3:15" x14ac:dyDescent="0.25">
      <c r="C233" s="43" t="s">
        <v>16</v>
      </c>
      <c r="D233" s="40" t="s">
        <v>53</v>
      </c>
      <c r="E233" s="40" cm="1">
        <f t="array" ref="E233:E240">+$B$44:$B$51</f>
        <v>2019</v>
      </c>
      <c r="F233" t="s">
        <v>54</v>
      </c>
      <c r="H233" s="74" cm="1">
        <f t="array" ref="H233:H240">+Y44:Y51</f>
        <v>2.4944602281420009E-2</v>
      </c>
      <c r="J233" t="s">
        <v>33</v>
      </c>
      <c r="O233" t="str" cm="1">
        <f t="array" ref="O233:O240">+V206:V213</f>
        <v>DETH</v>
      </c>
    </row>
    <row r="234" spans="3:15" x14ac:dyDescent="0.25">
      <c r="C234" s="43" t="s">
        <v>16</v>
      </c>
      <c r="D234" s="40" t="s">
        <v>53</v>
      </c>
      <c r="E234">
        <v>2020</v>
      </c>
      <c r="F234" t="s">
        <v>54</v>
      </c>
      <c r="H234">
        <v>2.5509007327646552E-2</v>
      </c>
      <c r="J234" t="s">
        <v>33</v>
      </c>
      <c r="O234" t="str">
        <v>DETH</v>
      </c>
    </row>
    <row r="235" spans="3:15" x14ac:dyDescent="0.25">
      <c r="C235" s="43" t="s">
        <v>16</v>
      </c>
      <c r="D235" s="40" t="s">
        <v>53</v>
      </c>
      <c r="E235">
        <v>2025</v>
      </c>
      <c r="F235" t="s">
        <v>54</v>
      </c>
      <c r="H235">
        <v>2.5180924559842038E-2</v>
      </c>
      <c r="J235" t="s">
        <v>33</v>
      </c>
      <c r="O235" t="str">
        <v>DETH</v>
      </c>
    </row>
    <row r="236" spans="3:15" x14ac:dyDescent="0.25">
      <c r="C236" s="43" t="s">
        <v>16</v>
      </c>
      <c r="D236" s="40" t="s">
        <v>53</v>
      </c>
      <c r="E236">
        <v>2030</v>
      </c>
      <c r="F236" t="s">
        <v>54</v>
      </c>
      <c r="H236">
        <v>2.4267234931322702E-2</v>
      </c>
      <c r="J236" t="s">
        <v>33</v>
      </c>
      <c r="O236" t="str">
        <v>DETH</v>
      </c>
    </row>
    <row r="237" spans="3:15" x14ac:dyDescent="0.25">
      <c r="C237" s="43" t="s">
        <v>16</v>
      </c>
      <c r="D237" s="40" t="s">
        <v>53</v>
      </c>
      <c r="E237">
        <v>2035</v>
      </c>
      <c r="F237" t="s">
        <v>54</v>
      </c>
      <c r="H237">
        <v>2.2125633910880578E-2</v>
      </c>
      <c r="J237" t="s">
        <v>33</v>
      </c>
      <c r="O237" t="str">
        <v>DETH</v>
      </c>
    </row>
    <row r="238" spans="3:15" x14ac:dyDescent="0.25">
      <c r="C238" s="43" t="s">
        <v>16</v>
      </c>
      <c r="D238" s="40" t="s">
        <v>53</v>
      </c>
      <c r="E238">
        <v>2040</v>
      </c>
      <c r="F238" t="s">
        <v>54</v>
      </c>
      <c r="H238">
        <v>1.901341963438264E-2</v>
      </c>
      <c r="J238" t="s">
        <v>33</v>
      </c>
      <c r="O238" t="str">
        <v>DETH</v>
      </c>
    </row>
    <row r="239" spans="3:15" x14ac:dyDescent="0.25">
      <c r="C239" s="43" t="s">
        <v>16</v>
      </c>
      <c r="D239" s="40" t="s">
        <v>53</v>
      </c>
      <c r="E239">
        <v>2045</v>
      </c>
      <c r="F239" t="s">
        <v>54</v>
      </c>
      <c r="H239">
        <v>1.5934175530111408E-2</v>
      </c>
      <c r="J239" t="s">
        <v>33</v>
      </c>
      <c r="O239" t="str">
        <v>DETH</v>
      </c>
    </row>
    <row r="240" spans="3:15" x14ac:dyDescent="0.25">
      <c r="C240" s="43" t="s">
        <v>16</v>
      </c>
      <c r="D240" s="40" t="s">
        <v>53</v>
      </c>
      <c r="E240">
        <v>2050</v>
      </c>
      <c r="F240" t="s">
        <v>54</v>
      </c>
      <c r="H240">
        <v>1.3001420918647772E-2</v>
      </c>
      <c r="J240" t="s">
        <v>33</v>
      </c>
      <c r="O240" t="str">
        <v>DETH</v>
      </c>
    </row>
    <row r="241" spans="3:15" x14ac:dyDescent="0.25">
      <c r="C241" s="43" t="s">
        <v>21</v>
      </c>
      <c r="D241" s="40" t="s">
        <v>53</v>
      </c>
      <c r="E241" s="40" cm="1">
        <f t="array" ref="E241:E248">+$B$44:$B$51</f>
        <v>2019</v>
      </c>
      <c r="F241" t="s">
        <v>54</v>
      </c>
      <c r="H241" s="74" cm="1">
        <f t="array" ref="H241:H248">+Z44:Z51</f>
        <v>3.638539169699493E-2</v>
      </c>
      <c r="J241" t="s">
        <v>33</v>
      </c>
      <c r="O241" t="str" cm="1">
        <f t="array" ref="O241:O248">+W206:W213</f>
        <v>DGAS</v>
      </c>
    </row>
    <row r="242" spans="3:15" x14ac:dyDescent="0.25">
      <c r="C242" s="43" t="s">
        <v>21</v>
      </c>
      <c r="D242" s="40" t="s">
        <v>53</v>
      </c>
      <c r="E242">
        <v>2020</v>
      </c>
      <c r="F242" t="s">
        <v>54</v>
      </c>
      <c r="H242">
        <v>3.500721133687304E-2</v>
      </c>
      <c r="J242" t="s">
        <v>33</v>
      </c>
      <c r="O242" t="str">
        <v>DGAS</v>
      </c>
    </row>
    <row r="243" spans="3:15" x14ac:dyDescent="0.25">
      <c r="C243" s="43" t="s">
        <v>21</v>
      </c>
      <c r="D243" s="40" t="s">
        <v>53</v>
      </c>
      <c r="E243">
        <v>2025</v>
      </c>
      <c r="F243" t="s">
        <v>54</v>
      </c>
      <c r="H243">
        <v>2.9217688019276274E-2</v>
      </c>
      <c r="J243" t="s">
        <v>33</v>
      </c>
      <c r="O243" t="str">
        <v>DGAS</v>
      </c>
    </row>
    <row r="244" spans="3:15" x14ac:dyDescent="0.25">
      <c r="C244" s="43" t="s">
        <v>21</v>
      </c>
      <c r="D244" s="40" t="s">
        <v>53</v>
      </c>
      <c r="E244">
        <v>2030</v>
      </c>
      <c r="F244" t="s">
        <v>54</v>
      </c>
      <c r="H244">
        <v>3.3821014465619852E-2</v>
      </c>
      <c r="J244" t="s">
        <v>33</v>
      </c>
      <c r="O244" t="str">
        <v>DGAS</v>
      </c>
    </row>
    <row r="245" spans="3:15" x14ac:dyDescent="0.25">
      <c r="C245" s="43" t="s">
        <v>21</v>
      </c>
      <c r="D245" s="40" t="s">
        <v>53</v>
      </c>
      <c r="E245">
        <v>2035</v>
      </c>
      <c r="F245" t="s">
        <v>54</v>
      </c>
      <c r="H245">
        <v>5.8599209810369333E-2</v>
      </c>
      <c r="J245" t="s">
        <v>33</v>
      </c>
      <c r="O245" t="str">
        <v>DGAS</v>
      </c>
    </row>
    <row r="246" spans="3:15" x14ac:dyDescent="0.25">
      <c r="C246" s="43" t="s">
        <v>21</v>
      </c>
      <c r="D246" s="40" t="s">
        <v>53</v>
      </c>
      <c r="E246">
        <v>2040</v>
      </c>
      <c r="F246" t="s">
        <v>54</v>
      </c>
      <c r="H246">
        <v>0.10951512246093077</v>
      </c>
      <c r="J246" t="s">
        <v>33</v>
      </c>
      <c r="O246" t="str">
        <v>DGAS</v>
      </c>
    </row>
    <row r="247" spans="3:15" x14ac:dyDescent="0.25">
      <c r="C247" s="43" t="s">
        <v>21</v>
      </c>
      <c r="D247" s="40" t="s">
        <v>53</v>
      </c>
      <c r="E247">
        <v>2045</v>
      </c>
      <c r="F247" t="s">
        <v>54</v>
      </c>
      <c r="H247">
        <v>0.17480089720619413</v>
      </c>
      <c r="J247" t="s">
        <v>33</v>
      </c>
      <c r="O247" t="str">
        <v>DGAS</v>
      </c>
    </row>
    <row r="248" spans="3:15" x14ac:dyDescent="0.25">
      <c r="C248" s="43" t="s">
        <v>21</v>
      </c>
      <c r="D248" s="40" t="s">
        <v>53</v>
      </c>
      <c r="E248">
        <v>2050</v>
      </c>
      <c r="F248" t="s">
        <v>54</v>
      </c>
      <c r="H248">
        <v>0.24365820632430502</v>
      </c>
      <c r="J248" t="s">
        <v>33</v>
      </c>
      <c r="O248" t="str">
        <v>DGAS</v>
      </c>
    </row>
    <row r="249" spans="3:15" x14ac:dyDescent="0.25">
      <c r="C249" s="43" t="s">
        <v>21</v>
      </c>
      <c r="D249" s="40" t="s">
        <v>53</v>
      </c>
      <c r="E249" s="40" cm="1">
        <f t="array" ref="E249:E256">+$B$44:$B$51</f>
        <v>2019</v>
      </c>
      <c r="F249" t="s">
        <v>54</v>
      </c>
      <c r="H249" s="74" cm="1">
        <f t="array" ref="H249:H256">+AA44:AA51</f>
        <v>0.10288236971605716</v>
      </c>
      <c r="J249" t="s">
        <v>33</v>
      </c>
      <c r="O249" t="str" cm="1">
        <f t="array" ref="O249:O256">+X206:X213</f>
        <v>DKER</v>
      </c>
    </row>
    <row r="250" spans="3:15" x14ac:dyDescent="0.25">
      <c r="C250" s="43" t="s">
        <v>21</v>
      </c>
      <c r="D250" s="40" t="s">
        <v>53</v>
      </c>
      <c r="E250">
        <v>2020</v>
      </c>
      <c r="F250" t="s">
        <v>54</v>
      </c>
      <c r="H250">
        <v>8.1917460167846359E-2</v>
      </c>
      <c r="J250" t="s">
        <v>33</v>
      </c>
      <c r="O250" t="str">
        <v>DKER</v>
      </c>
    </row>
    <row r="251" spans="3:15" x14ac:dyDescent="0.25">
      <c r="C251" s="43" t="s">
        <v>21</v>
      </c>
      <c r="D251" s="40" t="s">
        <v>53</v>
      </c>
      <c r="E251">
        <v>2025</v>
      </c>
      <c r="F251" t="s">
        <v>54</v>
      </c>
      <c r="H251">
        <v>8.9395888673953885E-2</v>
      </c>
      <c r="J251" t="s">
        <v>33</v>
      </c>
      <c r="O251" t="str">
        <v>DKER</v>
      </c>
    </row>
    <row r="252" spans="3:15" x14ac:dyDescent="0.25">
      <c r="C252" s="43" t="s">
        <v>21</v>
      </c>
      <c r="D252" s="40" t="s">
        <v>53</v>
      </c>
      <c r="E252">
        <v>2030</v>
      </c>
      <c r="F252" t="s">
        <v>54</v>
      </c>
      <c r="H252">
        <v>0.10012790443325413</v>
      </c>
      <c r="J252" t="s">
        <v>33</v>
      </c>
      <c r="O252" t="str">
        <v>DKER</v>
      </c>
    </row>
    <row r="253" spans="3:15" x14ac:dyDescent="0.25">
      <c r="C253" s="43" t="s">
        <v>21</v>
      </c>
      <c r="D253" s="40" t="s">
        <v>53</v>
      </c>
      <c r="E253">
        <v>2035</v>
      </c>
      <c r="F253" t="s">
        <v>54</v>
      </c>
      <c r="H253">
        <v>0.11834523415808018</v>
      </c>
      <c r="J253" t="s">
        <v>33</v>
      </c>
      <c r="O253" t="str">
        <v>DKER</v>
      </c>
    </row>
    <row r="254" spans="3:15" x14ac:dyDescent="0.25">
      <c r="C254" s="43" t="s">
        <v>21</v>
      </c>
      <c r="D254" s="40" t="s">
        <v>53</v>
      </c>
      <c r="E254">
        <v>2040</v>
      </c>
      <c r="F254" t="s">
        <v>54</v>
      </c>
      <c r="H254">
        <v>0.14248412543489994</v>
      </c>
      <c r="J254" t="s">
        <v>33</v>
      </c>
      <c r="O254" t="str">
        <v>DKER</v>
      </c>
    </row>
    <row r="255" spans="3:15" x14ac:dyDescent="0.25">
      <c r="C255" s="43" t="s">
        <v>21</v>
      </c>
      <c r="D255" s="40" t="s">
        <v>53</v>
      </c>
      <c r="E255">
        <v>2045</v>
      </c>
      <c r="F255" t="s">
        <v>54</v>
      </c>
      <c r="H255">
        <v>0.17260530613985245</v>
      </c>
      <c r="J255" t="s">
        <v>33</v>
      </c>
      <c r="O255" t="str">
        <v>DKER</v>
      </c>
    </row>
    <row r="256" spans="3:15" x14ac:dyDescent="0.25">
      <c r="C256" s="43" t="s">
        <v>21</v>
      </c>
      <c r="D256" s="40" t="s">
        <v>53</v>
      </c>
      <c r="E256">
        <v>2050</v>
      </c>
      <c r="F256" t="s">
        <v>54</v>
      </c>
      <c r="H256">
        <v>0.20606197555747177</v>
      </c>
      <c r="J256" t="s">
        <v>33</v>
      </c>
      <c r="O256" t="str">
        <v>DKER</v>
      </c>
    </row>
    <row r="257" spans="3:15" x14ac:dyDescent="0.25">
      <c r="C257" s="43" t="s">
        <v>21</v>
      </c>
      <c r="D257" s="40" t="s">
        <v>53</v>
      </c>
      <c r="E257" s="40" cm="1">
        <f t="array" ref="E257:E264">+$B$44:$B$51</f>
        <v>2019</v>
      </c>
      <c r="F257" t="s">
        <v>54</v>
      </c>
      <c r="H257" s="74" cm="1">
        <f t="array" ref="H257:H264">+AB44:AB51</f>
        <v>5.4111527860738156E-5</v>
      </c>
      <c r="J257" t="s">
        <v>33</v>
      </c>
      <c r="O257" t="str" cm="1">
        <f t="array" ref="O257:O264">+Y206:Y213</f>
        <v>DLPG</v>
      </c>
    </row>
    <row r="258" spans="3:15" x14ac:dyDescent="0.25">
      <c r="C258" s="43" t="s">
        <v>21</v>
      </c>
      <c r="D258" s="40" t="s">
        <v>53</v>
      </c>
      <c r="E258">
        <v>2020</v>
      </c>
      <c r="F258" t="s">
        <v>54</v>
      </c>
      <c r="H258">
        <v>5.3192705911217035E-5</v>
      </c>
      <c r="J258" t="s">
        <v>33</v>
      </c>
      <c r="O258" t="str">
        <v>DLPG</v>
      </c>
    </row>
    <row r="259" spans="3:15" x14ac:dyDescent="0.25">
      <c r="C259" s="43" t="s">
        <v>21</v>
      </c>
      <c r="D259" s="40" t="s">
        <v>53</v>
      </c>
      <c r="E259">
        <v>2025</v>
      </c>
      <c r="F259" t="s">
        <v>54</v>
      </c>
      <c r="H259">
        <v>5.7230300281677974E-5</v>
      </c>
      <c r="J259" t="s">
        <v>33</v>
      </c>
      <c r="O259" t="str">
        <v>DLPG</v>
      </c>
    </row>
    <row r="260" spans="3:15" x14ac:dyDescent="0.25">
      <c r="C260" s="43" t="s">
        <v>21</v>
      </c>
      <c r="D260" s="40" t="s">
        <v>53</v>
      </c>
      <c r="E260">
        <v>2030</v>
      </c>
      <c r="F260" t="s">
        <v>54</v>
      </c>
      <c r="H260">
        <v>9.1081488583802855E-5</v>
      </c>
      <c r="J260" t="s">
        <v>33</v>
      </c>
      <c r="O260" t="str">
        <v>DLPG</v>
      </c>
    </row>
    <row r="261" spans="3:15" x14ac:dyDescent="0.25">
      <c r="C261" s="43" t="s">
        <v>21</v>
      </c>
      <c r="D261" s="40" t="s">
        <v>53</v>
      </c>
      <c r="E261">
        <v>2035</v>
      </c>
      <c r="F261" t="s">
        <v>54</v>
      </c>
      <c r="H261">
        <v>2.9773481638115541E-4</v>
      </c>
      <c r="J261" t="s">
        <v>33</v>
      </c>
      <c r="O261" t="str">
        <v>DLPG</v>
      </c>
    </row>
    <row r="262" spans="3:15" x14ac:dyDescent="0.25">
      <c r="C262" s="43" t="s">
        <v>21</v>
      </c>
      <c r="D262" s="40" t="s">
        <v>53</v>
      </c>
      <c r="E262">
        <v>2040</v>
      </c>
      <c r="F262" t="s">
        <v>54</v>
      </c>
      <c r="H262">
        <v>8.0420604209486852E-4</v>
      </c>
      <c r="J262" t="s">
        <v>33</v>
      </c>
      <c r="O262" t="str">
        <v>DLPG</v>
      </c>
    </row>
    <row r="263" spans="3:15" x14ac:dyDescent="0.25">
      <c r="C263" s="43" t="s">
        <v>21</v>
      </c>
      <c r="D263" s="40" t="s">
        <v>53</v>
      </c>
      <c r="E263">
        <v>2045</v>
      </c>
      <c r="F263" t="s">
        <v>54</v>
      </c>
      <c r="H263">
        <v>1.441441284653545E-3</v>
      </c>
      <c r="J263" t="s">
        <v>33</v>
      </c>
      <c r="O263" t="str">
        <v>DLPG</v>
      </c>
    </row>
    <row r="264" spans="3:15" x14ac:dyDescent="0.25">
      <c r="C264" s="43" t="s">
        <v>21</v>
      </c>
      <c r="D264" s="40" t="s">
        <v>53</v>
      </c>
      <c r="E264">
        <v>2050</v>
      </c>
      <c r="F264" t="s">
        <v>54</v>
      </c>
      <c r="H264">
        <v>2.1041191212510546E-3</v>
      </c>
      <c r="J264" t="s">
        <v>33</v>
      </c>
      <c r="O264" t="str">
        <v>DLPG</v>
      </c>
    </row>
    <row r="265" spans="3:15" x14ac:dyDescent="0.25">
      <c r="C265" s="43" t="s">
        <v>21</v>
      </c>
      <c r="D265" s="40" t="s">
        <v>53</v>
      </c>
      <c r="E265" s="40" cm="1">
        <f t="array" ref="E265:E272">+$B$44:$B$51</f>
        <v>2019</v>
      </c>
      <c r="F265" t="s">
        <v>54</v>
      </c>
      <c r="H265" s="74" cm="1">
        <f t="array" ref="H265:H272">+AC44:AC51</f>
        <v>1.2957188037907301E-3</v>
      </c>
      <c r="J265" t="s">
        <v>33</v>
      </c>
      <c r="O265" t="str" cm="1">
        <f t="array" ref="O265:O272">+Z206:Z213</f>
        <v>DHFO</v>
      </c>
    </row>
    <row r="266" spans="3:15" x14ac:dyDescent="0.25">
      <c r="C266" s="43" t="s">
        <v>21</v>
      </c>
      <c r="D266" s="40" t="s">
        <v>53</v>
      </c>
      <c r="E266">
        <v>2020</v>
      </c>
      <c r="F266" t="s">
        <v>54</v>
      </c>
      <c r="H266">
        <v>1.5593952872995222E-3</v>
      </c>
      <c r="J266" t="s">
        <v>33</v>
      </c>
      <c r="O266" t="str">
        <v>DHFO</v>
      </c>
    </row>
    <row r="267" spans="3:15" x14ac:dyDescent="0.25">
      <c r="C267" s="43" t="s">
        <v>21</v>
      </c>
      <c r="D267" s="40" t="s">
        <v>53</v>
      </c>
      <c r="E267">
        <v>2025</v>
      </c>
      <c r="F267" t="s">
        <v>54</v>
      </c>
      <c r="H267">
        <v>1.7017915706400845E-3</v>
      </c>
      <c r="J267" t="s">
        <v>33</v>
      </c>
      <c r="O267" t="str">
        <v>DHFO</v>
      </c>
    </row>
    <row r="268" spans="3:15" x14ac:dyDescent="0.25">
      <c r="C268" s="43" t="s">
        <v>21</v>
      </c>
      <c r="D268" s="40" t="s">
        <v>53</v>
      </c>
      <c r="E268">
        <v>2030</v>
      </c>
      <c r="F268" t="s">
        <v>54</v>
      </c>
      <c r="H268">
        <v>1.9060608658553284E-3</v>
      </c>
      <c r="J268" t="s">
        <v>33</v>
      </c>
      <c r="O268" t="str">
        <v>DHFO</v>
      </c>
    </row>
    <row r="269" spans="3:15" x14ac:dyDescent="0.25">
      <c r="C269" s="43" t="s">
        <v>21</v>
      </c>
      <c r="D269" s="40" t="s">
        <v>53</v>
      </c>
      <c r="E269">
        <v>2035</v>
      </c>
      <c r="F269" t="s">
        <v>54</v>
      </c>
      <c r="H269">
        <v>2.2527887113808669E-3</v>
      </c>
      <c r="J269" t="s">
        <v>33</v>
      </c>
      <c r="O269" t="str">
        <v>DHFO</v>
      </c>
    </row>
    <row r="270" spans="3:15" x14ac:dyDescent="0.25">
      <c r="C270" s="43" t="s">
        <v>21</v>
      </c>
      <c r="D270" s="40" t="s">
        <v>53</v>
      </c>
      <c r="E270">
        <v>2040</v>
      </c>
      <c r="F270" t="s">
        <v>54</v>
      </c>
      <c r="H270">
        <v>2.7123115433636854E-3</v>
      </c>
      <c r="J270" t="s">
        <v>33</v>
      </c>
      <c r="O270" t="str">
        <v>DHFO</v>
      </c>
    </row>
    <row r="271" spans="3:15" x14ac:dyDescent="0.25">
      <c r="C271" s="43" t="s">
        <v>21</v>
      </c>
      <c r="D271" s="40" t="s">
        <v>53</v>
      </c>
      <c r="E271">
        <v>2045</v>
      </c>
      <c r="F271" t="s">
        <v>54</v>
      </c>
      <c r="H271">
        <v>3.2857725872935625E-3</v>
      </c>
      <c r="J271" t="s">
        <v>33</v>
      </c>
      <c r="O271" t="str">
        <v>DHFO</v>
      </c>
    </row>
    <row r="272" spans="3:15" x14ac:dyDescent="0.25">
      <c r="C272" s="43" t="s">
        <v>21</v>
      </c>
      <c r="D272" s="40" t="s">
        <v>53</v>
      </c>
      <c r="E272">
        <v>2050</v>
      </c>
      <c r="F272" t="s">
        <v>54</v>
      </c>
      <c r="H272">
        <v>3.9225328618905956E-3</v>
      </c>
      <c r="J272" t="s">
        <v>33</v>
      </c>
      <c r="O272" t="str">
        <v>DHFO</v>
      </c>
    </row>
    <row r="273" spans="3:15" x14ac:dyDescent="0.25">
      <c r="C273" s="43" t="s">
        <v>21</v>
      </c>
      <c r="D273" s="40" t="s">
        <v>53</v>
      </c>
      <c r="E273" s="40" cm="1">
        <f t="array" ref="E273:E280">+$B$44:$B$51</f>
        <v>2019</v>
      </c>
      <c r="F273" t="s">
        <v>54</v>
      </c>
      <c r="H273" s="74" cm="1">
        <f t="array" ref="H273:H280">+AD44:AD51</f>
        <v>9.1258830749058398E-4</v>
      </c>
      <c r="J273" t="s">
        <v>33</v>
      </c>
      <c r="O273" t="str" cm="1">
        <f t="array" ref="O273:O280">+AA206:AA213</f>
        <v>DAVG</v>
      </c>
    </row>
    <row r="274" spans="3:15" x14ac:dyDescent="0.25">
      <c r="C274" s="43" t="s">
        <v>21</v>
      </c>
      <c r="D274" s="40" t="s">
        <v>53</v>
      </c>
      <c r="E274">
        <v>2020</v>
      </c>
      <c r="F274" t="s">
        <v>54</v>
      </c>
      <c r="H274">
        <v>0</v>
      </c>
      <c r="J274" t="s">
        <v>33</v>
      </c>
      <c r="O274" t="str">
        <v>DAVG</v>
      </c>
    </row>
    <row r="275" spans="3:15" x14ac:dyDescent="0.25">
      <c r="C275" s="43" t="s">
        <v>21</v>
      </c>
      <c r="D275" s="40" t="s">
        <v>53</v>
      </c>
      <c r="E275">
        <v>2025</v>
      </c>
      <c r="F275" t="s">
        <v>54</v>
      </c>
      <c r="H275">
        <v>0</v>
      </c>
      <c r="J275" t="s">
        <v>33</v>
      </c>
      <c r="O275" t="str">
        <v>DAVG</v>
      </c>
    </row>
    <row r="276" spans="3:15" x14ac:dyDescent="0.25">
      <c r="C276" s="43" t="s">
        <v>21</v>
      </c>
      <c r="D276" s="40" t="s">
        <v>53</v>
      </c>
      <c r="E276">
        <v>2030</v>
      </c>
      <c r="F276" t="s">
        <v>54</v>
      </c>
      <c r="H276">
        <v>0</v>
      </c>
      <c r="J276" t="s">
        <v>33</v>
      </c>
      <c r="O276" t="str">
        <v>DAVG</v>
      </c>
    </row>
    <row r="277" spans="3:15" x14ac:dyDescent="0.25">
      <c r="C277" s="43" t="s">
        <v>21</v>
      </c>
      <c r="D277" s="40" t="s">
        <v>53</v>
      </c>
      <c r="E277">
        <v>2035</v>
      </c>
      <c r="F277" t="s">
        <v>54</v>
      </c>
      <c r="H277">
        <v>0</v>
      </c>
      <c r="J277" t="s">
        <v>33</v>
      </c>
      <c r="O277" t="str">
        <v>DAVG</v>
      </c>
    </row>
    <row r="278" spans="3:15" x14ac:dyDescent="0.25">
      <c r="C278" s="43" t="s">
        <v>21</v>
      </c>
      <c r="D278" s="40" t="s">
        <v>53</v>
      </c>
      <c r="E278">
        <v>2040</v>
      </c>
      <c r="F278" t="s">
        <v>54</v>
      </c>
      <c r="H278">
        <v>0</v>
      </c>
      <c r="J278" t="s">
        <v>33</v>
      </c>
      <c r="O278" t="str">
        <v>DAVG</v>
      </c>
    </row>
    <row r="279" spans="3:15" x14ac:dyDescent="0.25">
      <c r="C279" s="43" t="s">
        <v>21</v>
      </c>
      <c r="D279" s="40" t="s">
        <v>53</v>
      </c>
      <c r="E279">
        <v>2045</v>
      </c>
      <c r="F279" t="s">
        <v>54</v>
      </c>
      <c r="H279">
        <v>0</v>
      </c>
      <c r="J279" t="s">
        <v>33</v>
      </c>
      <c r="O279" t="str">
        <v>DAVG</v>
      </c>
    </row>
    <row r="280" spans="3:15" x14ac:dyDescent="0.25">
      <c r="C280" s="43" t="s">
        <v>21</v>
      </c>
      <c r="D280" s="40" t="s">
        <v>53</v>
      </c>
      <c r="E280">
        <v>2050</v>
      </c>
      <c r="F280" t="s">
        <v>54</v>
      </c>
      <c r="H280">
        <v>0</v>
      </c>
      <c r="J280" t="s">
        <v>33</v>
      </c>
      <c r="O280" t="str">
        <v>DAVG</v>
      </c>
    </row>
    <row r="281" spans="3:15" x14ac:dyDescent="0.25">
      <c r="C281" s="43" t="s">
        <v>21</v>
      </c>
      <c r="D281" s="40" t="s">
        <v>53</v>
      </c>
      <c r="E281" s="40" cm="1">
        <f t="array" ref="E281:E288">+$B$44:$B$51</f>
        <v>2019</v>
      </c>
      <c r="F281" t="s">
        <v>54</v>
      </c>
      <c r="H281" s="74" cm="1">
        <f t="array" ref="H281:H288">+AE44:AE51</f>
        <v>0</v>
      </c>
      <c r="J281" t="s">
        <v>33</v>
      </c>
      <c r="O281" t="str" cm="1">
        <f t="array" ref="O281:O288">+AB206:AB213</f>
        <v>DH2</v>
      </c>
    </row>
    <row r="282" spans="3:15" x14ac:dyDescent="0.25">
      <c r="C282" s="43" t="s">
        <v>21</v>
      </c>
      <c r="D282" s="40" t="s">
        <v>53</v>
      </c>
      <c r="E282">
        <v>2020</v>
      </c>
      <c r="F282" t="s">
        <v>54</v>
      </c>
      <c r="H282">
        <v>0</v>
      </c>
      <c r="J282" t="s">
        <v>33</v>
      </c>
      <c r="O282" t="str">
        <v>DH2</v>
      </c>
    </row>
    <row r="283" spans="3:15" x14ac:dyDescent="0.25">
      <c r="C283" s="43" t="s">
        <v>21</v>
      </c>
      <c r="D283" s="40" t="s">
        <v>53</v>
      </c>
      <c r="E283">
        <v>2025</v>
      </c>
      <c r="F283" t="s">
        <v>54</v>
      </c>
      <c r="H283">
        <v>0</v>
      </c>
      <c r="J283" t="s">
        <v>33</v>
      </c>
      <c r="O283" t="str">
        <v>DH2</v>
      </c>
    </row>
    <row r="284" spans="3:15" x14ac:dyDescent="0.25">
      <c r="C284" s="43" t="s">
        <v>21</v>
      </c>
      <c r="D284" s="40" t="s">
        <v>53</v>
      </c>
      <c r="E284">
        <v>2030</v>
      </c>
      <c r="F284" t="s">
        <v>54</v>
      </c>
      <c r="H284">
        <v>0</v>
      </c>
      <c r="J284" t="s">
        <v>33</v>
      </c>
      <c r="O284" t="str">
        <v>DH2</v>
      </c>
    </row>
    <row r="285" spans="3:15" x14ac:dyDescent="0.25">
      <c r="C285" s="43" t="s">
        <v>21</v>
      </c>
      <c r="D285" s="40" t="s">
        <v>53</v>
      </c>
      <c r="E285">
        <v>2035</v>
      </c>
      <c r="F285" t="s">
        <v>54</v>
      </c>
      <c r="H285">
        <v>0</v>
      </c>
      <c r="J285" t="s">
        <v>33</v>
      </c>
      <c r="O285" t="str">
        <v>DH2</v>
      </c>
    </row>
    <row r="286" spans="3:15" x14ac:dyDescent="0.25">
      <c r="C286" s="43" t="s">
        <v>21</v>
      </c>
      <c r="D286" s="40" t="s">
        <v>53</v>
      </c>
      <c r="E286">
        <v>2040</v>
      </c>
      <c r="F286" t="s">
        <v>54</v>
      </c>
      <c r="H286">
        <v>0</v>
      </c>
      <c r="J286" t="s">
        <v>33</v>
      </c>
      <c r="O286" t="str">
        <v>DH2</v>
      </c>
    </row>
    <row r="287" spans="3:15" x14ac:dyDescent="0.25">
      <c r="C287" s="43" t="s">
        <v>21</v>
      </c>
      <c r="D287" s="40" t="s">
        <v>53</v>
      </c>
      <c r="E287">
        <v>2045</v>
      </c>
      <c r="F287" t="s">
        <v>54</v>
      </c>
      <c r="H287">
        <v>0</v>
      </c>
      <c r="J287" t="s">
        <v>33</v>
      </c>
      <c r="O287" t="str">
        <v>DH2</v>
      </c>
    </row>
    <row r="288" spans="3:15" x14ac:dyDescent="0.25">
      <c r="C288" s="43" t="s">
        <v>21</v>
      </c>
      <c r="D288" s="40" t="s">
        <v>53</v>
      </c>
      <c r="E288">
        <v>2050</v>
      </c>
      <c r="F288" t="s">
        <v>54</v>
      </c>
      <c r="H288">
        <v>0</v>
      </c>
      <c r="J288" t="s">
        <v>33</v>
      </c>
      <c r="O288" t="str">
        <v>DH2</v>
      </c>
    </row>
  </sheetData>
  <mergeCells count="5">
    <mergeCell ref="C39:G39"/>
    <mergeCell ref="H39:I39"/>
    <mergeCell ref="J39:K39"/>
    <mergeCell ref="L39:U39"/>
    <mergeCell ref="V39:AE39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B54AD86D-3DB0-4EE9-8B26-7537944B5BD7}">
            <xm:f>NOT(ISERROR(SEARCH($D$40,O57)))</xm:f>
            <xm:f>$D$40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2" operator="containsText" id="{94EC58BC-3F06-419D-984E-D4ECFC9C8D2D}">
            <xm:f>NOT(ISERROR(SEARCH($C$40,O57)))</xm:f>
            <xm:f>$C$40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3" operator="containsText" id="{F39959A1-F782-48AD-83FF-9B6354435C2A}">
            <xm:f>NOT(ISERROR(SEARCH($E$40,O57)))</xm:f>
            <xm:f>$E$40</xm:f>
            <x14:dxf>
              <fill>
                <patternFill>
                  <bgColor theme="9" tint="0.79998168889431442"/>
                </patternFill>
              </fill>
            </x14:dxf>
          </x14:cfRule>
          <x14:cfRule type="containsText" priority="4" operator="containsText" id="{8396F6E8-8502-4818-B5C7-C3811B5BDC64}">
            <xm:f>NOT(ISERROR(SEARCH($F$40,O57)))</xm:f>
            <xm:f>$F$40</xm:f>
            <x14:dxf>
              <fill>
                <patternFill>
                  <bgColor theme="9" tint="0.79998168889431442"/>
                </patternFill>
              </fill>
            </x14:dxf>
          </x14:cfRule>
          <xm:sqref>O57:O288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C857E-7E9C-40EC-8492-D79139CDAA51}">
  <dimension ref="B3:P54"/>
  <sheetViews>
    <sheetView showGridLines="0" workbookViewId="0">
      <selection activeCell="E5" sqref="E5:L5"/>
    </sheetView>
  </sheetViews>
  <sheetFormatPr baseColWidth="10" defaultRowHeight="15" x14ac:dyDescent="0.25"/>
  <sheetData>
    <row r="3" spans="2:16" x14ac:dyDescent="0.25">
      <c r="B3" s="68" t="s">
        <v>60</v>
      </c>
      <c r="D3" s="68"/>
      <c r="E3" s="80"/>
    </row>
    <row r="4" spans="2:16" x14ac:dyDescent="0.25">
      <c r="B4" s="81" t="s">
        <v>41</v>
      </c>
      <c r="C4" s="81" t="s">
        <v>55</v>
      </c>
      <c r="D4" s="81" t="s">
        <v>56</v>
      </c>
      <c r="E4" s="82">
        <v>2019</v>
      </c>
      <c r="F4" s="82">
        <v>2020</v>
      </c>
      <c r="G4" s="82">
        <v>2025</v>
      </c>
      <c r="H4" s="82">
        <v>2030</v>
      </c>
      <c r="I4" s="82">
        <v>2035</v>
      </c>
      <c r="J4" s="82">
        <v>2040</v>
      </c>
      <c r="K4" s="82">
        <v>2045</v>
      </c>
      <c r="L4" s="82">
        <v>2050</v>
      </c>
    </row>
    <row r="5" spans="2:16" x14ac:dyDescent="0.25">
      <c r="B5" t="s">
        <v>57</v>
      </c>
      <c r="C5" t="s">
        <v>15</v>
      </c>
      <c r="D5" t="s">
        <v>58</v>
      </c>
      <c r="E5">
        <v>31.6646</v>
      </c>
      <c r="F5">
        <v>30.188499999999998</v>
      </c>
      <c r="G5">
        <v>37.356999999999999</v>
      </c>
      <c r="H5">
        <v>44.712199999999996</v>
      </c>
      <c r="I5">
        <v>53.566800000000001</v>
      </c>
      <c r="J5">
        <v>64.202399999999997</v>
      </c>
      <c r="K5">
        <v>76.975400000000008</v>
      </c>
      <c r="L5">
        <v>92.31689999999999</v>
      </c>
    </row>
    <row r="6" spans="2:16" x14ac:dyDescent="0.25">
      <c r="B6" t="s">
        <v>57</v>
      </c>
      <c r="C6" t="s">
        <v>23</v>
      </c>
      <c r="D6" s="80" t="s">
        <v>58</v>
      </c>
      <c r="E6">
        <v>62.181399999999996</v>
      </c>
      <c r="F6">
        <v>55.42</v>
      </c>
      <c r="G6">
        <v>58.573599999999999</v>
      </c>
      <c r="H6">
        <v>55.663899999999998</v>
      </c>
      <c r="I6">
        <v>54.030799999999999</v>
      </c>
      <c r="J6">
        <v>60.668600000000005</v>
      </c>
      <c r="K6">
        <v>73.020099999999999</v>
      </c>
      <c r="L6">
        <v>88.122200000000007</v>
      </c>
    </row>
    <row r="7" spans="2:16" x14ac:dyDescent="0.25">
      <c r="B7" s="80" t="s">
        <v>57</v>
      </c>
      <c r="C7" s="80" t="s">
        <v>26</v>
      </c>
      <c r="D7" s="80" t="s">
        <v>58</v>
      </c>
      <c r="E7">
        <v>69.341300000000004</v>
      </c>
      <c r="F7">
        <v>70.399799999999999</v>
      </c>
      <c r="G7">
        <v>72.347100000000012</v>
      </c>
      <c r="H7">
        <v>60.032299999999999</v>
      </c>
      <c r="I7">
        <v>40.972300000000004</v>
      </c>
      <c r="J7">
        <v>26.482499999999998</v>
      </c>
      <c r="K7">
        <v>15.279199999999999</v>
      </c>
      <c r="L7">
        <v>7.4989999999999997</v>
      </c>
    </row>
    <row r="8" spans="2:16" x14ac:dyDescent="0.25">
      <c r="B8" t="s">
        <v>57</v>
      </c>
      <c r="C8" t="s">
        <v>28</v>
      </c>
      <c r="D8" s="80" t="s">
        <v>58</v>
      </c>
      <c r="E8">
        <v>105.9659</v>
      </c>
      <c r="F8">
        <v>98.641600000000011</v>
      </c>
      <c r="G8">
        <v>109.53559999999999</v>
      </c>
      <c r="H8">
        <v>115.2475</v>
      </c>
      <c r="I8">
        <v>122.26180000000001</v>
      </c>
      <c r="J8">
        <v>136.90830000000003</v>
      </c>
      <c r="K8">
        <v>158.66909999999996</v>
      </c>
      <c r="L8">
        <v>185.6712</v>
      </c>
    </row>
    <row r="9" spans="2:16" x14ac:dyDescent="0.25">
      <c r="B9" t="s">
        <v>57</v>
      </c>
      <c r="C9" t="s">
        <v>34</v>
      </c>
      <c r="D9" s="80" t="s">
        <v>58</v>
      </c>
      <c r="E9">
        <v>574.73889999999994</v>
      </c>
      <c r="F9">
        <v>577.1468000000001</v>
      </c>
      <c r="G9">
        <v>648.25800000000004</v>
      </c>
      <c r="H9">
        <v>691.68829999999991</v>
      </c>
      <c r="I9">
        <v>700.2876</v>
      </c>
      <c r="J9">
        <v>696.71199999999999</v>
      </c>
      <c r="K9">
        <v>689.51819999999998</v>
      </c>
      <c r="L9">
        <v>693.02160000000003</v>
      </c>
    </row>
    <row r="13" spans="2:16" x14ac:dyDescent="0.25">
      <c r="B13" s="68" t="s">
        <v>39</v>
      </c>
    </row>
    <row r="14" spans="2:16" ht="15.75" thickBot="1" x14ac:dyDescent="0.3">
      <c r="B14" s="83" t="s">
        <v>40</v>
      </c>
      <c r="C14" s="83" t="s">
        <v>3</v>
      </c>
      <c r="D14" s="83" t="s">
        <v>41</v>
      </c>
      <c r="E14" s="83" t="s">
        <v>42</v>
      </c>
      <c r="F14" s="83" t="s">
        <v>43</v>
      </c>
      <c r="G14" s="84" t="s">
        <v>44</v>
      </c>
      <c r="H14" s="84" t="s">
        <v>45</v>
      </c>
      <c r="I14" s="85" t="s">
        <v>46</v>
      </c>
      <c r="J14" s="85" t="s">
        <v>47</v>
      </c>
      <c r="K14" s="85" t="s">
        <v>48</v>
      </c>
      <c r="L14" s="85" t="s">
        <v>49</v>
      </c>
      <c r="M14" s="85" t="s">
        <v>50</v>
      </c>
      <c r="N14" s="85" t="s">
        <v>51</v>
      </c>
      <c r="O14" s="85" t="s">
        <v>52</v>
      </c>
      <c r="P14" s="85" t="s">
        <v>59</v>
      </c>
    </row>
    <row r="15" spans="2:16" x14ac:dyDescent="0.25">
      <c r="D15" s="86" t="s">
        <v>57</v>
      </c>
      <c r="E15" s="86" cm="1">
        <f t="array" ref="E15:E22">+TRANSPOSE(E4:L4)</f>
        <v>2019</v>
      </c>
      <c r="F15" s="86"/>
      <c r="G15" s="86"/>
      <c r="H15" s="86" cm="1">
        <f t="array" ref="H15:H22">+TRANSPOSE(E5:L5)</f>
        <v>31.6646</v>
      </c>
      <c r="I15" s="86"/>
      <c r="J15" s="86"/>
      <c r="K15" s="86"/>
      <c r="L15" s="86"/>
      <c r="M15" s="86"/>
      <c r="N15" s="86"/>
      <c r="O15" s="86" t="str">
        <f>+$C$5</f>
        <v>DAGR</v>
      </c>
    </row>
    <row r="16" spans="2:16" x14ac:dyDescent="0.25">
      <c r="D16" t="s">
        <v>57</v>
      </c>
      <c r="E16">
        <v>2020</v>
      </c>
      <c r="H16">
        <v>30.188499999999998</v>
      </c>
      <c r="O16" t="str">
        <f t="shared" ref="O16:O22" si="0">+$C$5</f>
        <v>DAGR</v>
      </c>
    </row>
    <row r="17" spans="4:15" x14ac:dyDescent="0.25">
      <c r="D17" t="s">
        <v>57</v>
      </c>
      <c r="E17">
        <v>2025</v>
      </c>
      <c r="H17">
        <v>37.356999999999999</v>
      </c>
      <c r="O17" t="str">
        <f t="shared" si="0"/>
        <v>DAGR</v>
      </c>
    </row>
    <row r="18" spans="4:15" x14ac:dyDescent="0.25">
      <c r="D18" t="s">
        <v>57</v>
      </c>
      <c r="E18">
        <v>2030</v>
      </c>
      <c r="H18">
        <v>44.712199999999996</v>
      </c>
      <c r="O18" t="str">
        <f t="shared" si="0"/>
        <v>DAGR</v>
      </c>
    </row>
    <row r="19" spans="4:15" x14ac:dyDescent="0.25">
      <c r="D19" t="s">
        <v>57</v>
      </c>
      <c r="E19">
        <v>2035</v>
      </c>
      <c r="H19">
        <v>53.566800000000001</v>
      </c>
      <c r="O19" t="str">
        <f t="shared" si="0"/>
        <v>DAGR</v>
      </c>
    </row>
    <row r="20" spans="4:15" x14ac:dyDescent="0.25">
      <c r="D20" t="s">
        <v>57</v>
      </c>
      <c r="E20">
        <v>2040</v>
      </c>
      <c r="H20">
        <v>64.202399999999997</v>
      </c>
      <c r="O20" t="str">
        <f t="shared" si="0"/>
        <v>DAGR</v>
      </c>
    </row>
    <row r="21" spans="4:15" x14ac:dyDescent="0.25">
      <c r="D21" t="s">
        <v>57</v>
      </c>
      <c r="E21">
        <v>2045</v>
      </c>
      <c r="H21">
        <v>76.975400000000008</v>
      </c>
      <c r="O21" t="str">
        <f t="shared" si="0"/>
        <v>DAGR</v>
      </c>
    </row>
    <row r="22" spans="4:15" x14ac:dyDescent="0.25">
      <c r="D22" s="79" t="s">
        <v>57</v>
      </c>
      <c r="E22" s="79">
        <v>2050</v>
      </c>
      <c r="F22" s="79"/>
      <c r="G22" s="79"/>
      <c r="H22" s="79">
        <v>92.31689999999999</v>
      </c>
      <c r="I22" s="79"/>
      <c r="J22" s="79"/>
      <c r="K22" s="79"/>
      <c r="L22" s="79"/>
      <c r="M22" s="79"/>
      <c r="N22" s="79"/>
      <c r="O22" s="79" t="str">
        <f t="shared" si="0"/>
        <v>DAGR</v>
      </c>
    </row>
    <row r="23" spans="4:15" x14ac:dyDescent="0.25">
      <c r="D23" s="87" t="s">
        <v>57</v>
      </c>
      <c r="E23" s="87">
        <v>2019</v>
      </c>
      <c r="F23" s="87"/>
      <c r="G23" s="87"/>
      <c r="H23" s="87" cm="1">
        <f t="array" ref="H23:H30">+TRANSPOSE(E6:L6)</f>
        <v>62.181399999999996</v>
      </c>
      <c r="I23" s="87"/>
      <c r="J23" s="87"/>
      <c r="K23" s="87"/>
      <c r="L23" s="87"/>
      <c r="M23" s="87"/>
      <c r="N23" s="87"/>
      <c r="O23" s="87" t="str">
        <f t="shared" ref="O23:O30" si="1">+$C$6</f>
        <v>DTER</v>
      </c>
    </row>
    <row r="24" spans="4:15" x14ac:dyDescent="0.25">
      <c r="D24" t="s">
        <v>57</v>
      </c>
      <c r="E24">
        <v>2020</v>
      </c>
      <c r="H24">
        <v>55.42</v>
      </c>
      <c r="O24" t="str">
        <f t="shared" si="1"/>
        <v>DTER</v>
      </c>
    </row>
    <row r="25" spans="4:15" x14ac:dyDescent="0.25">
      <c r="D25" t="s">
        <v>57</v>
      </c>
      <c r="E25">
        <v>2025</v>
      </c>
      <c r="H25">
        <v>58.573599999999999</v>
      </c>
      <c r="O25" t="str">
        <f t="shared" si="1"/>
        <v>DTER</v>
      </c>
    </row>
    <row r="26" spans="4:15" x14ac:dyDescent="0.25">
      <c r="D26" t="s">
        <v>57</v>
      </c>
      <c r="E26">
        <v>2030</v>
      </c>
      <c r="H26">
        <v>55.663899999999998</v>
      </c>
      <c r="O26" t="str">
        <f t="shared" si="1"/>
        <v>DTER</v>
      </c>
    </row>
    <row r="27" spans="4:15" x14ac:dyDescent="0.25">
      <c r="D27" t="s">
        <v>57</v>
      </c>
      <c r="E27">
        <v>2035</v>
      </c>
      <c r="H27">
        <v>54.030799999999999</v>
      </c>
      <c r="O27" t="str">
        <f t="shared" si="1"/>
        <v>DTER</v>
      </c>
    </row>
    <row r="28" spans="4:15" x14ac:dyDescent="0.25">
      <c r="D28" t="s">
        <v>57</v>
      </c>
      <c r="E28">
        <v>2040</v>
      </c>
      <c r="H28">
        <v>60.668600000000005</v>
      </c>
      <c r="O28" t="str">
        <f t="shared" si="1"/>
        <v>DTER</v>
      </c>
    </row>
    <row r="29" spans="4:15" x14ac:dyDescent="0.25">
      <c r="D29" t="s">
        <v>57</v>
      </c>
      <c r="E29">
        <v>2045</v>
      </c>
      <c r="H29">
        <v>73.020099999999999</v>
      </c>
      <c r="O29" t="str">
        <f t="shared" si="1"/>
        <v>DTER</v>
      </c>
    </row>
    <row r="30" spans="4:15" x14ac:dyDescent="0.25">
      <c r="D30" s="79" t="s">
        <v>57</v>
      </c>
      <c r="E30" s="79">
        <v>2050</v>
      </c>
      <c r="F30" s="79"/>
      <c r="G30" s="79"/>
      <c r="H30" s="79">
        <v>88.122200000000007</v>
      </c>
      <c r="I30" s="79"/>
      <c r="J30" s="79"/>
      <c r="K30" s="79"/>
      <c r="L30" s="79"/>
      <c r="M30" s="79"/>
      <c r="N30" s="79"/>
      <c r="O30" s="79" t="str">
        <f t="shared" si="1"/>
        <v>DTER</v>
      </c>
    </row>
    <row r="31" spans="4:15" x14ac:dyDescent="0.25">
      <c r="D31" s="87" t="s">
        <v>57</v>
      </c>
      <c r="E31" s="87">
        <v>2019</v>
      </c>
      <c r="F31" s="87"/>
      <c r="G31" s="87"/>
      <c r="H31" s="87" cm="1">
        <f t="array" ref="H31:H38">+TRANSPOSE(E7:L7)</f>
        <v>69.341300000000004</v>
      </c>
      <c r="I31" s="87"/>
      <c r="J31" s="87"/>
      <c r="K31" s="87"/>
      <c r="L31" s="87"/>
      <c r="M31" s="87"/>
      <c r="N31" s="87"/>
      <c r="O31" s="87" t="str">
        <f t="shared" ref="O31:O38" si="2">+$C$7</f>
        <v>DRSD</v>
      </c>
    </row>
    <row r="32" spans="4:15" x14ac:dyDescent="0.25">
      <c r="D32" t="s">
        <v>57</v>
      </c>
      <c r="E32">
        <v>2020</v>
      </c>
      <c r="H32">
        <v>70.399799999999999</v>
      </c>
      <c r="O32" t="str">
        <f t="shared" si="2"/>
        <v>DRSD</v>
      </c>
    </row>
    <row r="33" spans="4:15" x14ac:dyDescent="0.25">
      <c r="D33" t="s">
        <v>57</v>
      </c>
      <c r="E33">
        <v>2025</v>
      </c>
      <c r="H33">
        <v>72.347100000000012</v>
      </c>
      <c r="O33" t="str">
        <f t="shared" si="2"/>
        <v>DRSD</v>
      </c>
    </row>
    <row r="34" spans="4:15" x14ac:dyDescent="0.25">
      <c r="D34" t="s">
        <v>57</v>
      </c>
      <c r="E34">
        <v>2030</v>
      </c>
      <c r="H34">
        <v>60.032299999999999</v>
      </c>
      <c r="O34" t="str">
        <f t="shared" si="2"/>
        <v>DRSD</v>
      </c>
    </row>
    <row r="35" spans="4:15" x14ac:dyDescent="0.25">
      <c r="D35" t="s">
        <v>57</v>
      </c>
      <c r="E35">
        <v>2035</v>
      </c>
      <c r="H35">
        <v>40.972300000000004</v>
      </c>
      <c r="O35" t="str">
        <f t="shared" si="2"/>
        <v>DRSD</v>
      </c>
    </row>
    <row r="36" spans="4:15" x14ac:dyDescent="0.25">
      <c r="D36" t="s">
        <v>57</v>
      </c>
      <c r="E36">
        <v>2040</v>
      </c>
      <c r="H36">
        <v>26.482499999999998</v>
      </c>
      <c r="O36" t="str">
        <f t="shared" si="2"/>
        <v>DRSD</v>
      </c>
    </row>
    <row r="37" spans="4:15" x14ac:dyDescent="0.25">
      <c r="D37" t="s">
        <v>57</v>
      </c>
      <c r="E37">
        <v>2045</v>
      </c>
      <c r="H37">
        <v>15.279199999999999</v>
      </c>
      <c r="O37" t="str">
        <f t="shared" si="2"/>
        <v>DRSD</v>
      </c>
    </row>
    <row r="38" spans="4:15" x14ac:dyDescent="0.25">
      <c r="D38" s="79" t="s">
        <v>57</v>
      </c>
      <c r="E38" s="79">
        <v>2050</v>
      </c>
      <c r="F38" s="79"/>
      <c r="G38" s="79"/>
      <c r="H38" s="79">
        <v>7.4989999999999997</v>
      </c>
      <c r="I38" s="79"/>
      <c r="J38" s="79"/>
      <c r="K38" s="79"/>
      <c r="L38" s="79"/>
      <c r="M38" s="79"/>
      <c r="N38" s="79"/>
      <c r="O38" s="79" t="str">
        <f t="shared" si="2"/>
        <v>DRSD</v>
      </c>
    </row>
    <row r="39" spans="4:15" x14ac:dyDescent="0.25">
      <c r="D39" s="87" t="s">
        <v>57</v>
      </c>
      <c r="E39" s="87">
        <v>2019</v>
      </c>
      <c r="F39" s="87"/>
      <c r="G39" s="87"/>
      <c r="H39" s="87" cm="1">
        <f t="array" ref="H39:H46">+TRANSPOSE(E8:L8)</f>
        <v>105.9659</v>
      </c>
      <c r="I39" s="87"/>
      <c r="J39" s="87"/>
      <c r="K39" s="87"/>
      <c r="L39" s="87"/>
      <c r="M39" s="87"/>
      <c r="N39" s="87"/>
      <c r="O39" s="87" t="str">
        <f t="shared" ref="O39:O46" si="3">+$C$8</f>
        <v>DIND</v>
      </c>
    </row>
    <row r="40" spans="4:15" x14ac:dyDescent="0.25">
      <c r="D40" t="s">
        <v>57</v>
      </c>
      <c r="E40">
        <v>2020</v>
      </c>
      <c r="H40">
        <v>98.641600000000011</v>
      </c>
      <c r="O40" t="str">
        <f t="shared" si="3"/>
        <v>DIND</v>
      </c>
    </row>
    <row r="41" spans="4:15" x14ac:dyDescent="0.25">
      <c r="D41" t="s">
        <v>57</v>
      </c>
      <c r="E41">
        <v>2025</v>
      </c>
      <c r="H41">
        <v>109.53559999999999</v>
      </c>
      <c r="O41" t="str">
        <f t="shared" si="3"/>
        <v>DIND</v>
      </c>
    </row>
    <row r="42" spans="4:15" x14ac:dyDescent="0.25">
      <c r="D42" t="s">
        <v>57</v>
      </c>
      <c r="E42">
        <v>2030</v>
      </c>
      <c r="H42">
        <v>115.2475</v>
      </c>
      <c r="O42" t="str">
        <f t="shared" si="3"/>
        <v>DIND</v>
      </c>
    </row>
    <row r="43" spans="4:15" x14ac:dyDescent="0.25">
      <c r="D43" t="s">
        <v>57</v>
      </c>
      <c r="E43">
        <v>2035</v>
      </c>
      <c r="H43">
        <v>122.26180000000001</v>
      </c>
      <c r="O43" t="str">
        <f t="shared" si="3"/>
        <v>DIND</v>
      </c>
    </row>
    <row r="44" spans="4:15" x14ac:dyDescent="0.25">
      <c r="D44" t="s">
        <v>57</v>
      </c>
      <c r="E44">
        <v>2040</v>
      </c>
      <c r="H44">
        <v>136.90830000000003</v>
      </c>
      <c r="O44" t="str">
        <f t="shared" si="3"/>
        <v>DIND</v>
      </c>
    </row>
    <row r="45" spans="4:15" x14ac:dyDescent="0.25">
      <c r="D45" t="s">
        <v>57</v>
      </c>
      <c r="E45">
        <v>2045</v>
      </c>
      <c r="H45">
        <v>158.66909999999996</v>
      </c>
      <c r="O45" t="str">
        <f t="shared" si="3"/>
        <v>DIND</v>
      </c>
    </row>
    <row r="46" spans="4:15" x14ac:dyDescent="0.25">
      <c r="D46" s="79" t="s">
        <v>57</v>
      </c>
      <c r="E46" s="79">
        <v>2050</v>
      </c>
      <c r="F46" s="79"/>
      <c r="G46" s="79"/>
      <c r="H46" s="79">
        <v>185.6712</v>
      </c>
      <c r="I46" s="79"/>
      <c r="J46" s="79"/>
      <c r="K46" s="79"/>
      <c r="L46" s="79"/>
      <c r="M46" s="79"/>
      <c r="N46" s="79"/>
      <c r="O46" s="79" t="str">
        <f t="shared" si="3"/>
        <v>DIND</v>
      </c>
    </row>
    <row r="47" spans="4:15" x14ac:dyDescent="0.25">
      <c r="D47" t="s">
        <v>57</v>
      </c>
      <c r="E47">
        <v>2019</v>
      </c>
      <c r="H47" cm="1">
        <f t="array" ref="H47:H54">+TRANSPOSE(E9:L9)</f>
        <v>574.73889999999994</v>
      </c>
      <c r="O47" t="str">
        <f t="shared" ref="O47:O54" si="4">+$C$9</f>
        <v>DTRA</v>
      </c>
    </row>
    <row r="48" spans="4:15" x14ac:dyDescent="0.25">
      <c r="D48" t="s">
        <v>57</v>
      </c>
      <c r="E48">
        <v>2020</v>
      </c>
      <c r="H48">
        <v>577.1468000000001</v>
      </c>
      <c r="O48" t="str">
        <f t="shared" si="4"/>
        <v>DTRA</v>
      </c>
    </row>
    <row r="49" spans="4:15" x14ac:dyDescent="0.25">
      <c r="D49" t="s">
        <v>57</v>
      </c>
      <c r="E49">
        <v>2025</v>
      </c>
      <c r="H49">
        <v>648.25800000000004</v>
      </c>
      <c r="O49" t="str">
        <f t="shared" si="4"/>
        <v>DTRA</v>
      </c>
    </row>
    <row r="50" spans="4:15" x14ac:dyDescent="0.25">
      <c r="D50" t="s">
        <v>57</v>
      </c>
      <c r="E50">
        <v>2030</v>
      </c>
      <c r="H50">
        <v>691.68829999999991</v>
      </c>
      <c r="O50" t="str">
        <f t="shared" si="4"/>
        <v>DTRA</v>
      </c>
    </row>
    <row r="51" spans="4:15" x14ac:dyDescent="0.25">
      <c r="D51" t="s">
        <v>57</v>
      </c>
      <c r="E51">
        <v>2035</v>
      </c>
      <c r="H51">
        <v>700.2876</v>
      </c>
      <c r="O51" t="str">
        <f t="shared" si="4"/>
        <v>DTRA</v>
      </c>
    </row>
    <row r="52" spans="4:15" x14ac:dyDescent="0.25">
      <c r="D52" t="s">
        <v>57</v>
      </c>
      <c r="E52">
        <v>2040</v>
      </c>
      <c r="H52">
        <v>696.71199999999999</v>
      </c>
      <c r="O52" t="str">
        <f t="shared" si="4"/>
        <v>DTRA</v>
      </c>
    </row>
    <row r="53" spans="4:15" x14ac:dyDescent="0.25">
      <c r="D53" t="s">
        <v>57</v>
      </c>
      <c r="E53">
        <v>2045</v>
      </c>
      <c r="H53">
        <v>689.51819999999998</v>
      </c>
      <c r="O53" t="str">
        <f t="shared" si="4"/>
        <v>DTRA</v>
      </c>
    </row>
    <row r="54" spans="4:15" x14ac:dyDescent="0.25">
      <c r="D54" s="79" t="s">
        <v>57</v>
      </c>
      <c r="E54" s="79">
        <v>2050</v>
      </c>
      <c r="F54" s="79"/>
      <c r="G54" s="79"/>
      <c r="H54" s="79">
        <v>693.02160000000003</v>
      </c>
      <c r="I54" s="79"/>
      <c r="J54" s="79"/>
      <c r="K54" s="79"/>
      <c r="L54" s="79"/>
      <c r="M54" s="79"/>
      <c r="N54" s="79"/>
      <c r="O54" s="79" t="str">
        <f t="shared" si="4"/>
        <v>DTRA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DEM_Especifica</vt:lpstr>
      <vt:lpstr>DEM_General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JULIAN</cp:lastModifiedBy>
  <dcterms:created xsi:type="dcterms:W3CDTF">2015-06-05T18:19:34Z</dcterms:created>
  <dcterms:modified xsi:type="dcterms:W3CDTF">2022-11-04T16:35:48Z</dcterms:modified>
</cp:coreProperties>
</file>